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5\Dépenses\"/>
    </mc:Choice>
  </mc:AlternateContent>
  <xr:revisionPtr revIDLastSave="0" documentId="13_ncr:1_{1220DB08-289D-41D5-89E7-3E43D56766FB}" xr6:coauthVersionLast="47" xr6:coauthVersionMax="47" xr10:uidLastSave="{00000000-0000-0000-0000-000000000000}"/>
  <bookViews>
    <workbookView xWindow="-120" yWindow="-120" windowWidth="29040" windowHeight="15720" tabRatio="878" firstSheet="7" activeTab="15" xr2:uid="{00000000-000D-0000-FFFF-FFFF00000000}"/>
  </bookViews>
  <sheets>
    <sheet name="METADONNEES" sheetId="58" r:id="rId1"/>
    <sheet name="JOURNAL" sheetId="59" r:id="rId2"/>
    <sheet name="NOMENCLATURE" sheetId="50" r:id="rId3"/>
    <sheet name="LIBELLE ACTES" sheetId="49" r:id="rId4"/>
    <sheet name="HORS SDV NSA DR" sheetId="62" r:id="rId5"/>
    <sheet name="HORS SDV SA DR" sheetId="63" r:id="rId6"/>
    <sheet name="SDV NSA DR" sheetId="36" r:id="rId7"/>
    <sheet name="SDV SA DR" sheetId="37" r:id="rId8"/>
    <sheet name="SDV NSA DS" sheetId="38" r:id="rId9"/>
    <sheet name="SDV SA DS" sheetId="39" r:id="rId10"/>
    <sheet name="SDV NSA TAUX COMPLETUDE" sheetId="51" r:id="rId11"/>
    <sheet name="SDV SA TAUX COMPLETUDE" sheetId="52" r:id="rId12"/>
    <sheet name="SDV NSA TAUX REVISION" sheetId="43" r:id="rId13"/>
    <sheet name="SDV SA TAUX REVISION" sheetId="42" r:id="rId14"/>
    <sheet name="SDV NSA REVISION" sheetId="46" r:id="rId15"/>
    <sheet name="SDV SA REVISION" sheetId="53" r:id="rId16"/>
  </sheets>
  <definedNames>
    <definedName name="_xlnm._FilterDatabase" localSheetId="3" hidden="1">'LIBELLE ACTES'!$A$2:$B$908</definedName>
    <definedName name="_xlnm.Print_Titles" localSheetId="1">JOURNAL!$B:$D,JOURNAL!$1:$3</definedName>
    <definedName name="OLE_LINK1" localSheetId="0">METADONNEES!$C$10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5" i="46" l="1"/>
  <c r="AR19" i="46" l="1"/>
  <c r="EJ32" i="38"/>
  <c r="EJ41" i="39"/>
  <c r="EJ41" i="38"/>
  <c r="EJ33" i="38"/>
  <c r="AR58" i="46"/>
  <c r="AR32" i="46"/>
  <c r="AR45" i="53"/>
  <c r="AR19" i="53"/>
  <c r="EJ33" i="39"/>
  <c r="EJ32" i="39"/>
  <c r="AR58" i="53"/>
  <c r="AR32" i="53"/>
  <c r="CY5" i="42" l="1"/>
  <c r="CY5" i="43"/>
  <c r="EI41" i="39" l="1"/>
  <c r="EI33" i="38"/>
  <c r="EI32" i="38"/>
  <c r="EI41" i="38"/>
  <c r="EI32" i="39"/>
  <c r="EI33" i="39"/>
  <c r="AQ45" i="46"/>
  <c r="AQ45" i="53"/>
  <c r="AQ32" i="46"/>
  <c r="AQ19" i="53"/>
  <c r="AQ58" i="46"/>
  <c r="AQ58" i="53"/>
  <c r="AQ32" i="53"/>
  <c r="AQ19" i="46"/>
  <c r="CX5" i="42" l="1"/>
  <c r="CX5" i="43"/>
  <c r="CW5" i="42"/>
  <c r="CW5" i="43"/>
  <c r="EH32" i="39" l="1"/>
  <c r="EH33" i="39"/>
  <c r="EH33" i="38"/>
  <c r="EH41" i="38"/>
  <c r="EH32" i="38"/>
  <c r="AP45" i="46"/>
  <c r="AP58" i="53"/>
  <c r="AP45" i="53"/>
  <c r="AP32" i="53"/>
  <c r="AP58" i="46"/>
  <c r="AP19" i="46"/>
  <c r="AP32" i="46"/>
  <c r="AP19" i="53"/>
  <c r="EG41" i="39"/>
  <c r="EG33" i="38"/>
  <c r="EG32" i="38"/>
  <c r="EG33" i="39"/>
  <c r="EH41" i="39"/>
  <c r="EG32" i="39"/>
  <c r="AO45" i="53"/>
  <c r="AO45" i="46"/>
  <c r="EG41" i="38"/>
  <c r="AO19" i="46"/>
  <c r="AO58" i="53"/>
  <c r="AO32" i="53"/>
  <c r="AO58" i="46"/>
  <c r="AO19" i="53"/>
  <c r="AO32" i="46"/>
  <c r="AB58" i="53" l="1"/>
  <c r="CV5" i="42"/>
  <c r="CV5" i="43"/>
  <c r="AS46" i="46" l="1"/>
  <c r="AS50" i="53"/>
  <c r="AT50" i="53" s="1"/>
  <c r="AS49" i="53"/>
  <c r="AT49" i="53" s="1"/>
  <c r="AS48" i="46"/>
  <c r="AT48" i="46" s="1"/>
  <c r="AS49" i="46"/>
  <c r="AT49" i="46" s="1"/>
  <c r="AS47" i="53"/>
  <c r="AS50" i="46"/>
  <c r="AT50" i="46" s="1"/>
  <c r="AS47" i="46"/>
  <c r="AT47" i="46" s="1"/>
  <c r="AS46" i="53"/>
  <c r="AS48" i="53"/>
  <c r="AT48" i="53" s="1"/>
  <c r="EF32" i="39"/>
  <c r="AT46" i="46"/>
  <c r="EF33" i="38"/>
  <c r="EF41" i="38"/>
  <c r="EF33" i="39"/>
  <c r="EF32" i="38"/>
  <c r="EF41" i="39"/>
  <c r="AN45" i="53"/>
  <c r="I58" i="46"/>
  <c r="D58" i="46"/>
  <c r="AB58" i="46"/>
  <c r="E58" i="46"/>
  <c r="AC58" i="46"/>
  <c r="G58" i="46"/>
  <c r="AN45" i="46"/>
  <c r="K58" i="46"/>
  <c r="S58" i="46"/>
  <c r="AA58" i="46"/>
  <c r="D58" i="53"/>
  <c r="AN32" i="53"/>
  <c r="AN58" i="53"/>
  <c r="AN19" i="53"/>
  <c r="AG58" i="53"/>
  <c r="G58" i="53"/>
  <c r="J58" i="53"/>
  <c r="AC58" i="53"/>
  <c r="L58" i="46"/>
  <c r="T58" i="46"/>
  <c r="AJ58" i="46"/>
  <c r="AF58" i="46"/>
  <c r="AN58" i="46"/>
  <c r="AN32" i="46"/>
  <c r="M58" i="46"/>
  <c r="U58" i="46"/>
  <c r="AK58" i="46"/>
  <c r="F58" i="46"/>
  <c r="N58" i="46"/>
  <c r="V58" i="46"/>
  <c r="AD58" i="46"/>
  <c r="AL58" i="46"/>
  <c r="O58" i="46"/>
  <c r="W58" i="46"/>
  <c r="AE58" i="46"/>
  <c r="AM58" i="46"/>
  <c r="AI58" i="46"/>
  <c r="AN19" i="46"/>
  <c r="Q58" i="46"/>
  <c r="Y58" i="46"/>
  <c r="AG58" i="46"/>
  <c r="H58" i="46"/>
  <c r="P58" i="46"/>
  <c r="X58" i="46"/>
  <c r="J58" i="46"/>
  <c r="R58" i="46"/>
  <c r="Z58" i="46"/>
  <c r="AH58" i="46"/>
  <c r="K58" i="53"/>
  <c r="S58" i="53"/>
  <c r="AA58" i="53"/>
  <c r="AI58" i="53"/>
  <c r="L58" i="53"/>
  <c r="T58" i="53"/>
  <c r="AJ58" i="53"/>
  <c r="E58" i="53"/>
  <c r="M58" i="53"/>
  <c r="U58" i="53"/>
  <c r="AK58" i="53"/>
  <c r="AH58" i="53"/>
  <c r="F58" i="53"/>
  <c r="N58" i="53"/>
  <c r="V58" i="53"/>
  <c r="AD58" i="53"/>
  <c r="AL58" i="53"/>
  <c r="O58" i="53"/>
  <c r="W58" i="53"/>
  <c r="AE58" i="53"/>
  <c r="AM58" i="53"/>
  <c r="H58" i="53"/>
  <c r="P58" i="53"/>
  <c r="X58" i="53"/>
  <c r="AF58" i="53"/>
  <c r="I58" i="53"/>
  <c r="Q58" i="53"/>
  <c r="Y58" i="53"/>
  <c r="R58" i="53"/>
  <c r="Z58" i="53"/>
  <c r="AS58" i="53" l="1"/>
  <c r="AS58" i="46"/>
  <c r="AT58" i="46"/>
  <c r="AT47" i="53"/>
  <c r="AT46" i="53"/>
  <c r="AT58" i="53" l="1"/>
  <c r="B35" i="52" l="1"/>
  <c r="B35" i="51" l="1"/>
  <c r="CU5" i="42" l="1"/>
  <c r="CU5" i="43"/>
  <c r="EE33" i="39" l="1"/>
  <c r="EE33" i="38"/>
  <c r="EE41" i="38"/>
  <c r="EE32" i="38"/>
  <c r="EE41" i="39"/>
  <c r="EE32" i="39"/>
  <c r="CT5" i="42" l="1"/>
  <c r="CT5" i="43"/>
  <c r="ED41" i="39" l="1"/>
  <c r="ED32" i="39"/>
  <c r="ED33" i="39"/>
  <c r="ED32" i="38"/>
  <c r="ED41" i="38"/>
  <c r="ED33" i="38"/>
  <c r="CS5" i="42" l="1"/>
  <c r="CS5" i="43" l="1"/>
  <c r="EC32" i="39"/>
  <c r="EC32" i="38"/>
  <c r="EC33" i="39"/>
  <c r="EC41" i="38"/>
  <c r="EC33" i="38"/>
  <c r="EC41" i="39"/>
  <c r="CR5" i="42"/>
  <c r="CR5" i="43"/>
  <c r="EB32" i="38" l="1"/>
  <c r="EB33" i="39"/>
  <c r="EB32" i="39"/>
  <c r="EB41" i="38"/>
  <c r="EB33" i="38"/>
  <c r="EB41" i="39"/>
  <c r="CQ5" i="42"/>
  <c r="CQ5" i="43"/>
  <c r="EA32" i="38" l="1"/>
  <c r="EA33" i="39"/>
  <c r="EA32" i="39"/>
  <c r="EA41" i="38"/>
  <c r="EA41" i="39"/>
  <c r="EA33" i="38"/>
  <c r="CP5" i="42"/>
  <c r="CP5" i="43"/>
  <c r="DZ41" i="39" l="1"/>
  <c r="DZ32" i="38"/>
  <c r="DZ33" i="38"/>
  <c r="DZ33" i="39"/>
  <c r="DZ32" i="39"/>
  <c r="DZ41" i="38"/>
  <c r="CO5" i="42" l="1"/>
  <c r="CO5" i="43"/>
  <c r="DY32" i="39" l="1"/>
  <c r="DY32" i="38"/>
  <c r="DY41" i="39"/>
  <c r="DY33" i="38"/>
  <c r="DY41" i="38"/>
  <c r="DY33" i="39"/>
  <c r="CN5" i="42"/>
  <c r="CN5" i="43"/>
  <c r="DX32" i="39" l="1"/>
  <c r="DX41" i="39"/>
  <c r="DX33" i="39"/>
  <c r="DX33" i="38"/>
  <c r="DX41" i="38"/>
  <c r="DX32" i="38"/>
  <c r="AY5" i="52" l="1"/>
  <c r="AZ5" i="52" s="1"/>
  <c r="BA5" i="52" s="1"/>
  <c r="BB5" i="52" s="1"/>
  <c r="BC5" i="52" s="1"/>
  <c r="BD5" i="52" s="1"/>
  <c r="BE5" i="52" s="1"/>
  <c r="BF5" i="52" s="1"/>
  <c r="BG5" i="52" s="1"/>
  <c r="BH5" i="52" s="1"/>
  <c r="BI5" i="52" s="1"/>
  <c r="BJ5" i="52" s="1"/>
  <c r="BK5" i="52" s="1"/>
  <c r="BL5" i="52" s="1"/>
  <c r="BM5" i="52" s="1"/>
  <c r="BN5" i="52" s="1"/>
  <c r="BO5" i="52" s="1"/>
  <c r="BP5" i="52" s="1"/>
  <c r="BQ5" i="52" s="1"/>
  <c r="BR5" i="52" s="1"/>
  <c r="BS5" i="52" s="1"/>
  <c r="BT5" i="52" s="1"/>
  <c r="BU5" i="52" s="1"/>
  <c r="BV5" i="52" s="1"/>
  <c r="BW5" i="52" s="1"/>
  <c r="BX5" i="52" s="1"/>
  <c r="BY5" i="52" s="1"/>
  <c r="BZ5" i="52" s="1"/>
  <c r="CA5" i="52" s="1"/>
  <c r="CB5" i="52" s="1"/>
  <c r="AY5" i="51"/>
  <c r="AZ5" i="51" s="1"/>
  <c r="BA5" i="51" s="1"/>
  <c r="BB5" i="51" s="1"/>
  <c r="BC5" i="51" s="1"/>
  <c r="BD5" i="51" s="1"/>
  <c r="BE5" i="51" s="1"/>
  <c r="BF5" i="51" s="1"/>
  <c r="BG5" i="51" s="1"/>
  <c r="BH5" i="51" s="1"/>
  <c r="BI5" i="51" s="1"/>
  <c r="BJ5" i="51" s="1"/>
  <c r="BK5" i="51" s="1"/>
  <c r="BL5" i="51" s="1"/>
  <c r="BM5" i="51" s="1"/>
  <c r="BN5" i="51" s="1"/>
  <c r="BO5" i="51" s="1"/>
  <c r="BP5" i="51" s="1"/>
  <c r="BQ5" i="51" s="1"/>
  <c r="BR5" i="51" s="1"/>
  <c r="BS5" i="51" s="1"/>
  <c r="BT5" i="51" s="1"/>
  <c r="BU5" i="51" s="1"/>
  <c r="BV5" i="51" s="1"/>
  <c r="BW5" i="51" s="1"/>
  <c r="BX5" i="51" s="1"/>
  <c r="BY5" i="51" s="1"/>
  <c r="BZ5" i="51" s="1"/>
  <c r="CA5" i="51" s="1"/>
  <c r="CB5" i="51" s="1"/>
  <c r="CM5" i="42"/>
  <c r="CM5" i="43"/>
  <c r="CL5" i="42"/>
  <c r="CL5" i="43"/>
  <c r="E45" i="53"/>
  <c r="CJ5" i="42"/>
  <c r="CJ5" i="43"/>
  <c r="CK5" i="42"/>
  <c r="CK5" i="43"/>
  <c r="B2" i="42"/>
  <c r="B2" i="43"/>
  <c r="CI5" i="42"/>
  <c r="CI5" i="43"/>
  <c r="CH5" i="42"/>
  <c r="CH5" i="43"/>
  <c r="CG5" i="42"/>
  <c r="CG5" i="43"/>
  <c r="CF5" i="42"/>
  <c r="CF5" i="43"/>
  <c r="CE5" i="42"/>
  <c r="CE5" i="43"/>
  <c r="CD5" i="42"/>
  <c r="CD5" i="43"/>
  <c r="CC5" i="42"/>
  <c r="CC5" i="43"/>
  <c r="CB5" i="42"/>
  <c r="CB5" i="43"/>
  <c r="CA5" i="42"/>
  <c r="CA5" i="43"/>
  <c r="BZ5" i="42"/>
  <c r="BZ5" i="43"/>
  <c r="BY5" i="42"/>
  <c r="BY5" i="43"/>
  <c r="BX5" i="42"/>
  <c r="BX5" i="43"/>
  <c r="BW5" i="42"/>
  <c r="BW5" i="43"/>
  <c r="BV5" i="42"/>
  <c r="BV5" i="43"/>
  <c r="BU5" i="42"/>
  <c r="BU5" i="43"/>
  <c r="BT5" i="42"/>
  <c r="BT5" i="43"/>
  <c r="BS5" i="42"/>
  <c r="BS5" i="43"/>
  <c r="BR5" i="42"/>
  <c r="BR5" i="43"/>
  <c r="BQ5" i="42"/>
  <c r="BQ5" i="43"/>
  <c r="BP5" i="42"/>
  <c r="BP5" i="43"/>
  <c r="BO5" i="42"/>
  <c r="BO5" i="43"/>
  <c r="BN5" i="42"/>
  <c r="BN5" i="43"/>
  <c r="BM5" i="42"/>
  <c r="BM5" i="43"/>
  <c r="BL5" i="42"/>
  <c r="BL5" i="43"/>
  <c r="BK5" i="42"/>
  <c r="BK5" i="43"/>
  <c r="BJ5" i="42"/>
  <c r="BJ5" i="43"/>
  <c r="BI5" i="42"/>
  <c r="BI5" i="43"/>
  <c r="BH5" i="42"/>
  <c r="BH5" i="43"/>
  <c r="BG5" i="42"/>
  <c r="BG5" i="43"/>
  <c r="BF5" i="42"/>
  <c r="BF5" i="43"/>
  <c r="BE5" i="42"/>
  <c r="BE5" i="43"/>
  <c r="BD5" i="42"/>
  <c r="BD5" i="43"/>
  <c r="BC5" i="42"/>
  <c r="BC5" i="43"/>
  <c r="BB5" i="42"/>
  <c r="BB5" i="43"/>
  <c r="BA5" i="42"/>
  <c r="BA5" i="43"/>
  <c r="AZ5" i="42"/>
  <c r="AZ5" i="43"/>
  <c r="AY5" i="42"/>
  <c r="AY5" i="43"/>
  <c r="AX5" i="42"/>
  <c r="AX5" i="43"/>
  <c r="AW5" i="42"/>
  <c r="AW5" i="43"/>
  <c r="AV5" i="42"/>
  <c r="AV5" i="43"/>
  <c r="AU5" i="42"/>
  <c r="AU5" i="43"/>
  <c r="AT5" i="42"/>
  <c r="AT5" i="43"/>
  <c r="A167" i="50"/>
  <c r="AS5" i="42"/>
  <c r="AS5" i="43"/>
  <c r="AR5" i="42"/>
  <c r="AR5" i="43"/>
  <c r="AQ5" i="42"/>
  <c r="AQ5" i="43"/>
  <c r="AP5" i="42"/>
  <c r="AP5" i="43"/>
  <c r="AO5" i="42"/>
  <c r="AO5" i="43"/>
  <c r="AN5" i="42"/>
  <c r="AN5" i="43"/>
  <c r="AM5" i="42"/>
  <c r="AL5" i="42"/>
  <c r="AK5" i="42"/>
  <c r="AJ5" i="42"/>
  <c r="AI5" i="42"/>
  <c r="AH5" i="42"/>
  <c r="AG5" i="42"/>
  <c r="AF5" i="42"/>
  <c r="AE5" i="42"/>
  <c r="AD5" i="42"/>
  <c r="AC5" i="42"/>
  <c r="AB5" i="42"/>
  <c r="AA5" i="42"/>
  <c r="Z5" i="42"/>
  <c r="Y5" i="42"/>
  <c r="X5" i="42"/>
  <c r="W5" i="42"/>
  <c r="V5" i="42"/>
  <c r="U5" i="42"/>
  <c r="T5" i="42"/>
  <c r="S5" i="42"/>
  <c r="R5" i="42"/>
  <c r="Q5" i="42"/>
  <c r="P5" i="42"/>
  <c r="O5" i="42"/>
  <c r="N5" i="42"/>
  <c r="M5" i="42"/>
  <c r="L5" i="42"/>
  <c r="K5" i="42"/>
  <c r="J5" i="42"/>
  <c r="I5" i="42"/>
  <c r="H5" i="42"/>
  <c r="G5" i="42"/>
  <c r="F5" i="42"/>
  <c r="E5" i="42"/>
  <c r="D5" i="42"/>
  <c r="C5" i="42"/>
  <c r="AM5" i="43"/>
  <c r="AL5" i="43"/>
  <c r="AK5" i="43"/>
  <c r="AJ5" i="43"/>
  <c r="AI5" i="43"/>
  <c r="AH5" i="43"/>
  <c r="AG5" i="43"/>
  <c r="AF5" i="43"/>
  <c r="AE5" i="43"/>
  <c r="AD5" i="43"/>
  <c r="AC5" i="43"/>
  <c r="AB5" i="43"/>
  <c r="AA5" i="43"/>
  <c r="Z5" i="43"/>
  <c r="Y5" i="43"/>
  <c r="X5" i="43"/>
  <c r="W5" i="43"/>
  <c r="V5" i="43"/>
  <c r="U5" i="43"/>
  <c r="T5" i="43"/>
  <c r="S5" i="43"/>
  <c r="R5" i="43"/>
  <c r="Q5" i="43"/>
  <c r="P5" i="43"/>
  <c r="O5" i="43"/>
  <c r="N5" i="43"/>
  <c r="M5" i="43"/>
  <c r="L5" i="43"/>
  <c r="K5" i="43"/>
  <c r="J5" i="43"/>
  <c r="I5" i="43"/>
  <c r="H5" i="43"/>
  <c r="G5" i="43"/>
  <c r="F5" i="43"/>
  <c r="E5" i="43"/>
  <c r="D5" i="43"/>
  <c r="C5" i="43"/>
  <c r="DL41" i="38" l="1"/>
  <c r="BN32" i="38"/>
  <c r="BJ33" i="39"/>
  <c r="AT32" i="38"/>
  <c r="CT32" i="38"/>
  <c r="CV41" i="38"/>
  <c r="BR32" i="38"/>
  <c r="BM32" i="39"/>
  <c r="CZ41" i="38"/>
  <c r="AX32" i="38"/>
  <c r="CL33" i="39"/>
  <c r="CH33" i="39"/>
  <c r="BV33" i="39"/>
  <c r="BZ33" i="39"/>
  <c r="DB33" i="39"/>
  <c r="DG33" i="38"/>
  <c r="CP33" i="39"/>
  <c r="DR33" i="38"/>
  <c r="AZ32" i="39"/>
  <c r="K32" i="38"/>
  <c r="J33" i="38"/>
  <c r="CJ41" i="39"/>
  <c r="DL41" i="39"/>
  <c r="DH41" i="39"/>
  <c r="CB41" i="39"/>
  <c r="DN32" i="39"/>
  <c r="G32" i="38"/>
  <c r="AL33" i="38"/>
  <c r="DV33" i="39"/>
  <c r="BD41" i="39"/>
  <c r="AR41" i="39"/>
  <c r="CA41" i="38"/>
  <c r="DR32" i="38"/>
  <c r="DD41" i="39"/>
  <c r="AY41" i="39"/>
  <c r="BL41" i="39"/>
  <c r="CE41" i="38"/>
  <c r="AZ41" i="38"/>
  <c r="BT41" i="39"/>
  <c r="CY41" i="39"/>
  <c r="DG41" i="39"/>
  <c r="CZ41" i="39"/>
  <c r="C32" i="38"/>
  <c r="DD41" i="38"/>
  <c r="DB32" i="38"/>
  <c r="CV41" i="39"/>
  <c r="BV32" i="38"/>
  <c r="AN41" i="39"/>
  <c r="DS41" i="39"/>
  <c r="DR32" i="39"/>
  <c r="AQ41" i="39"/>
  <c r="W32" i="38"/>
  <c r="V33" i="38"/>
  <c r="CU33" i="39"/>
  <c r="BY32" i="39"/>
  <c r="CY41" i="38"/>
  <c r="DO41" i="39"/>
  <c r="BX41" i="38"/>
  <c r="AP32" i="38"/>
  <c r="CN41" i="39"/>
  <c r="BB32" i="38"/>
  <c r="BW41" i="39"/>
  <c r="CR41" i="38"/>
  <c r="CI41" i="39"/>
  <c r="DP41" i="38"/>
  <c r="CF41" i="38"/>
  <c r="BX41" i="39"/>
  <c r="DP41" i="39"/>
  <c r="CQ41" i="39"/>
  <c r="DI32" i="39"/>
  <c r="AR41" i="38"/>
  <c r="BT41" i="38"/>
  <c r="CH32" i="38"/>
  <c r="AZ41" i="39"/>
  <c r="DM32" i="39"/>
  <c r="CM41" i="39"/>
  <c r="BA32" i="38"/>
  <c r="BC41" i="39"/>
  <c r="DB32" i="39"/>
  <c r="BJ32" i="38"/>
  <c r="E32" i="46"/>
  <c r="E45" i="46"/>
  <c r="D32" i="46"/>
  <c r="D45" i="46"/>
  <c r="D45" i="53"/>
  <c r="D32" i="53"/>
  <c r="L32" i="38"/>
  <c r="DJ41" i="39"/>
  <c r="T41" i="38"/>
  <c r="R33" i="39"/>
  <c r="J32" i="38"/>
  <c r="K33" i="38"/>
  <c r="AE33" i="38"/>
  <c r="X33" i="38"/>
  <c r="E41" i="38"/>
  <c r="M32" i="38"/>
  <c r="AI41" i="38"/>
  <c r="D33" i="39"/>
  <c r="L33" i="39"/>
  <c r="AF33" i="39"/>
  <c r="DS41" i="38"/>
  <c r="BW32" i="39"/>
  <c r="DO32" i="39"/>
  <c r="DT33" i="38"/>
  <c r="BQ33" i="38"/>
  <c r="AW41" i="38"/>
  <c r="BF33" i="38"/>
  <c r="AR32" i="39"/>
  <c r="T32" i="39"/>
  <c r="BY32" i="38"/>
  <c r="CG32" i="38"/>
  <c r="AY41" i="38"/>
  <c r="DO41" i="38"/>
  <c r="BW41" i="38"/>
  <c r="AX33" i="39"/>
  <c r="BK33" i="38"/>
  <c r="DR41" i="39"/>
  <c r="CB32" i="38"/>
  <c r="DC33" i="38"/>
  <c r="CP33" i="38"/>
  <c r="DP32" i="39"/>
  <c r="BZ33" i="38"/>
  <c r="BI33" i="39"/>
  <c r="BU32" i="38"/>
  <c r="AP33" i="39"/>
  <c r="DA32" i="39"/>
  <c r="CU41" i="39"/>
  <c r="CP32" i="38"/>
  <c r="BL41" i="38"/>
  <c r="L41" i="38"/>
  <c r="AE32" i="38"/>
  <c r="N41" i="38"/>
  <c r="V41" i="38"/>
  <c r="R41" i="38"/>
  <c r="K32" i="39"/>
  <c r="S32" i="39"/>
  <c r="AA32" i="39"/>
  <c r="AI32" i="39"/>
  <c r="BQ41" i="38"/>
  <c r="AV32" i="38"/>
  <c r="AM32" i="39"/>
  <c r="BD33" i="38"/>
  <c r="DO32" i="38"/>
  <c r="CQ33" i="39"/>
  <c r="DG32" i="39"/>
  <c r="DS32" i="39"/>
  <c r="CE32" i="38"/>
  <c r="CQ32" i="39"/>
  <c r="CZ33" i="38"/>
  <c r="CE32" i="39"/>
  <c r="DK33" i="39"/>
  <c r="AU32" i="39"/>
  <c r="CM32" i="39"/>
  <c r="AM33" i="39"/>
  <c r="BT33" i="39"/>
  <c r="BS33" i="39"/>
  <c r="AZ33" i="38"/>
  <c r="AM32" i="38"/>
  <c r="CS41" i="38"/>
  <c r="DM41" i="38"/>
  <c r="CY32" i="39"/>
  <c r="BO33" i="39"/>
  <c r="CG41" i="38"/>
  <c r="CA32" i="38"/>
  <c r="CV33" i="38"/>
  <c r="DP33" i="39"/>
  <c r="DL33" i="38"/>
  <c r="CV33" i="39"/>
  <c r="AY33" i="39"/>
  <c r="BI41" i="38"/>
  <c r="DE33" i="38"/>
  <c r="BC32" i="39"/>
  <c r="DQ41" i="38"/>
  <c r="DU41" i="38"/>
  <c r="Z32" i="38"/>
  <c r="AJ32" i="38"/>
  <c r="N32" i="38"/>
  <c r="C33" i="38"/>
  <c r="AH41" i="38"/>
  <c r="CC41" i="38"/>
  <c r="BY41" i="38"/>
  <c r="DP33" i="38"/>
  <c r="AO41" i="39"/>
  <c r="DK32" i="39"/>
  <c r="DH33" i="38"/>
  <c r="AV33" i="38"/>
  <c r="BT33" i="38"/>
  <c r="BK32" i="38"/>
  <c r="CO41" i="38"/>
  <c r="DA41" i="38"/>
  <c r="BU41" i="38"/>
  <c r="CF32" i="38"/>
  <c r="DD33" i="38"/>
  <c r="BS32" i="39"/>
  <c r="BO32" i="38"/>
  <c r="DI41" i="38"/>
  <c r="AS33" i="38"/>
  <c r="DH32" i="38"/>
  <c r="BP33" i="39"/>
  <c r="AN33" i="39"/>
  <c r="DI41" i="39"/>
  <c r="BU41" i="39"/>
  <c r="BJ33" i="38"/>
  <c r="BV41" i="38"/>
  <c r="DA41" i="39"/>
  <c r="BL32" i="39"/>
  <c r="AR32" i="38"/>
  <c r="CZ32" i="39"/>
  <c r="CC33" i="38"/>
  <c r="BD32" i="38"/>
  <c r="DH33" i="39"/>
  <c r="BQ33" i="39"/>
  <c r="BH33" i="39"/>
  <c r="DT32" i="38"/>
  <c r="BG41" i="38"/>
  <c r="AT33" i="38"/>
  <c r="BR33" i="38"/>
  <c r="BU33" i="38"/>
  <c r="DR41" i="38"/>
  <c r="CH41" i="39"/>
  <c r="BB33" i="39"/>
  <c r="BA32" i="39"/>
  <c r="CS41" i="39"/>
  <c r="BI33" i="38"/>
  <c r="DJ41" i="38"/>
  <c r="DM41" i="39"/>
  <c r="BS41" i="38"/>
  <c r="CV32" i="39"/>
  <c r="BA33" i="38"/>
  <c r="BB41" i="38"/>
  <c r="DH32" i="39"/>
  <c r="CH41" i="38"/>
  <c r="CK32" i="39"/>
  <c r="CJ32" i="39"/>
  <c r="AS41" i="39"/>
  <c r="CB33" i="39"/>
  <c r="DU41" i="39"/>
  <c r="O33" i="38"/>
  <c r="AG41" i="39"/>
  <c r="AQ41" i="38"/>
  <c r="AP33" i="38"/>
  <c r="AQ33" i="38"/>
  <c r="BC41" i="38"/>
  <c r="DB41" i="38"/>
  <c r="CO41" i="39"/>
  <c r="CP41" i="39"/>
  <c r="AS32" i="39"/>
  <c r="CT33" i="39"/>
  <c r="CI41" i="38"/>
  <c r="CL41" i="39"/>
  <c r="DO33" i="38"/>
  <c r="BX32" i="39"/>
  <c r="CR33" i="39"/>
  <c r="CR32" i="39"/>
  <c r="CN32" i="38"/>
  <c r="DI32" i="38"/>
  <c r="DG41" i="38"/>
  <c r="CM33" i="38"/>
  <c r="DD32" i="39"/>
  <c r="CF32" i="39"/>
  <c r="DQ33" i="39"/>
  <c r="DQ33" i="38"/>
  <c r="AR33" i="39"/>
  <c r="G33" i="38"/>
  <c r="AC33" i="38"/>
  <c r="I33" i="38"/>
  <c r="AI33" i="38"/>
  <c r="M32" i="39"/>
  <c r="U32" i="39"/>
  <c r="AC32" i="39"/>
  <c r="AK32" i="39"/>
  <c r="DS33" i="39"/>
  <c r="BR41" i="38"/>
  <c r="BE41" i="39"/>
  <c r="DN41" i="39"/>
  <c r="BR41" i="39"/>
  <c r="CF33" i="39"/>
  <c r="AX41" i="38"/>
  <c r="CK33" i="39"/>
  <c r="BY33" i="39"/>
  <c r="BX33" i="39"/>
  <c r="CO32" i="38"/>
  <c r="DC41" i="38"/>
  <c r="CN32" i="39"/>
  <c r="CB32" i="39"/>
  <c r="CK33" i="38"/>
  <c r="DJ33" i="38"/>
  <c r="BT32" i="38"/>
  <c r="CH33" i="38"/>
  <c r="BI41" i="39"/>
  <c r="BU33" i="39"/>
  <c r="BI32" i="39"/>
  <c r="DL33" i="39"/>
  <c r="DF33" i="38"/>
  <c r="DN33" i="38"/>
  <c r="DL32" i="38"/>
  <c r="BV33" i="38"/>
  <c r="CW33" i="38"/>
  <c r="DF41" i="39"/>
  <c r="BB41" i="39"/>
  <c r="CR32" i="38"/>
  <c r="BJ41" i="39"/>
  <c r="CX41" i="39"/>
  <c r="BQ32" i="39"/>
  <c r="AO33" i="39"/>
  <c r="BN33" i="39"/>
  <c r="DE32" i="39"/>
  <c r="CG32" i="39"/>
  <c r="BE32" i="39"/>
  <c r="CZ33" i="39"/>
  <c r="CP41" i="38"/>
  <c r="CS33" i="38"/>
  <c r="BL32" i="38"/>
  <c r="AT33" i="39"/>
  <c r="DN33" i="39"/>
  <c r="BP32" i="38"/>
  <c r="BL33" i="39"/>
  <c r="DL32" i="39"/>
  <c r="AZ32" i="38"/>
  <c r="CK41" i="39"/>
  <c r="BE33" i="38"/>
  <c r="DD33" i="39"/>
  <c r="BV41" i="39"/>
  <c r="P33" i="39"/>
  <c r="BN41" i="39"/>
  <c r="AN32" i="39"/>
  <c r="AV33" i="39"/>
  <c r="BH32" i="39"/>
  <c r="DA33" i="39"/>
  <c r="BR33" i="39"/>
  <c r="BD33" i="39"/>
  <c r="CK32" i="38"/>
  <c r="BU32" i="39"/>
  <c r="CG33" i="38"/>
  <c r="BT32" i="39"/>
  <c r="BI32" i="38"/>
  <c r="DT41" i="38"/>
  <c r="X32" i="38"/>
  <c r="AD33" i="38"/>
  <c r="F32" i="39"/>
  <c r="DT33" i="39"/>
  <c r="CT33" i="38"/>
  <c r="DB33" i="38"/>
  <c r="AM41" i="38"/>
  <c r="CV32" i="38"/>
  <c r="AW33" i="38"/>
  <c r="CL33" i="38"/>
  <c r="BZ41" i="39"/>
  <c r="BA41" i="39"/>
  <c r="CO32" i="39"/>
  <c r="AZ33" i="39"/>
  <c r="AW32" i="39"/>
  <c r="DA33" i="38"/>
  <c r="AW32" i="38"/>
  <c r="CQ41" i="38"/>
  <c r="AX41" i="39"/>
  <c r="BP32" i="39"/>
  <c r="BO41" i="38"/>
  <c r="BD32" i="39"/>
  <c r="AO33" i="38"/>
  <c r="AW33" i="39"/>
  <c r="CJ33" i="39"/>
  <c r="BH32" i="38"/>
  <c r="CU41" i="38"/>
  <c r="DD32" i="38"/>
  <c r="AV32" i="39"/>
  <c r="AN32" i="38"/>
  <c r="BF41" i="39"/>
  <c r="CN33" i="39"/>
  <c r="G32" i="39"/>
  <c r="S41" i="39"/>
  <c r="D33" i="38"/>
  <c r="H33" i="38"/>
  <c r="Z33" i="38"/>
  <c r="S41" i="38"/>
  <c r="AA41" i="38"/>
  <c r="AJ41" i="38"/>
  <c r="U41" i="38"/>
  <c r="D32" i="39"/>
  <c r="P32" i="39"/>
  <c r="X32" i="39"/>
  <c r="AF32" i="39"/>
  <c r="AL33" i="39"/>
  <c r="J33" i="39"/>
  <c r="Y33" i="39"/>
  <c r="AH33" i="38"/>
  <c r="N32" i="39"/>
  <c r="V32" i="39"/>
  <c r="AD32" i="39"/>
  <c r="AL32" i="39"/>
  <c r="AE33" i="39"/>
  <c r="AG33" i="39"/>
  <c r="O41" i="39"/>
  <c r="N33" i="39"/>
  <c r="S33" i="39"/>
  <c r="Z33" i="39"/>
  <c r="AH33" i="39"/>
  <c r="J41" i="39"/>
  <c r="DS32" i="38"/>
  <c r="AI41" i="39"/>
  <c r="BB32" i="39"/>
  <c r="AS33" i="39"/>
  <c r="BA33" i="39"/>
  <c r="CO33" i="39"/>
  <c r="DM33" i="39"/>
  <c r="CC33" i="39"/>
  <c r="DI33" i="39"/>
  <c r="BF32" i="38"/>
  <c r="BZ32" i="38"/>
  <c r="CD32" i="38"/>
  <c r="CL32" i="38"/>
  <c r="CX32" i="38"/>
  <c r="DF32" i="38"/>
  <c r="DJ32" i="38"/>
  <c r="DN32" i="38"/>
  <c r="BB33" i="38"/>
  <c r="CX33" i="38"/>
  <c r="BN33" i="38"/>
  <c r="CD33" i="38"/>
  <c r="BD41" i="38"/>
  <c r="CJ41" i="38"/>
  <c r="CN41" i="38"/>
  <c r="DH41" i="38"/>
  <c r="CI32" i="39"/>
  <c r="CX33" i="39"/>
  <c r="DF33" i="39"/>
  <c r="BF33" i="39"/>
  <c r="CD33" i="39"/>
  <c r="DR33" i="39"/>
  <c r="BH41" i="39"/>
  <c r="CF41" i="39"/>
  <c r="CR41" i="39"/>
  <c r="AM33" i="38"/>
  <c r="BS33" i="38"/>
  <c r="CQ33" i="38"/>
  <c r="BO33" i="38"/>
  <c r="CU33" i="38"/>
  <c r="R33" i="38"/>
  <c r="DU33" i="39"/>
  <c r="AQ32" i="39"/>
  <c r="AY32" i="39"/>
  <c r="BG32" i="39"/>
  <c r="BO32" i="39"/>
  <c r="CA32" i="39"/>
  <c r="CU32" i="39"/>
  <c r="BQ41" i="39"/>
  <c r="AU32" i="38"/>
  <c r="AY32" i="38"/>
  <c r="BW32" i="38"/>
  <c r="CI32" i="38"/>
  <c r="CM32" i="38"/>
  <c r="CU32" i="38"/>
  <c r="DG32" i="38"/>
  <c r="DK32" i="38"/>
  <c r="AN33" i="38"/>
  <c r="BL33" i="38"/>
  <c r="CB33" i="38"/>
  <c r="CJ33" i="38"/>
  <c r="CR33" i="38"/>
  <c r="BX33" i="38"/>
  <c r="CF33" i="38"/>
  <c r="CN33" i="38"/>
  <c r="AO41" i="38"/>
  <c r="BM41" i="38"/>
  <c r="CW41" i="38"/>
  <c r="C41" i="38"/>
  <c r="DT41" i="39"/>
  <c r="AD41" i="38"/>
  <c r="U32" i="38"/>
  <c r="T33" i="38"/>
  <c r="M33" i="39"/>
  <c r="C41" i="39"/>
  <c r="K41" i="39"/>
  <c r="AB41" i="39"/>
  <c r="AJ41" i="39"/>
  <c r="H41" i="39"/>
  <c r="P41" i="39"/>
  <c r="AH32" i="38"/>
  <c r="F32" i="38"/>
  <c r="O41" i="38"/>
  <c r="W41" i="38"/>
  <c r="AF32" i="38"/>
  <c r="X41" i="38"/>
  <c r="AG41" i="38"/>
  <c r="M41" i="38"/>
  <c r="G33" i="39"/>
  <c r="V33" i="39"/>
  <c r="E41" i="39"/>
  <c r="M41" i="39"/>
  <c r="Y41" i="39"/>
  <c r="AF41" i="39"/>
  <c r="F33" i="38"/>
  <c r="H41" i="38"/>
  <c r="Q41" i="38"/>
  <c r="Y41" i="38"/>
  <c r="AC41" i="38"/>
  <c r="W33" i="39"/>
  <c r="N41" i="39"/>
  <c r="C33" i="39"/>
  <c r="K33" i="39"/>
  <c r="Q33" i="39"/>
  <c r="G41" i="39"/>
  <c r="DV41" i="38"/>
  <c r="J32" i="53"/>
  <c r="X33" i="39"/>
  <c r="E32" i="39"/>
  <c r="Q32" i="39"/>
  <c r="Y32" i="39"/>
  <c r="AG32" i="39"/>
  <c r="E33" i="39"/>
  <c r="Q33" i="38"/>
  <c r="F41" i="38"/>
  <c r="E33" i="38"/>
  <c r="W41" i="39"/>
  <c r="AI32" i="38"/>
  <c r="Y33" i="38"/>
  <c r="AF33" i="38"/>
  <c r="K41" i="38"/>
  <c r="AA33" i="39"/>
  <c r="O33" i="39"/>
  <c r="U33" i="39"/>
  <c r="D41" i="39"/>
  <c r="L41" i="39"/>
  <c r="T41" i="39"/>
  <c r="AK41" i="39"/>
  <c r="I41" i="39"/>
  <c r="Q41" i="39"/>
  <c r="X41" i="39"/>
  <c r="V32" i="38"/>
  <c r="R32" i="38"/>
  <c r="N33" i="38"/>
  <c r="S33" i="38"/>
  <c r="L32" i="39"/>
  <c r="AB32" i="39"/>
  <c r="AJ32" i="39"/>
  <c r="H32" i="39"/>
  <c r="H33" i="39"/>
  <c r="V41" i="39"/>
  <c r="Y32" i="38"/>
  <c r="AK32" i="38"/>
  <c r="Z41" i="38"/>
  <c r="T33" i="39"/>
  <c r="I33" i="39"/>
  <c r="AB33" i="38"/>
  <c r="G41" i="38"/>
  <c r="J32" i="39"/>
  <c r="R32" i="39"/>
  <c r="Z32" i="39"/>
  <c r="AH32" i="39"/>
  <c r="F33" i="39"/>
  <c r="AB32" i="38"/>
  <c r="AA32" i="38"/>
  <c r="AG32" i="38"/>
  <c r="W33" i="38"/>
  <c r="Z41" i="39"/>
  <c r="AH41" i="39"/>
  <c r="AC41" i="39"/>
  <c r="K32" i="46"/>
  <c r="F32" i="46"/>
  <c r="DW33" i="39"/>
  <c r="DW41" i="39"/>
  <c r="DW32" i="39"/>
  <c r="DW33" i="38"/>
  <c r="DW32" i="38"/>
  <c r="DW41" i="38"/>
  <c r="DP32" i="38"/>
  <c r="BY33" i="38"/>
  <c r="I32" i="53"/>
  <c r="F45" i="46"/>
  <c r="H32" i="46"/>
  <c r="H45" i="46"/>
  <c r="DU33" i="38"/>
  <c r="AP32" i="39"/>
  <c r="AT32" i="39"/>
  <c r="AX32" i="39"/>
  <c r="BF32" i="39"/>
  <c r="BJ32" i="39"/>
  <c r="BN32" i="39"/>
  <c r="BR32" i="39"/>
  <c r="BV32" i="39"/>
  <c r="BZ32" i="39"/>
  <c r="CD32" i="39"/>
  <c r="CH32" i="39"/>
  <c r="CL32" i="39"/>
  <c r="CP32" i="39"/>
  <c r="CT32" i="39"/>
  <c r="CX32" i="39"/>
  <c r="DF32" i="39"/>
  <c r="DJ32" i="39"/>
  <c r="AD41" i="39"/>
  <c r="I32" i="39"/>
  <c r="U33" i="38"/>
  <c r="AB41" i="38"/>
  <c r="O32" i="39"/>
  <c r="W32" i="39"/>
  <c r="AE32" i="39"/>
  <c r="C32" i="39"/>
  <c r="BF41" i="38"/>
  <c r="BN41" i="38"/>
  <c r="BZ41" i="38"/>
  <c r="CD41" i="38"/>
  <c r="CL41" i="38"/>
  <c r="CT41" i="38"/>
  <c r="CX41" i="38"/>
  <c r="DF41" i="38"/>
  <c r="DN41" i="38"/>
  <c r="AE41" i="39"/>
  <c r="BE32" i="38"/>
  <c r="BM32" i="38"/>
  <c r="BQ32" i="38"/>
  <c r="CC32" i="38"/>
  <c r="CS32" i="38"/>
  <c r="CW32" i="38"/>
  <c r="DA32" i="38"/>
  <c r="DE32" i="38"/>
  <c r="DM32" i="38"/>
  <c r="DQ32" i="38"/>
  <c r="AY33" i="38"/>
  <c r="BG33" i="38"/>
  <c r="BW33" i="38"/>
  <c r="CE33" i="38"/>
  <c r="DK33" i="38"/>
  <c r="AU33" i="38"/>
  <c r="CA33" i="38"/>
  <c r="CI33" i="38"/>
  <c r="CY33" i="38"/>
  <c r="AU41" i="38"/>
  <c r="W45" i="46"/>
  <c r="AL41" i="39"/>
  <c r="DQ32" i="39"/>
  <c r="AQ33" i="39"/>
  <c r="BG33" i="39"/>
  <c r="BW33" i="39"/>
  <c r="CE33" i="39"/>
  <c r="CM33" i="39"/>
  <c r="DC33" i="39"/>
  <c r="AU33" i="39"/>
  <c r="BC33" i="39"/>
  <c r="BK33" i="39"/>
  <c r="CA33" i="39"/>
  <c r="CI33" i="39"/>
  <c r="CY33" i="39"/>
  <c r="DG33" i="39"/>
  <c r="AM41" i="39"/>
  <c r="AU41" i="39"/>
  <c r="BG41" i="39"/>
  <c r="BK41" i="39"/>
  <c r="BO41" i="39"/>
  <c r="CE41" i="39"/>
  <c r="DC41" i="39"/>
  <c r="DK41" i="39"/>
  <c r="AO32" i="38"/>
  <c r="AC32" i="38"/>
  <c r="AJ33" i="38"/>
  <c r="DU32" i="39"/>
  <c r="AQ32" i="38"/>
  <c r="BC32" i="38"/>
  <c r="BG32" i="38"/>
  <c r="BS32" i="38"/>
  <c r="CQ32" i="38"/>
  <c r="CY32" i="38"/>
  <c r="DC32" i="38"/>
  <c r="BP33" i="38"/>
  <c r="AS41" i="38"/>
  <c r="BA41" i="38"/>
  <c r="M32" i="46"/>
  <c r="S45" i="53"/>
  <c r="L33" i="38"/>
  <c r="AW41" i="39"/>
  <c r="BM41" i="39"/>
  <c r="CC41" i="39"/>
  <c r="CW41" i="39"/>
  <c r="DE41" i="39"/>
  <c r="DQ41" i="39"/>
  <c r="BX32" i="38"/>
  <c r="CJ32" i="38"/>
  <c r="CZ32" i="38"/>
  <c r="DI33" i="38"/>
  <c r="CO33" i="38"/>
  <c r="DM33" i="38"/>
  <c r="AP41" i="38"/>
  <c r="AT41" i="38"/>
  <c r="CK41" i="38"/>
  <c r="DE41" i="38"/>
  <c r="R41" i="39"/>
  <c r="F41" i="39"/>
  <c r="CS32" i="39"/>
  <c r="CW32" i="39"/>
  <c r="BE33" i="39"/>
  <c r="BM33" i="39"/>
  <c r="CS33" i="39"/>
  <c r="CW33" i="39"/>
  <c r="DE33" i="39"/>
  <c r="AP41" i="39"/>
  <c r="CD41" i="39"/>
  <c r="CT41" i="39"/>
  <c r="DB41" i="39"/>
  <c r="L32" i="46"/>
  <c r="Z45" i="46"/>
  <c r="S45" i="46"/>
  <c r="V45" i="46"/>
  <c r="G32" i="53"/>
  <c r="E32" i="53"/>
  <c r="H32" i="38"/>
  <c r="I41" i="38"/>
  <c r="AA41" i="39"/>
  <c r="J32" i="46"/>
  <c r="DV41" i="39"/>
  <c r="O32" i="38"/>
  <c r="AL32" i="38"/>
  <c r="I32" i="38"/>
  <c r="P32" i="38"/>
  <c r="AK33" i="38"/>
  <c r="AF41" i="38"/>
  <c r="D41" i="38"/>
  <c r="J41" i="38"/>
  <c r="P41" i="38"/>
  <c r="AE41" i="38"/>
  <c r="AL41" i="38"/>
  <c r="AS32" i="38"/>
  <c r="DT32" i="39"/>
  <c r="DV33" i="38"/>
  <c r="T32" i="38"/>
  <c r="AD32" i="38"/>
  <c r="D32" i="38"/>
  <c r="Q32" i="38"/>
  <c r="M33" i="38"/>
  <c r="P33" i="38"/>
  <c r="AA33" i="38"/>
  <c r="CA41" i="39"/>
  <c r="CM41" i="38"/>
  <c r="U45" i="46"/>
  <c r="DV32" i="38"/>
  <c r="M45" i="46"/>
  <c r="L45" i="46"/>
  <c r="G45" i="46"/>
  <c r="O45" i="46"/>
  <c r="DV32" i="39"/>
  <c r="P45" i="53"/>
  <c r="G45" i="53"/>
  <c r="Q45" i="53"/>
  <c r="O32" i="53"/>
  <c r="N45" i="53"/>
  <c r="V45" i="53"/>
  <c r="T45" i="53"/>
  <c r="M45" i="53"/>
  <c r="R45" i="53"/>
  <c r="W45" i="53"/>
  <c r="O45" i="53"/>
  <c r="L45" i="53"/>
  <c r="K45" i="53"/>
  <c r="K32" i="53"/>
  <c r="Z45" i="53"/>
  <c r="G32" i="46"/>
  <c r="I45" i="46"/>
  <c r="Y45" i="46"/>
  <c r="K45" i="46"/>
  <c r="O32" i="46"/>
  <c r="J45" i="46"/>
  <c r="T45" i="46"/>
  <c r="I32" i="46"/>
  <c r="N32" i="46"/>
  <c r="AC33" i="39"/>
  <c r="AK33" i="39"/>
  <c r="CG41" i="39"/>
  <c r="BJ41" i="38"/>
  <c r="CB41" i="38"/>
  <c r="DS33" i="38"/>
  <c r="P45" i="46"/>
  <c r="N45" i="46"/>
  <c r="L32" i="53"/>
  <c r="J45" i="53"/>
  <c r="H45" i="53"/>
  <c r="F45" i="53"/>
  <c r="I45" i="53"/>
  <c r="BS41" i="39"/>
  <c r="AV41" i="38"/>
  <c r="BH41" i="38"/>
  <c r="BP41" i="38"/>
  <c r="R45" i="46"/>
  <c r="N32" i="53"/>
  <c r="AA45" i="53"/>
  <c r="X45" i="53"/>
  <c r="BK41" i="38"/>
  <c r="AO32" i="39"/>
  <c r="DC32" i="39"/>
  <c r="BC33" i="38"/>
  <c r="U45" i="53"/>
  <c r="Y45" i="53"/>
  <c r="Q45" i="46"/>
  <c r="F32" i="53"/>
  <c r="S32" i="38"/>
  <c r="DO33" i="39"/>
  <c r="CG33" i="39"/>
  <c r="AR33" i="38"/>
  <c r="BE41" i="38"/>
  <c r="H32" i="53"/>
  <c r="AA45" i="46"/>
  <c r="AX33" i="38"/>
  <c r="AI33" i="39"/>
  <c r="BP41" i="39"/>
  <c r="BY41" i="39"/>
  <c r="M32" i="53"/>
  <c r="X45" i="46"/>
  <c r="BH33" i="38"/>
  <c r="BM33" i="38"/>
  <c r="AB33" i="39"/>
  <c r="AJ33" i="39"/>
  <c r="AV41" i="39"/>
  <c r="AT41" i="39"/>
  <c r="U41" i="39"/>
  <c r="AG33" i="38"/>
  <c r="DJ33" i="39"/>
  <c r="DU32" i="38"/>
  <c r="E32" i="38"/>
  <c r="AD33" i="39"/>
  <c r="AK41" i="38"/>
  <c r="BK32" i="39"/>
  <c r="CC32" i="39"/>
  <c r="DK41" i="38"/>
  <c r="AN41" i="38"/>
  <c r="B35" i="43" l="1"/>
  <c r="B35" i="42"/>
  <c r="AS44" i="53" l="1"/>
  <c r="AS44" i="46"/>
  <c r="AT44" i="46" l="1"/>
  <c r="AM32" i="53"/>
  <c r="AM45" i="46"/>
  <c r="AM19" i="46"/>
  <c r="AM32" i="46"/>
  <c r="AM45" i="53"/>
  <c r="C60" i="53" s="1"/>
  <c r="C59" i="46"/>
  <c r="AM19" i="53"/>
  <c r="C59" i="53"/>
  <c r="AS43" i="46"/>
  <c r="AS43" i="53"/>
  <c r="C60" i="46" l="1"/>
  <c r="AT44" i="53"/>
  <c r="AT43" i="46"/>
  <c r="AL45" i="53" l="1"/>
  <c r="AL32" i="53"/>
  <c r="AT43" i="53"/>
  <c r="AL45" i="46"/>
  <c r="AL19" i="53"/>
  <c r="AL32" i="46"/>
  <c r="AL19" i="46"/>
  <c r="AS42" i="46" l="1"/>
  <c r="AT42" i="46" l="1"/>
  <c r="AS42" i="53"/>
  <c r="AK19" i="46" l="1"/>
  <c r="AK32" i="53"/>
  <c r="AK32" i="46"/>
  <c r="AK19" i="53"/>
  <c r="AK45" i="53" l="1"/>
  <c r="AK45" i="46"/>
  <c r="AT42" i="53"/>
  <c r="AS41" i="46"/>
  <c r="AS41" i="53"/>
  <c r="AT41" i="46" l="1"/>
  <c r="AT41" i="53"/>
  <c r="AJ45" i="53"/>
  <c r="AS40" i="46"/>
  <c r="AS40" i="53"/>
  <c r="AJ45" i="46" l="1"/>
  <c r="AJ32" i="53"/>
  <c r="AI45" i="46"/>
  <c r="AJ19" i="53"/>
  <c r="AI19" i="46"/>
  <c r="AI45" i="53"/>
  <c r="AI32" i="53"/>
  <c r="AT40" i="53"/>
  <c r="AI32" i="46"/>
  <c r="AJ32" i="46"/>
  <c r="AI19" i="53"/>
  <c r="AJ19" i="46"/>
  <c r="AS39" i="46"/>
  <c r="AS39" i="53"/>
  <c r="AS38" i="53" l="1"/>
  <c r="AS38" i="46"/>
  <c r="AT38" i="46"/>
  <c r="AT40" i="46"/>
  <c r="AT38" i="53"/>
  <c r="AG45" i="53"/>
  <c r="AH32" i="53"/>
  <c r="AH45" i="53"/>
  <c r="AT39" i="46"/>
  <c r="AH32" i="46"/>
  <c r="AG32" i="46"/>
  <c r="AG32" i="53"/>
  <c r="AH19" i="53"/>
  <c r="AT39" i="53"/>
  <c r="AH19" i="46"/>
  <c r="AG19" i="53"/>
  <c r="AG19" i="46"/>
  <c r="AH45" i="46"/>
  <c r="AG45" i="46"/>
  <c r="AS36" i="46"/>
  <c r="AS36" i="53"/>
  <c r="AS37" i="53"/>
  <c r="AS37" i="46"/>
  <c r="AS35" i="53"/>
  <c r="AS35" i="46"/>
  <c r="AT35" i="53" l="1"/>
  <c r="AF32" i="53"/>
  <c r="AF19" i="53"/>
  <c r="AD45" i="53"/>
  <c r="AD19" i="46"/>
  <c r="AE19" i="46"/>
  <c r="AE32" i="46"/>
  <c r="AE45" i="46"/>
  <c r="AF19" i="46"/>
  <c r="AT35" i="46"/>
  <c r="AT37" i="53"/>
  <c r="AD19" i="53"/>
  <c r="AD32" i="46"/>
  <c r="AT36" i="53"/>
  <c r="AT36" i="46"/>
  <c r="AE19" i="53"/>
  <c r="AT37" i="46"/>
  <c r="AF45" i="53"/>
  <c r="AE32" i="53"/>
  <c r="AE45" i="53"/>
  <c r="AD32" i="53"/>
  <c r="AD45" i="46"/>
  <c r="AF45" i="46"/>
  <c r="AF32" i="46"/>
  <c r="AS34" i="53"/>
  <c r="AS34" i="46"/>
  <c r="AS33" i="53"/>
  <c r="AS31" i="46"/>
  <c r="AS28" i="46"/>
  <c r="AS25" i="46"/>
  <c r="AS13" i="53"/>
  <c r="AS21" i="53"/>
  <c r="AS26" i="46"/>
  <c r="AS31" i="53"/>
  <c r="AS27" i="53" l="1"/>
  <c r="AS10" i="53"/>
  <c r="AS11" i="53"/>
  <c r="AS23" i="46"/>
  <c r="AT23" i="46" s="1"/>
  <c r="AS29" i="46"/>
  <c r="AS22" i="53"/>
  <c r="AS8" i="46"/>
  <c r="AS11" i="46"/>
  <c r="AT11" i="46" s="1"/>
  <c r="AS30" i="53"/>
  <c r="AS28" i="53"/>
  <c r="AS30" i="46"/>
  <c r="AS21" i="46"/>
  <c r="AS17" i="46"/>
  <c r="AS27" i="46"/>
  <c r="AT27" i="46" s="1"/>
  <c r="AS15" i="46"/>
  <c r="AT15" i="46" s="1"/>
  <c r="AS14" i="53"/>
  <c r="AS9" i="53"/>
  <c r="AS12" i="46"/>
  <c r="AS20" i="46"/>
  <c r="AT20" i="46" s="1"/>
  <c r="AS23" i="53"/>
  <c r="AS13" i="46"/>
  <c r="AS20" i="53"/>
  <c r="AS7" i="53"/>
  <c r="AS9" i="46"/>
  <c r="AT9" i="46" s="1"/>
  <c r="AS8" i="53"/>
  <c r="AS16" i="53"/>
  <c r="AS29" i="53"/>
  <c r="AS16" i="46"/>
  <c r="AT16" i="46" s="1"/>
  <c r="AS22" i="46"/>
  <c r="AT22" i="46" s="1"/>
  <c r="AS18" i="46"/>
  <c r="AS24" i="53"/>
  <c r="AS7" i="46"/>
  <c r="AS10" i="46"/>
  <c r="AS24" i="46"/>
  <c r="AT24" i="46" s="1"/>
  <c r="AS17" i="53"/>
  <c r="AS15" i="53"/>
  <c r="AS12" i="53"/>
  <c r="AS18" i="53"/>
  <c r="AS14" i="46"/>
  <c r="AT14" i="46" s="1"/>
  <c r="AS25" i="53"/>
  <c r="AT25" i="53" s="1"/>
  <c r="AS26" i="53"/>
  <c r="AS33" i="46"/>
  <c r="AT27" i="53"/>
  <c r="AT13" i="46"/>
  <c r="AT17" i="46"/>
  <c r="AT29" i="46"/>
  <c r="AT25" i="46"/>
  <c r="AT28" i="46"/>
  <c r="AT8" i="46"/>
  <c r="AT28" i="53"/>
  <c r="AT30" i="46"/>
  <c r="AT21" i="46"/>
  <c r="AT18" i="46"/>
  <c r="AT10" i="46"/>
  <c r="AT7" i="46"/>
  <c r="AT15" i="53"/>
  <c r="C61" i="46"/>
  <c r="AT31" i="53"/>
  <c r="T32" i="53"/>
  <c r="E19" i="53"/>
  <c r="AT21" i="53"/>
  <c r="AC32" i="46"/>
  <c r="AB32" i="53"/>
  <c r="U32" i="53"/>
  <c r="J19" i="53"/>
  <c r="AC45" i="53"/>
  <c r="T19" i="46"/>
  <c r="J19" i="46"/>
  <c r="F19" i="53"/>
  <c r="AA19" i="53"/>
  <c r="P19" i="46"/>
  <c r="S32" i="46"/>
  <c r="AA32" i="46"/>
  <c r="T19" i="53"/>
  <c r="S19" i="46"/>
  <c r="AT34" i="53"/>
  <c r="S32" i="53"/>
  <c r="AB32" i="46"/>
  <c r="X19" i="46"/>
  <c r="O19" i="53"/>
  <c r="M19" i="46"/>
  <c r="I19" i="46"/>
  <c r="G19" i="53"/>
  <c r="W32" i="53"/>
  <c r="R32" i="46"/>
  <c r="D19" i="53"/>
  <c r="N19" i="53"/>
  <c r="AB45" i="53"/>
  <c r="AS45" i="53" s="1"/>
  <c r="AT34" i="46"/>
  <c r="V19" i="46"/>
  <c r="Y19" i="46"/>
  <c r="P19" i="53"/>
  <c r="N19" i="46"/>
  <c r="I19" i="53"/>
  <c r="AT12" i="46"/>
  <c r="AC19" i="53"/>
  <c r="Y32" i="53"/>
  <c r="V32" i="46"/>
  <c r="AB45" i="46"/>
  <c r="AS45" i="46" s="1"/>
  <c r="V19" i="53"/>
  <c r="V32" i="53"/>
  <c r="X32" i="53"/>
  <c r="Z19" i="53"/>
  <c r="AB19" i="53"/>
  <c r="H19" i="53"/>
  <c r="AA32" i="53"/>
  <c r="Z32" i="53"/>
  <c r="W32" i="46"/>
  <c r="U32" i="46"/>
  <c r="W19" i="53"/>
  <c r="X32" i="46"/>
  <c r="AT26" i="46"/>
  <c r="L19" i="46"/>
  <c r="E19" i="46"/>
  <c r="F19" i="46"/>
  <c r="AT31" i="46"/>
  <c r="AC45" i="46"/>
  <c r="X19" i="53"/>
  <c r="T32" i="46"/>
  <c r="R19" i="46"/>
  <c r="O19" i="46"/>
  <c r="Y32" i="46"/>
  <c r="Q19" i="46"/>
  <c r="R19" i="53"/>
  <c r="P32" i="53"/>
  <c r="P32" i="46"/>
  <c r="Z19" i="46"/>
  <c r="AA19" i="46"/>
  <c r="Q32" i="46"/>
  <c r="L19" i="53"/>
  <c r="Y19" i="53"/>
  <c r="W19" i="46"/>
  <c r="U19" i="53"/>
  <c r="Q19" i="53"/>
  <c r="M19" i="53"/>
  <c r="D19" i="46"/>
  <c r="G19" i="46"/>
  <c r="Z32" i="46"/>
  <c r="S19" i="53"/>
  <c r="R32" i="53"/>
  <c r="AB19" i="46"/>
  <c r="U19" i="46"/>
  <c r="AC32" i="53"/>
  <c r="AC19" i="46"/>
  <c r="Q32" i="53"/>
  <c r="K19" i="46"/>
  <c r="H19" i="46"/>
  <c r="K19" i="53"/>
  <c r="AS19" i="53" l="1"/>
  <c r="AS32" i="46"/>
  <c r="AT32" i="46" s="1"/>
  <c r="AS32" i="53"/>
  <c r="AS19" i="46"/>
  <c r="AT19" i="46"/>
  <c r="AT45" i="53"/>
  <c r="AT45" i="46"/>
  <c r="AT8" i="53"/>
  <c r="AT9" i="53"/>
  <c r="AT12" i="53"/>
  <c r="AT24" i="53"/>
  <c r="AT33" i="46"/>
  <c r="AT26" i="53"/>
  <c r="AT22" i="53"/>
  <c r="AT17" i="53"/>
  <c r="AT23" i="53"/>
  <c r="AT7" i="53"/>
  <c r="AT14" i="53"/>
  <c r="AT20" i="53"/>
  <c r="AT29" i="53"/>
  <c r="AT16" i="53"/>
  <c r="AT10" i="53"/>
  <c r="AT18" i="53"/>
  <c r="AT13" i="53"/>
  <c r="AT30" i="53"/>
  <c r="AT11" i="53"/>
  <c r="C61" i="53"/>
  <c r="AT33" i="53"/>
  <c r="AT32" i="53" l="1"/>
  <c r="AT19" i="53"/>
</calcChain>
</file>

<file path=xl/sharedStrings.xml><?xml version="1.0" encoding="utf-8"?>
<sst xmlns="http://schemas.openxmlformats.org/spreadsheetml/2006/main" count="3423" uniqueCount="2511">
  <si>
    <t>Autres actes</t>
  </si>
  <si>
    <t>Franchises</t>
  </si>
  <si>
    <t xml:space="preserve">Participation Forfaitaire biologiste </t>
  </si>
  <si>
    <t>Prelevement KB TB PB</t>
  </si>
  <si>
    <t>Prelevement KMB</t>
  </si>
  <si>
    <t xml:space="preserve">Produits origine humaine </t>
  </si>
  <si>
    <t xml:space="preserve">Accessoires et pansements </t>
  </si>
  <si>
    <t xml:space="preserve">Optique </t>
  </si>
  <si>
    <t xml:space="preserve">V S L </t>
  </si>
  <si>
    <t xml:space="preserve">Taxi </t>
  </si>
  <si>
    <t xml:space="preserve">SMUR </t>
  </si>
  <si>
    <t xml:space="preserve">Franchises sur transports </t>
  </si>
  <si>
    <t xml:space="preserve">Cures thermales </t>
  </si>
  <si>
    <t xml:space="preserve">F S I </t>
  </si>
  <si>
    <t xml:space="preserve">A S I </t>
  </si>
  <si>
    <t>Hospitalisation à domicile</t>
  </si>
  <si>
    <t xml:space="preserve">TO Orthodontie </t>
  </si>
  <si>
    <t>SPR Prothèses dentaires</t>
  </si>
  <si>
    <t>SC Soins conservateurs</t>
  </si>
  <si>
    <t xml:space="preserve">Forfait thermal </t>
  </si>
  <si>
    <t xml:space="preserve">Scanners </t>
  </si>
  <si>
    <t xml:space="preserve">IRM et Tomographie </t>
  </si>
  <si>
    <t xml:space="preserve">Permanence des soins chirurgiens-dentistes </t>
  </si>
  <si>
    <t>Omnipraticiens libéraux</t>
  </si>
  <si>
    <t>Spécialistes libéraux</t>
  </si>
  <si>
    <t>Sages-femmes libérales</t>
  </si>
  <si>
    <t>Dentistes libéraux</t>
  </si>
  <si>
    <t>Autres</t>
  </si>
  <si>
    <t xml:space="preserve">Médicaments remboursés à 15 % </t>
  </si>
  <si>
    <t xml:space="preserve">Médicaments remboursés à 30-35 % </t>
  </si>
  <si>
    <t xml:space="preserve">Médicaments remboursés à 80 % </t>
  </si>
  <si>
    <t xml:space="preserve">Médicaments remboursés à 90 % </t>
  </si>
  <si>
    <t xml:space="preserve">Médicaments remboursés à 100 % </t>
  </si>
  <si>
    <t>Soins de ville</t>
  </si>
  <si>
    <t>Etablissements privés</t>
  </si>
  <si>
    <t>Participations forfaitaires</t>
  </si>
  <si>
    <t xml:space="preserve">CCAM actes ADE </t>
  </si>
  <si>
    <t xml:space="preserve">CCAM actes en ATM </t>
  </si>
  <si>
    <t>Autres honoraires (dont permanence des soins)</t>
  </si>
  <si>
    <t>Source : CCMSA</t>
  </si>
  <si>
    <t>Actes de chirurgie et actes en ATM</t>
  </si>
  <si>
    <t>Actes de radiologie</t>
  </si>
  <si>
    <t>Transports sanitaires</t>
  </si>
  <si>
    <t>Médicaments rétrocédés</t>
  </si>
  <si>
    <t>LPP</t>
  </si>
  <si>
    <t>Transports non sanitaires yc franchises</t>
  </si>
  <si>
    <t xml:space="preserve">Médicaments de ville remboursés à 100 % </t>
  </si>
  <si>
    <t>Autres médicaments de ville</t>
  </si>
  <si>
    <t>Données brutes - Montants remboursés en euros</t>
  </si>
  <si>
    <t>Médicaments délivrés en ville</t>
  </si>
  <si>
    <t>Consultations</t>
  </si>
  <si>
    <t>Visites et Frais déplacement</t>
  </si>
  <si>
    <t>Indemnités journalières maladie</t>
  </si>
  <si>
    <t>Congés paternité</t>
  </si>
  <si>
    <t>Pensions d'invalidité</t>
  </si>
  <si>
    <t>Centres de santé</t>
  </si>
  <si>
    <t>Infirmiers libéraux</t>
  </si>
  <si>
    <t>Masseurs-Kinés libéraux</t>
  </si>
  <si>
    <t>Orthophonistes libéraux</t>
  </si>
  <si>
    <t>Orthoptistes libéraux</t>
  </si>
  <si>
    <t>Centres de santé (soins auxiliaires)</t>
  </si>
  <si>
    <t>Biologistes libéraux</t>
  </si>
  <si>
    <t>Centres de santé (actes de biologie)</t>
  </si>
  <si>
    <t>Frais de transport</t>
  </si>
  <si>
    <t>Indemnités journalières</t>
  </si>
  <si>
    <t>Autres dépenses</t>
  </si>
  <si>
    <t>Médicaments</t>
  </si>
  <si>
    <t>Total Médicaments</t>
  </si>
  <si>
    <t>ODMCO</t>
  </si>
  <si>
    <t xml:space="preserve">Total Honoraires médicaux et dentaires </t>
  </si>
  <si>
    <t xml:space="preserve">Total Omnipraticiens libéraux </t>
  </si>
  <si>
    <t xml:space="preserve">Total Spécialistes libéraux </t>
  </si>
  <si>
    <t>Total Sages-femmes libérales</t>
  </si>
  <si>
    <t>Total Dentistes libéraux</t>
  </si>
  <si>
    <t>Total Centres de santé</t>
  </si>
  <si>
    <t>Total Infirmiers libéraux</t>
  </si>
  <si>
    <t>Total Masseurs-Kinés libéraux</t>
  </si>
  <si>
    <t>Total Orthophonistes libéraux</t>
  </si>
  <si>
    <t>Total Orthoptistes libéraux</t>
  </si>
  <si>
    <t>Total Auxiliaires médicaux libéraux</t>
  </si>
  <si>
    <t>Total Centres de santé (soins auxiliaires)</t>
  </si>
  <si>
    <t>Total Auxiliaires médicaux (libéraux et centres de santé)</t>
  </si>
  <si>
    <t>Total Biologistes libéraux</t>
  </si>
  <si>
    <t>Total Centres de santé (actes de biologie)</t>
  </si>
  <si>
    <t>Total Biologistes (libéraux et centres de santé)</t>
  </si>
  <si>
    <t>Total Frais de transport</t>
  </si>
  <si>
    <t>Total Indemnités journalières</t>
  </si>
  <si>
    <t>Total Autres dépenses</t>
  </si>
  <si>
    <t>Total LPP</t>
  </si>
  <si>
    <t xml:space="preserve">Total SOINS DE VILLE </t>
  </si>
  <si>
    <t>Total ODMCO</t>
  </si>
  <si>
    <t xml:space="preserve">Total ETABLISSEMENTS PRIVES </t>
  </si>
  <si>
    <t>Total Omnipraticiens libéraux</t>
  </si>
  <si>
    <t>Total Spécialistes libéraux</t>
  </si>
  <si>
    <t>Total Masseurs-Kiné libéraux</t>
  </si>
  <si>
    <t>Total Autres auxilaires médicaux libéraux</t>
  </si>
  <si>
    <t xml:space="preserve">Autres honoraires </t>
  </si>
  <si>
    <t xml:space="preserve">Actes en AIS </t>
  </si>
  <si>
    <t>Indemnités journalières accident du travail</t>
  </si>
  <si>
    <t>Actes NGAP Chirurgie</t>
  </si>
  <si>
    <t xml:space="preserve">Actes en SF </t>
  </si>
  <si>
    <t xml:space="preserve">Actes en D et DC </t>
  </si>
  <si>
    <t xml:space="preserve">Actes en AMC </t>
  </si>
  <si>
    <t xml:space="preserve">Actes en AMK </t>
  </si>
  <si>
    <t xml:space="preserve">Actes en AMS </t>
  </si>
  <si>
    <t xml:space="preserve">Actes en SFI </t>
  </si>
  <si>
    <t xml:space="preserve">Actes en AMO </t>
  </si>
  <si>
    <t>Actes en AMY, FOT</t>
  </si>
  <si>
    <t>Forfaits consommables</t>
  </si>
  <si>
    <t>Actes de chirurgie</t>
  </si>
  <si>
    <t>IJ maternité</t>
  </si>
  <si>
    <t>Cumul</t>
  </si>
  <si>
    <t>Séries corrigées des jours ouvrables et des variations saisonnières (CJO-CVS)</t>
  </si>
  <si>
    <t>Date de soins</t>
  </si>
  <si>
    <t>Montant 1ère diffusion</t>
  </si>
  <si>
    <t>% de révision par rapport à la 1ère diffusion</t>
  </si>
  <si>
    <t>Données corrigées des jours ouvrés et des variations saisonnières (CJO-CVS) - Montants remboursés en euros</t>
  </si>
  <si>
    <t>2018</t>
  </si>
  <si>
    <t xml:space="preserve">Médicaments remboursés à 65-70 % </t>
  </si>
  <si>
    <t>Total Autres prestations (dont honoraires et prescriptions des centres de santé)</t>
  </si>
  <si>
    <t>Total sages-femmes libérales</t>
  </si>
  <si>
    <t>Version</t>
  </si>
  <si>
    <t>Mensuelle</t>
  </si>
  <si>
    <t>Fréquence de collecte</t>
  </si>
  <si>
    <t>3.1.</t>
  </si>
  <si>
    <t>Type de données</t>
  </si>
  <si>
    <t>2.9.</t>
  </si>
  <si>
    <t>Prestations remboursées au titre des risques maladie, maternité, accidents du travail et maladies professionnelles</t>
  </si>
  <si>
    <t xml:space="preserve">Prestations remboursées au titre du régime obligatoire d'assurance maladie, pour les personnes affiliées à un organisme de la Mutualité sociale agricole.
</t>
  </si>
  <si>
    <t>Champ ou univers</t>
  </si>
  <si>
    <t>2.8.</t>
  </si>
  <si>
    <t>Prestation de soins</t>
  </si>
  <si>
    <t>Unité d'analyse</t>
  </si>
  <si>
    <t>2.7.</t>
  </si>
  <si>
    <t>France métropolitaine</t>
  </si>
  <si>
    <t>Unité géographique</t>
  </si>
  <si>
    <t>2.6.</t>
  </si>
  <si>
    <t>Le champ géographique d’observation est celui de la France métropolitaine</t>
  </si>
  <si>
    <t>Couverture géographique</t>
  </si>
  <si>
    <t>2.5.</t>
  </si>
  <si>
    <t>Période couverte</t>
  </si>
  <si>
    <t>2.4.</t>
  </si>
  <si>
    <t>Série des remboursements des prestations prises au titre de la branche maladie dans le champ des soins de ville et des cliniques privées au régime agricole</t>
  </si>
  <si>
    <t xml:space="preserve">Modèle de citation </t>
  </si>
  <si>
    <t>2.1.</t>
  </si>
  <si>
    <t xml:space="preserve">Remboursements des soins de ville et des cliniques privées, tous risques confondus (maladie, maternité, accidents du travail et maladies professionnelles), versements des pensions d'invalidité </t>
  </si>
  <si>
    <t>Descriptif de la série</t>
  </si>
  <si>
    <t>1.4.</t>
  </si>
  <si>
    <t>Série des remboursements des prestations prises en charge par le régime agricole, au titre de la branche maladie, dans le champ des soins de ville et des cliniques privées</t>
  </si>
  <si>
    <t xml:space="preserve">Nom de la série </t>
  </si>
  <si>
    <t>1.3.</t>
  </si>
  <si>
    <t>Mutualité Sociale Agricole (MSA)</t>
  </si>
  <si>
    <t>Producteur</t>
  </si>
  <si>
    <t>1.2.</t>
  </si>
  <si>
    <t>Prestations maladie</t>
  </si>
  <si>
    <t xml:space="preserve">Titre </t>
  </si>
  <si>
    <t>1.1.</t>
  </si>
  <si>
    <t>ACTES DE RADIOLOGIE NUCLEAIRE</t>
  </si>
  <si>
    <t>ZN</t>
  </si>
  <si>
    <t>ACTE DE RADIOLOGIE MAMMOGRAPHIE</t>
  </si>
  <si>
    <t>ZM/ADI</t>
  </si>
  <si>
    <t>ACTE DE RADIOLOGIE MAMMOGRAPHIE DEPISTAGE</t>
  </si>
  <si>
    <t>ZM DEPISTAGE/ADI</t>
  </si>
  <si>
    <t>ACTES DE RADIOLOGIE</t>
  </si>
  <si>
    <t>Z</t>
  </si>
  <si>
    <t>VISITE URGENCE VU/MU</t>
  </si>
  <si>
    <t>VU</t>
  </si>
  <si>
    <t>VEHICULES SANITAIRES LEGERS (VSL)</t>
  </si>
  <si>
    <t>VSL</t>
  </si>
  <si>
    <t>VISITE COTEE VS</t>
  </si>
  <si>
    <t>VS</t>
  </si>
  <si>
    <t>MAJORATION VISITE REGULEE SAMEDI APRES MIDI</t>
  </si>
  <si>
    <t>VRS</t>
  </si>
  <si>
    <t>MAJORATION VISITE REGULEE  DE NUIT</t>
  </si>
  <si>
    <t>VRN</t>
  </si>
  <si>
    <t>MAJORATION VISITE REGULEE MILIEU DE NUIT</t>
  </si>
  <si>
    <t>VRM</t>
  </si>
  <si>
    <t>MAJORATION VISITE REGULEE DE DIMANCHE, JOURS FERIES ET ASSIMILES</t>
  </si>
  <si>
    <t>VRD</t>
  </si>
  <si>
    <t>VEHICULES PERSONNELS</t>
  </si>
  <si>
    <t>VP</t>
  </si>
  <si>
    <t>VISITE COTEE VNP</t>
  </si>
  <si>
    <t>VNP</t>
  </si>
  <si>
    <t>VISITE LONGUE ET COMPLEXE</t>
  </si>
  <si>
    <t>VL</t>
  </si>
  <si>
    <t>VISITE DES SPECIALISTES EN MEDECINE GENERALE</t>
  </si>
  <si>
    <t>VGS</t>
  </si>
  <si>
    <t>VISITE DES MEDECINS GENERALISTES</t>
  </si>
  <si>
    <t>VG</t>
  </si>
  <si>
    <t>VERRES</t>
  </si>
  <si>
    <t>VER</t>
  </si>
  <si>
    <t>VEHICULES POUR HANDICAPES PHYSIQUES</t>
  </si>
  <si>
    <t>VEH</t>
  </si>
  <si>
    <t>VIDEOCAPSULE</t>
  </si>
  <si>
    <t>VDE</t>
  </si>
  <si>
    <t>VDC</t>
  </si>
  <si>
    <t>ACTE DE VACCINATION GRIPPE A/H1N1</t>
  </si>
  <si>
    <t>VAC</t>
  </si>
  <si>
    <t>VISITE D  URGENCE</t>
  </si>
  <si>
    <t>VA</t>
  </si>
  <si>
    <t>VISITE COTEE V</t>
  </si>
  <si>
    <t>V</t>
  </si>
  <si>
    <t>MAJORATION POUR ACHAT HORS HEURES OUVRABLES</t>
  </si>
  <si>
    <t>UPH</t>
  </si>
  <si>
    <t>CONSULTATION CCMU 4 ET 5</t>
  </si>
  <si>
    <t>U45</t>
  </si>
  <si>
    <t>CONSULTATION CCMU 3</t>
  </si>
  <si>
    <t>U03</t>
  </si>
  <si>
    <t>TAXIS</t>
  </si>
  <si>
    <t>TXI</t>
  </si>
  <si>
    <t>TAXI TARIF F</t>
  </si>
  <si>
    <t>TXF</t>
  </si>
  <si>
    <t>TAXI TARIF D</t>
  </si>
  <si>
    <t>TXD</t>
  </si>
  <si>
    <t>TAXI TARIF C</t>
  </si>
  <si>
    <t>TXC</t>
  </si>
  <si>
    <t>TAXI TARIF B</t>
  </si>
  <si>
    <t>TXB</t>
  </si>
  <si>
    <t>TAXI TARIF A</t>
  </si>
  <si>
    <t>TXA</t>
  </si>
  <si>
    <t>FRAIS DE TRANSPORT - CURES THERMALES</t>
  </si>
  <si>
    <t>TTH</t>
  </si>
  <si>
    <t>TELECONSULTATION MEDECIN TRAITANT AVEC EHPAD</t>
  </si>
  <si>
    <t>TTE</t>
  </si>
  <si>
    <t>TELESURVEILLANCE : MEDECIN TELESURVEILLANT</t>
  </si>
  <si>
    <t>TSM</t>
  </si>
  <si>
    <t>TRANSPORT DU PRODUIT</t>
  </si>
  <si>
    <t>TSG</t>
  </si>
  <si>
    <t>TELESURVEILLANCE : FOURNISSEUR DE LA SOLUTION</t>
  </si>
  <si>
    <t>TSF</t>
  </si>
  <si>
    <t>TRANSPORT SEANCES</t>
  </si>
  <si>
    <t>TSE</t>
  </si>
  <si>
    <t>TRANSPORT SEANCE DIALYSE HORS CENTRE</t>
  </si>
  <si>
    <t>TSD</t>
  </si>
  <si>
    <t>TELESURVEILLANCE : PS EFFECTUANT L'ACCOMPAGNEMENT</t>
  </si>
  <si>
    <t>TSA</t>
  </si>
  <si>
    <t>TRANSPORT DU CORPS</t>
  </si>
  <si>
    <t>TRC</t>
  </si>
  <si>
    <t>PENSION INVALIDITE MAJORATIONS POUR ASSISTANCE D  UNE TIERCE PERSONNE</t>
  </si>
  <si>
    <t>TP/RTP</t>
  </si>
  <si>
    <t>TRAITEMENT ORTHOPEDIE DENTO FACIALE CCAM</t>
  </si>
  <si>
    <t>TOR</t>
  </si>
  <si>
    <t>TRAITEMENTS D  ORTHODONTIE PRATIQUES PAR LE CHIRURGIEN-DENTISTE (ET ETO POUR LA CRPCEN)</t>
  </si>
  <si>
    <t>TO/ETO</t>
  </si>
  <si>
    <t>TELE EXPERTISE - ALD ET-OU EHPAD</t>
  </si>
  <si>
    <t>TLE</t>
  </si>
  <si>
    <t>TELECONSULTATION - ALD ET-OU EHPAD</t>
  </si>
  <si>
    <t>TLC</t>
  </si>
  <si>
    <t>FORFAIT DE SURVEILLANCE MEDICALE REDUIT  2EME HANDICAP</t>
  </si>
  <si>
    <t>THR</t>
  </si>
  <si>
    <t>FORFAIT THERMAL 72 SEANCES AVEC KINE</t>
  </si>
  <si>
    <t>TH5</t>
  </si>
  <si>
    <t>FORFAIT THERMAL 3 AVEC 9 SEANCES KINESITHERAPIE</t>
  </si>
  <si>
    <t>TH4</t>
  </si>
  <si>
    <t>FORFAIT THERMAL 2EME ORIENTATION</t>
  </si>
  <si>
    <t>TH3</t>
  </si>
  <si>
    <t>FORFAIT THERMAL 2 AVEC KINESITEHRAPIE</t>
  </si>
  <si>
    <t>TH2</t>
  </si>
  <si>
    <t>FORFAIT THERMAL 1</t>
  </si>
  <si>
    <t>TH1</t>
  </si>
  <si>
    <t>ACTE DE TELE EXPERTISE</t>
  </si>
  <si>
    <t>TEP</t>
  </si>
  <si>
    <t>TELE EXPERTISE - FORFAIT COMPLEMENTAIRE - ALD ET-OU EHPAD</t>
  </si>
  <si>
    <t>TEC</t>
  </si>
  <si>
    <t>TELE EXPERTISE DOSSIER TRAITANT</t>
  </si>
  <si>
    <t>TDT</t>
  </si>
  <si>
    <t>PARODONTOLOGIE</t>
  </si>
  <si>
    <t>TDS</t>
  </si>
  <si>
    <t xml:space="preserve">TEST DE DIAGNOSTIC RAPIDE </t>
  </si>
  <si>
    <t>TDR</t>
  </si>
  <si>
    <t>TRANSPORT DEFINITIF</t>
  </si>
  <si>
    <t>TDE</t>
  </si>
  <si>
    <t>TRANSPORT DEFINITIF DIALYSE HORS CENTRE</t>
  </si>
  <si>
    <t>TDD</t>
  </si>
  <si>
    <t>ACTE DE TELECONSULTATION</t>
  </si>
  <si>
    <t>TCP</t>
  </si>
  <si>
    <t>TELECONSULTATION GENERALISTE</t>
  </si>
  <si>
    <t>TCG</t>
  </si>
  <si>
    <t>THERMAL-TROUBLE COMPORTEMENT 108 SEANCES</t>
  </si>
  <si>
    <t>TC2</t>
  </si>
  <si>
    <t>THERMAL-TROUBLE COMPORTEMENT 72 SEANCES</t>
  </si>
  <si>
    <t>TC1</t>
  </si>
  <si>
    <t>TELECONSULTATION</t>
  </si>
  <si>
    <t>TC</t>
  </si>
  <si>
    <t>PRELEVEMENT SANGUIN PAR UN TECHNICIEN DE LABORATOIRE</t>
  </si>
  <si>
    <t>TB</t>
  </si>
  <si>
    <t>FORFAIT DE SURVEILLANCE MEDICALE  1ER HANDICAP</t>
  </si>
  <si>
    <t>STH</t>
  </si>
  <si>
    <t>FORFAIT SOINS INTENSIFS</t>
  </si>
  <si>
    <t>STF</t>
  </si>
  <si>
    <t>SUPPLEMENT POUR SURVEILLANCE DU MALADE</t>
  </si>
  <si>
    <t>SSM</t>
  </si>
  <si>
    <t>SUPPLEMENT SOINS CONTINUS</t>
  </si>
  <si>
    <t>SSC</t>
  </si>
  <si>
    <t>SUPPLEMENT SURVEILLANCE CONTINUE</t>
  </si>
  <si>
    <t>SRC</t>
  </si>
  <si>
    <t>SUPPLEMENT SOINS PARTICULIEREMENT COUTEUX (ARRETE DU 29/06/1978)</t>
  </si>
  <si>
    <t>SRA</t>
  </si>
  <si>
    <t>ACTES DE PROTHESE DENTAIRE PRATIQUES PAR LE CHIRURGIEN-DENTISTE</t>
  </si>
  <si>
    <t>SPR</t>
  </si>
  <si>
    <t>SUPPLEMENT POUR CHAMBRE PLOMBEE</t>
  </si>
  <si>
    <t>SPB</t>
  </si>
  <si>
    <t>FORFAIT SORTIE PRECOCE ET TEST GUTHRIE</t>
  </si>
  <si>
    <t>SP2</t>
  </si>
  <si>
    <t xml:space="preserve">FORFAIT SORTIE PRECOCE  </t>
  </si>
  <si>
    <t>SP1</t>
  </si>
  <si>
    <t>EXAMEN DE SUIVI POST NATAL</t>
  </si>
  <si>
    <t>SP</t>
  </si>
  <si>
    <t>FORFAIT POUR CONSULTATION EN CENTRE MEDICO-PSYCHO PEDAGOGIQUE</t>
  </si>
  <si>
    <t>SNS</t>
  </si>
  <si>
    <t>RADIUMTHERAPIE ET CHIMIOTHERAPIE</t>
  </si>
  <si>
    <t>SANG,PLASMA ET LEURS DERIVES</t>
  </si>
  <si>
    <t>SNG</t>
  </si>
  <si>
    <t>SERVICES MOBILES D  URGENCE ET DE REANIMATION (SMUR)</t>
  </si>
  <si>
    <t>SMU</t>
  </si>
  <si>
    <t>SUPPLEMENT POUR INCUBATEUR</t>
  </si>
  <si>
    <t>SIN</t>
  </si>
  <si>
    <t>SUPPLEMENT CHAMBRE PARTICULIERE</t>
  </si>
  <si>
    <t>SHO</t>
  </si>
  <si>
    <t>ACTES INFIRMIERS DES SAGES-FEMMES (SFI)</t>
  </si>
  <si>
    <t>SFI</t>
  </si>
  <si>
    <t>SUPPLEMENT AU FORFAIT CHIMIOTHERAPIE</t>
  </si>
  <si>
    <t>SFC</t>
  </si>
  <si>
    <t>ACTES DES SAGES-FEMMES</t>
  </si>
  <si>
    <t>SF</t>
  </si>
  <si>
    <t>FORFAIT ENVIRONNEMENT HOSPITALIER 6</t>
  </si>
  <si>
    <t>SE6</t>
  </si>
  <si>
    <t>FORFAIT ENVIRONNEMENT HOSPITALIER 5</t>
  </si>
  <si>
    <t>SE5</t>
  </si>
  <si>
    <t>FORFAIT ENVIRONNEMENT HOSPITALIER 4</t>
  </si>
  <si>
    <t>SE4</t>
  </si>
  <si>
    <t>FORFAIT ENVIRONNEMENT HOSPITALIER 3</t>
  </si>
  <si>
    <t>SE3</t>
  </si>
  <si>
    <t>FORFAIT ENVIRONNEMENT HOSPITALIER 2</t>
  </si>
  <si>
    <t>SE2</t>
  </si>
  <si>
    <t>FORFAIT ENVIRONNEMENT HOSPITALIER 1</t>
  </si>
  <si>
    <t>SE1</t>
  </si>
  <si>
    <t>SOINS DENTAIRES</t>
  </si>
  <si>
    <t>SDE</t>
  </si>
  <si>
    <t>SUPPLEMENT DEFIBRILLATEUR</t>
  </si>
  <si>
    <t>SDC</t>
  </si>
  <si>
    <t>SEANCE DE DIAGNOSTIC</t>
  </si>
  <si>
    <t>SD</t>
  </si>
  <si>
    <t>ACTES EN SCM (ET SPA POUR LA CRPCEN)</t>
  </si>
  <si>
    <t>SCM/SPA</t>
  </si>
  <si>
    <t>SUPPLEMENT POUR  CHAMBRE CHAUDE</t>
  </si>
  <si>
    <t>SCH</t>
  </si>
  <si>
    <t>ACTES EN SC (ET SCA POUR LA CRPCEN)</t>
  </si>
  <si>
    <t>SC/SCA</t>
  </si>
  <si>
    <t>SUPPLEMENT POUR ALIMENTATION PARENTERALE</t>
  </si>
  <si>
    <t>SAP</t>
  </si>
  <si>
    <t>RENTES DE VICTIME</t>
  </si>
  <si>
    <t>RVI</t>
  </si>
  <si>
    <t>REMUNERATION FORFAITAIRE POUR LE SUIVI DES PATIENTS EN POST ALD</t>
  </si>
  <si>
    <t>RST</t>
  </si>
  <si>
    <t>REMUNERATION ROSP AOD</t>
  </si>
  <si>
    <t>RRA</t>
  </si>
  <si>
    <t>REPARATION SUR PROTHESE</t>
  </si>
  <si>
    <t>RPN</t>
  </si>
  <si>
    <t>REEDUCATION PROFESSIONNELLE</t>
  </si>
  <si>
    <t>RP/FS</t>
  </si>
  <si>
    <t>RENTES D  ORPHELIN</t>
  </si>
  <si>
    <t>ROR</t>
  </si>
  <si>
    <t>RACHAT OBLIGATOIRE</t>
  </si>
  <si>
    <t>ROB</t>
  </si>
  <si>
    <t>RENOUVELLEMENT OPTIQUE</t>
  </si>
  <si>
    <t>RNO</t>
  </si>
  <si>
    <t>PROTOCOLE MURAINE - BILAN VISUEL</t>
  </si>
  <si>
    <t>RNM</t>
  </si>
  <si>
    <t>REMUNERATION MEDECIN TRAITANT PAR PATIENT EN ALD</t>
  </si>
  <si>
    <t>RMT</t>
  </si>
  <si>
    <t>RACHAT FACULTATIF TOTAL</t>
  </si>
  <si>
    <t>RFT</t>
  </si>
  <si>
    <t>RACHAT FACULTATIF PARTIEL</t>
  </si>
  <si>
    <t>RFP</t>
  </si>
  <si>
    <t>READAPTATION FONCTIONNELLE</t>
  </si>
  <si>
    <t>RF/SNS</t>
  </si>
  <si>
    <t>RENTES DE REVERSION</t>
  </si>
  <si>
    <t>REV</t>
  </si>
  <si>
    <t>REANIMATION PEDIATRIQUE</t>
  </si>
  <si>
    <t>REP</t>
  </si>
  <si>
    <t>SUPPLEMENT REANIMATION</t>
  </si>
  <si>
    <t>REA</t>
  </si>
  <si>
    <t>RENTES DE CONJOINT SURVIVANT</t>
  </si>
  <si>
    <t>RCS</t>
  </si>
  <si>
    <t>RENTES D  ASCENDANT</t>
  </si>
  <si>
    <t>RAS</t>
  </si>
  <si>
    <t>SUPPLEMENT RADIOTHERAPIE PEDIATRIQUE</t>
  </si>
  <si>
    <t>RAP</t>
  </si>
  <si>
    <t>FORFAIT STRUCT. MEDECIN COMPLEMENT</t>
  </si>
  <si>
    <t>R6P</t>
  </si>
  <si>
    <t>ROSP MT ENFANT COMPLEMENT</t>
  </si>
  <si>
    <t>R5P</t>
  </si>
  <si>
    <t>PRISE EN CHARGE DE NUIT POUR UNE DUREE ENTRE 8 ET 12H</t>
  </si>
  <si>
    <t>PY9</t>
  </si>
  <si>
    <t>FORFAIT PSYCHIATRIE DE SECURITE HOSPITALISATION SANS HEBERGEMENT</t>
  </si>
  <si>
    <t>PY8</t>
  </si>
  <si>
    <t>FORFAIT PSYCHIATRIE SEANCE IND. 2 INTERVENANTS 6 à 8H</t>
  </si>
  <si>
    <t>PY7</t>
  </si>
  <si>
    <t>FORFAIT PSYCHIATRIE SEANCE COLL, 2 INTERVENANT 6 à 8H</t>
  </si>
  <si>
    <t>PY6</t>
  </si>
  <si>
    <t>FORFAIT PSYCHIATRIE SEANCE IND. 1 INTERVENANT 6 à 8H</t>
  </si>
  <si>
    <t>PY5</t>
  </si>
  <si>
    <t>FORFAIT PSYCHIATRIE SEANCE COLL, 1 INTERVENANT 6 à 8H</t>
  </si>
  <si>
    <t>PY4</t>
  </si>
  <si>
    <t>FORFAIT PSYCHIATRIE SEANCE IND. 2 INTERVENANTS 3 à 4H</t>
  </si>
  <si>
    <t>PY3</t>
  </si>
  <si>
    <t>FORFAIT PSYCHIATRIE SEANCE COLL, 2 INTERVENANTS 3 à 4H</t>
  </si>
  <si>
    <t>PY2</t>
  </si>
  <si>
    <t>FORFAIT PSYCHIATRIE SEANCE IND, 1 INTERVENANT 3 à 4H</t>
  </si>
  <si>
    <t>PY1</t>
  </si>
  <si>
    <t>FORFAIT PSYCHIATRIE SEANCE COLL, 1 INTERVENANT 3 à 4H</t>
  </si>
  <si>
    <t>PY0</t>
  </si>
  <si>
    <t>PRESTATION COMPLEMENTAIRE POUR RECOURS A TIERCE PERSONNE</t>
  </si>
  <si>
    <t>PTP</t>
  </si>
  <si>
    <t>PRETIUM SEXUALE</t>
  </si>
  <si>
    <t>PSE</t>
  </si>
  <si>
    <t>ACTES DE PROTHESE DENTAIRE PRATIQUES PAR LE MEDECIN</t>
  </si>
  <si>
    <t>PRO</t>
  </si>
  <si>
    <t>IJ PRENATALES</t>
  </si>
  <si>
    <t>PRE</t>
  </si>
  <si>
    <t>MAJORATION POUR PRODUIT RADIOPHARMACEUTIQUE</t>
  </si>
  <si>
    <t>PRA</t>
  </si>
  <si>
    <t>PRETIUM PULCHRITUDINIS</t>
  </si>
  <si>
    <t>PPU</t>
  </si>
  <si>
    <t>PLAN PERSONNALISE DE SANTE</t>
  </si>
  <si>
    <t>PPS</t>
  </si>
  <si>
    <t>PREPARATION PHARMACEUTIQUE INDIVIDUALISEE (ALLERGENES)</t>
  </si>
  <si>
    <t>PPI</t>
  </si>
  <si>
    <t>PLAN PERSONNALISE DE SANTE PHARMACIE</t>
  </si>
  <si>
    <t>PPH</t>
  </si>
  <si>
    <t>PREJUDICE PERTE OU DIMINUTION PROMOTION PROFESSIONNELLE</t>
  </si>
  <si>
    <t>PPD</t>
  </si>
  <si>
    <t>PREJUDICE AMIANTE</t>
  </si>
  <si>
    <t>PPA</t>
  </si>
  <si>
    <t>IJ POSTNATALES</t>
  </si>
  <si>
    <t>POS</t>
  </si>
  <si>
    <t>ACTE DE PEDICURE-PODOLOGUE (DIABETIQUE)</t>
  </si>
  <si>
    <t>POD</t>
  </si>
  <si>
    <t>PROTHESES OCULAIRES ET FACIALES (CHAP. 5)</t>
  </si>
  <si>
    <t>POC</t>
  </si>
  <si>
    <t>PRELEVEMENT D'ORGANE</t>
  </si>
  <si>
    <t>POA</t>
  </si>
  <si>
    <t>PRELEVEMENT D'ORGANE 9</t>
  </si>
  <si>
    <t>PO9</t>
  </si>
  <si>
    <t>PRELEVEMENT D'ORGANE 8</t>
  </si>
  <si>
    <t>PO8</t>
  </si>
  <si>
    <t>PRELEVEMENT D'ORGANE 7</t>
  </si>
  <si>
    <t>PO7</t>
  </si>
  <si>
    <t>PRELEVEMENT D'ORGANE 6</t>
  </si>
  <si>
    <t>PO6</t>
  </si>
  <si>
    <t>PRELEVEMENT D'ORGANE 5</t>
  </si>
  <si>
    <t>PO5</t>
  </si>
  <si>
    <t>PRELEVEMENT D ORGANE 4</t>
  </si>
  <si>
    <t>PO4</t>
  </si>
  <si>
    <t>PRELEVEMENT D ORGANE 3</t>
  </si>
  <si>
    <t>PO3</t>
  </si>
  <si>
    <t>PRELEVEMENT D ORGANE 2</t>
  </si>
  <si>
    <t>PO2</t>
  </si>
  <si>
    <t>PRELEVEMENT D ORGANE 1</t>
  </si>
  <si>
    <t>PO1</t>
  </si>
  <si>
    <t>MAJORATION PMSI</t>
  </si>
  <si>
    <t>PMS</t>
  </si>
  <si>
    <t>PREPARATION MAGISTRALE REMBOURSABLE</t>
  </si>
  <si>
    <t>PMR</t>
  </si>
  <si>
    <t>PREPARATION MAGISTRALE HOMEOPATHIQUE</t>
  </si>
  <si>
    <t>PMH</t>
  </si>
  <si>
    <t>IMPLANT MU PAR ELECTRICITE (CHAP. 4)</t>
  </si>
  <si>
    <t>PME</t>
  </si>
  <si>
    <t>PREPARATION MAGISTRALE ALLOPATHIQUE</t>
  </si>
  <si>
    <t>PM4</t>
  </si>
  <si>
    <t>PREPARATION MAGISTRALE ALLOPATHIQUE 15 %</t>
  </si>
  <si>
    <t>PM2</t>
  </si>
  <si>
    <t>PRIX DE JOURNEE REGIME LOCAL ALSACE-MOSELLE</t>
  </si>
  <si>
    <t>PJL</t>
  </si>
  <si>
    <t>FRAIS DE SEJOUR IME</t>
  </si>
  <si>
    <t>PJE</t>
  </si>
  <si>
    <t>PART COMPLEMENTAIRE AIDE MEDICALE ETAT (REGULARISATION CMU COMPLEMENTAIRE)</t>
  </si>
  <si>
    <t>PJC</t>
  </si>
  <si>
    <t>FRAIS DE SEJOUR</t>
  </si>
  <si>
    <t>PJ</t>
  </si>
  <si>
    <t>PROCESSEUR POUR IMPLANT OSTEO-INTEGRE</t>
  </si>
  <si>
    <t>PIO</t>
  </si>
  <si>
    <t>IMPLANT INTERNE (CHAP. 1, 2 ET 3)</t>
  </si>
  <si>
    <t>PII</t>
  </si>
  <si>
    <t>PENSION INVALIDITE AVANTAGES DE BASE</t>
  </si>
  <si>
    <t>PI/RPI</t>
  </si>
  <si>
    <t>PHARMACIE SOUS ATU SEJOUR</t>
  </si>
  <si>
    <t>PHX</t>
  </si>
  <si>
    <t>MEDICAMENT AVEC UNE AUTORISATION TEMPORAIRE D'UTILISATION</t>
  </si>
  <si>
    <t>PHU</t>
  </si>
  <si>
    <t>PHARMACIE HOSPITALIERE MMH</t>
  </si>
  <si>
    <t>PHT</t>
  </si>
  <si>
    <t xml:space="preserve"> PHARMACIE HOSPITALIERE A 65%</t>
  </si>
  <si>
    <t>PHS</t>
  </si>
  <si>
    <t xml:space="preserve"> PHARMACIE HOSPITALIERE </t>
  </si>
  <si>
    <t>PHQ</t>
  </si>
  <si>
    <t>PREPARATION HOSPITALIERE</t>
  </si>
  <si>
    <t>PHP</t>
  </si>
  <si>
    <t>PHARMACIE NON REMBOURSABLE</t>
  </si>
  <si>
    <t>PHN</t>
  </si>
  <si>
    <t>PREPARATION MAGISTRALE HOSPITALIRE</t>
  </si>
  <si>
    <t>PHM</t>
  </si>
  <si>
    <t>FORFAIT PHARMACEUTIQUE</t>
  </si>
  <si>
    <t>PHJ</t>
  </si>
  <si>
    <t>MEDICAMENT AVEC AUTORISATION D'IMPORTATION</t>
  </si>
  <si>
    <t>PHI</t>
  </si>
  <si>
    <t xml:space="preserve"> PHARMACIE HOSPITALIERE A 100%</t>
  </si>
  <si>
    <t>PHH</t>
  </si>
  <si>
    <t>PHARMACIE HOSPITALIERE DEROGATOIRE</t>
  </si>
  <si>
    <t>PHD</t>
  </si>
  <si>
    <t>FORFAIT PHARMACEUTIQUE EN MATERNITE</t>
  </si>
  <si>
    <t>PHA</t>
  </si>
  <si>
    <t>PHARMACIE HOSPITALIERE EN SUS DU GHS</t>
  </si>
  <si>
    <t>PH8</t>
  </si>
  <si>
    <t>VACCIN ROR</t>
  </si>
  <si>
    <t>PH7/ROR</t>
  </si>
  <si>
    <t>MEDICAMENTS A VIGNETTE BLANCHE / CONTRACEPTION D'URGENCE</t>
  </si>
  <si>
    <t>PH7/PG7</t>
  </si>
  <si>
    <t>VACCIN ANTI-GRIPPE</t>
  </si>
  <si>
    <t>PH7/ANTI GRIPPE</t>
  </si>
  <si>
    <t>MEDICAMENTS A VIGNETTE BLEUE</t>
  </si>
  <si>
    <t>PH4/PG4</t>
  </si>
  <si>
    <t xml:space="preserve">MEDICAMENT VIGNETTE ORANGE </t>
  </si>
  <si>
    <t>PH2</t>
  </si>
  <si>
    <t xml:space="preserve">MEDICAMENTS VIGNETTE BARREE EN NOIRE </t>
  </si>
  <si>
    <t>PH1</t>
  </si>
  <si>
    <t>PARTICIPATION FORFAITAIRE TIERS PAYANT</t>
  </si>
  <si>
    <t>PFT</t>
  </si>
  <si>
    <t>PROTHESE FIXE METALLIQUE</t>
  </si>
  <si>
    <t>PFM</t>
  </si>
  <si>
    <t>PARTICIPATION FORFAITAIRE HORS TIERS PAYANT</t>
  </si>
  <si>
    <t>PFH</t>
  </si>
  <si>
    <t>PROTHESE DENTAIRE FIXE ESTHETIQUE CCAM</t>
  </si>
  <si>
    <t>PFE</t>
  </si>
  <si>
    <t>PROTHESE FIXE CERAMIQUE</t>
  </si>
  <si>
    <t>PFC</t>
  </si>
  <si>
    <t>PROTHESES EXTERNES NON ORTHOPEDIQUES (CHAP. 4)</t>
  </si>
  <si>
    <t>PEX</t>
  </si>
  <si>
    <t>IJ CONGE MATERNITE AU PERE</t>
  </si>
  <si>
    <t>PER</t>
  </si>
  <si>
    <t>PROTHESE DENTAIRE PROVISOIRE</t>
  </si>
  <si>
    <t>PDT</t>
  </si>
  <si>
    <t>MEDICAMENT PRIS EN CHARGE A TITRE DEROGATOIRE</t>
  </si>
  <si>
    <t>PDP</t>
  </si>
  <si>
    <t>INDEMNITE ALLOUEE EN REPARATION DES PREJUDICES EXTRA-PATRIMOMIAUX</t>
  </si>
  <si>
    <t>PDO</t>
  </si>
  <si>
    <t>DISPOSITIF MEDICAL (PRISE EN CHARGE EXCEPTIONNELLE)</t>
  </si>
  <si>
    <t>PDM</t>
  </si>
  <si>
    <t>PROTHESE DENTAIRE AMOVIBLE CCAM</t>
  </si>
  <si>
    <t>PDA</t>
  </si>
  <si>
    <t>PRISE EN CHARGE DEROGATOIRE LPP</t>
  </si>
  <si>
    <t>PCD</t>
  </si>
  <si>
    <t>PRELEVEMENT SANGUIN PAR UN DIRECTEUR DE LABORATOIRE</t>
  </si>
  <si>
    <t>PB</t>
  </si>
  <si>
    <t>PROTHESE AUDITIVE RAC0</t>
  </si>
  <si>
    <t>PAZ</t>
  </si>
  <si>
    <t>APPAREILS ELECTRONIQUES DE SURDITE  (CHAP 3.)</t>
  </si>
  <si>
    <t>PAU/AUA</t>
  </si>
  <si>
    <t>FORFAIT AUDIO-PROTHESE</t>
  </si>
  <si>
    <t>PAU</t>
  </si>
  <si>
    <t>PARTICIPATION ASSURE TRANSITOIRE</t>
  </si>
  <si>
    <t>PAT</t>
  </si>
  <si>
    <t>PARTICIPATION ASSURE SUR SEJOUR</t>
  </si>
  <si>
    <t>PAS</t>
  </si>
  <si>
    <t>PROTHESE AMOVIBLE DEFINITIVE RESINE</t>
  </si>
  <si>
    <t>PAR</t>
  </si>
  <si>
    <t>PARTICIPATION ASSURE EN AMBULATOIRE</t>
  </si>
  <si>
    <t>PAP</t>
  </si>
  <si>
    <t>ARTICLES DE PANSEMENTS (CHAP. 4)</t>
  </si>
  <si>
    <t>PAN</t>
  </si>
  <si>
    <t>PROTHESE AMOVIBLE DEFINITIVE METALLIQUE</t>
  </si>
  <si>
    <t>PAM</t>
  </si>
  <si>
    <t>PARTICIPATION ASSURE CONSULTATIONS ET SOINS EXTERNES (REGIME LOCAL)</t>
  </si>
  <si>
    <t>PAL</t>
  </si>
  <si>
    <t>PARTICIPATION ASSURE HOSPITALISATION PUBLIQUE (REGIME LOCAL)</t>
  </si>
  <si>
    <t>PAJ</t>
  </si>
  <si>
    <t>PARTICIPATION ASSURE HOSPITALISATION PUBLIQUE (CMU + AME)</t>
  </si>
  <si>
    <t>PAH</t>
  </si>
  <si>
    <t>PREJUDICE D'AGREMENT</t>
  </si>
  <si>
    <t>PAG</t>
  </si>
  <si>
    <t>PARTICIPATION ASSURE CONSULTATIONS ET SOINS EXTERNES (CMU + AME)</t>
  </si>
  <si>
    <t>PAE</t>
  </si>
  <si>
    <t>ORTHESES (PETIT APPAREILLAGE) (CHAP. 1)</t>
  </si>
  <si>
    <t>PA</t>
  </si>
  <si>
    <t>FORFAIT STRUCT. MEDECIN</t>
  </si>
  <si>
    <t>P6P</t>
  </si>
  <si>
    <t>ROSP MT ENFANT</t>
  </si>
  <si>
    <t>P5P</t>
  </si>
  <si>
    <t>ACTES D  ANATOMO-CYTO-PATHOLOGIE/MEDECINS</t>
  </si>
  <si>
    <t>P</t>
  </si>
  <si>
    <t>FORFAIT OPTIQUE ENFANT -B- MULTIFOCAUX (CMU)</t>
  </si>
  <si>
    <t>OVB</t>
  </si>
  <si>
    <t>FORFAIT OPTIQUE ENFANT -A- MULTIFOCAUX (CMU)</t>
  </si>
  <si>
    <t>OVA</t>
  </si>
  <si>
    <t>FORFAIT OPTIQUE -ENFANT-N° 9 UNIFOCAUX (CMU)</t>
  </si>
  <si>
    <t>OV9</t>
  </si>
  <si>
    <t>FORFAIT OPTIQUE -ENFANT-N° 8 UNIFOCAUX (CMU)</t>
  </si>
  <si>
    <t>OV8</t>
  </si>
  <si>
    <t>FORFAIT OPTIQUE -ENFANT-N° 7 UNIFOCAUX (CMU)</t>
  </si>
  <si>
    <t>OV7</t>
  </si>
  <si>
    <t>FORFAIT OPTIQUE -ENFANT-N° 6 UNIFOCAUX (CMU)</t>
  </si>
  <si>
    <t>OV6</t>
  </si>
  <si>
    <t>FORFAIT OPTIQUE -ENFANT-N° 5 UNIFOCAUX (CMU)</t>
  </si>
  <si>
    <t>OV5</t>
  </si>
  <si>
    <t>FORFAIT OPTIQUE -ENFANT-N° 4 UNIFOCAUX (CMU)</t>
  </si>
  <si>
    <t>OV4</t>
  </si>
  <si>
    <t>FORFAIT OPTIQUE -ENFANT-N° 3 UNIFOCAUX (CMU)</t>
  </si>
  <si>
    <t>OV3</t>
  </si>
  <si>
    <t>FORFAIT OPTIQUE -ENFANT-N° 2 UNIFOCAUX (CMU)</t>
  </si>
  <si>
    <t>OV2</t>
  </si>
  <si>
    <t>FORFAIT OPTIQUE -ENFANT-N° 1 UNIFOCAUX (CMU)</t>
  </si>
  <si>
    <t>OV1</t>
  </si>
  <si>
    <t>TRAITEMENTS D  ORTHODONTIE PRATIQUES PAR LE MEDECIN (ET EOS POUR LA CRPCEN)</t>
  </si>
  <si>
    <t>ORT/EOS</t>
  </si>
  <si>
    <t>ORTHOPROTHESES (CHAP 7.)</t>
  </si>
  <si>
    <t>ORP</t>
  </si>
  <si>
    <t>ACCESSOIRES DE PROTHESES ET D  ORTHOPEDIE (CENTRES D  APPAR.) (CHAP.8)</t>
  </si>
  <si>
    <t>ORC</t>
  </si>
  <si>
    <t>OPTIQUE MEDICALE PROPREMENT DIT</t>
  </si>
  <si>
    <t>OPT/OPE</t>
  </si>
  <si>
    <t>REPARATION</t>
  </si>
  <si>
    <t>OPR/ROM/ROV</t>
  </si>
  <si>
    <t>MONTURE (CMU)</t>
  </si>
  <si>
    <t>OPM</t>
  </si>
  <si>
    <t>ORTHOPROTHESES COUTEUSES</t>
  </si>
  <si>
    <t>OPC</t>
  </si>
  <si>
    <t>FORFAIT OPTIQUE -N° 6 MULTIFOCAUX (CMU)</t>
  </si>
  <si>
    <t>OP7</t>
  </si>
  <si>
    <t>VERRES UNIFOCAUX OP6(CMU)</t>
  </si>
  <si>
    <t>OP6</t>
  </si>
  <si>
    <t>VERRES UNIFOCAUX OP5(CMU)</t>
  </si>
  <si>
    <t>OP5</t>
  </si>
  <si>
    <t>VERRES UNIFOCAUX OP4 (CMU)</t>
  </si>
  <si>
    <t>OP4</t>
  </si>
  <si>
    <t>VERRES UNIFOCAUX OP3 (CMU)</t>
  </si>
  <si>
    <t>OP3</t>
  </si>
  <si>
    <t>VERRES UNIFOCAUX OP2 (CMU)</t>
  </si>
  <si>
    <t>OP2</t>
  </si>
  <si>
    <t>VERRES UNIFOCAUX OP1 (CMU)</t>
  </si>
  <si>
    <t>OP1</t>
  </si>
  <si>
    <t>FORFAIT MONTURE MOINS DE 18 ANS CMU</t>
  </si>
  <si>
    <t>OME</t>
  </si>
  <si>
    <t>ALIMENTS DESTINES A DES FINS MEDICALES</t>
  </si>
  <si>
    <t>NUT</t>
  </si>
  <si>
    <t>VERSEMENT DE PENALITE DE RETARD AMO</t>
  </si>
  <si>
    <t>NRD</t>
  </si>
  <si>
    <t>IJ NORMALES +3MOIS</t>
  </si>
  <si>
    <t>NOR+/MIN+</t>
  </si>
  <si>
    <t>IJ NORMALES -3 MOIS</t>
  </si>
  <si>
    <t>NOR-/REN-/MIN-</t>
  </si>
  <si>
    <t>ALLOCATION NUIT NORMALE + 3 MOIS</t>
  </si>
  <si>
    <t>NNO+</t>
  </si>
  <si>
    <t>ALLOCATION NUIT NORMALE - 3 MOIS</t>
  </si>
  <si>
    <t>NNO-</t>
  </si>
  <si>
    <t>SUPPLEMENT NEONATOLOGIE 3</t>
  </si>
  <si>
    <t>NN3</t>
  </si>
  <si>
    <t>SUPPLEMENT NEONATOLOGIE 2</t>
  </si>
  <si>
    <t>NN2</t>
  </si>
  <si>
    <t>SUPPLEMENT NEONATOLOGIE 1</t>
  </si>
  <si>
    <t>NN1</t>
  </si>
  <si>
    <t xml:space="preserve">ALLOCATION NUIT MAJOREE ARRET + 6 MOIS </t>
  </si>
  <si>
    <t>NMN</t>
  </si>
  <si>
    <t>ALLOCATION NUIT MAJOREE  3 ENFANTS + 3 MOIS</t>
  </si>
  <si>
    <t>NME+</t>
  </si>
  <si>
    <t>ALLOCATION NUIT MAJOREE  3 ENFANTS - 3 MOIS</t>
  </si>
  <si>
    <t>NME-</t>
  </si>
  <si>
    <t>NOUVEAU FORFAIT PEDIATRE</t>
  </si>
  <si>
    <t>NFP</t>
  </si>
  <si>
    <t>NOUVEAU FORFAIT ENFANT</t>
  </si>
  <si>
    <t>NFE</t>
  </si>
  <si>
    <t>ALLOCATION NUIT MAJOREE ARRET + 6 MOIS ET 3 ENFANTS</t>
  </si>
  <si>
    <t>NEN</t>
  </si>
  <si>
    <t>FORFAIT CONSOMMABLE MEDECINE NUCLEAIRE 15</t>
  </si>
  <si>
    <t>N15</t>
  </si>
  <si>
    <t>FORFAIT CONSOMMABLE MEDECINE NUCLEAIRE 14</t>
  </si>
  <si>
    <t>N14</t>
  </si>
  <si>
    <t>FORFAIT CONSOMMABLE MEDECINE NUCLEAIRE 13</t>
  </si>
  <si>
    <t>N13</t>
  </si>
  <si>
    <t>FORFAIT CONSOMMABLE MEDECINE NUCLEAIRE 12</t>
  </si>
  <si>
    <t>N12</t>
  </si>
  <si>
    <t>FORFAIT CONSOMMABLE MEDECINE NUCLEAIRE 11</t>
  </si>
  <si>
    <t>N11</t>
  </si>
  <si>
    <t>FORFAIT CONSOMMABLE MEDECINE NUCLEAIRE 10</t>
  </si>
  <si>
    <t>N10</t>
  </si>
  <si>
    <t>FORFAIT CONSOMMABLE MEDECINE NUCLEAIRE 09</t>
  </si>
  <si>
    <t>N09</t>
  </si>
  <si>
    <t>FORFAIT CONSOMMABLE MEDECINE NUCLEAIRE 08</t>
  </si>
  <si>
    <t>N08</t>
  </si>
  <si>
    <t>FORFAIT CONSOMMABLE MEDECINE NUCLEAIRE 07</t>
  </si>
  <si>
    <t>N07</t>
  </si>
  <si>
    <t>FORFAIT CONSOMMABLE MEDECINE NUCLEAIRE 06</t>
  </si>
  <si>
    <t>N06</t>
  </si>
  <si>
    <t>FORFAIT CONSOMMABLE MEDECINE NUCLEAIRE 05</t>
  </si>
  <si>
    <t>N05</t>
  </si>
  <si>
    <t>FORFAIT CONSOMMABLE MEDECINE NUCLEAIRE 04</t>
  </si>
  <si>
    <t>N04</t>
  </si>
  <si>
    <t>FORFAIT CONSOMMABLE MEDECINE NUCLEAIRE 03</t>
  </si>
  <si>
    <t>N03</t>
  </si>
  <si>
    <t>FORFAIT CONSOMMABLE MEDECINE NUCLEAIRE 02</t>
  </si>
  <si>
    <t>N02</t>
  </si>
  <si>
    <t>FORFAIT CONCOMMABLE MEDECINE NUCLEAIRE 01</t>
  </si>
  <si>
    <t>N01</t>
  </si>
  <si>
    <t>MEDICAMENTS D  EXCEPTION</t>
  </si>
  <si>
    <t>MX7/PH7</t>
  </si>
  <si>
    <t>MEDICAMENTS ANTIRETROVIRAUX</t>
  </si>
  <si>
    <t>MX4/PH7</t>
  </si>
  <si>
    <t>HORMONE DE CROISSANCE</t>
  </si>
  <si>
    <t>MX1/PH1</t>
  </si>
  <si>
    <t>MAJORATION URGENCE MT</t>
  </si>
  <si>
    <t>MUT</t>
  </si>
  <si>
    <t>MAJORATION D'URGENCE</t>
  </si>
  <si>
    <t>MU</t>
  </si>
  <si>
    <t>MAJORATION CONSULTATION TRES COMPLEXE</t>
  </si>
  <si>
    <t>MTX</t>
  </si>
  <si>
    <t>MAJORATION TRANSITOIRE SPECIFIQUE (MAYOTTE)</t>
  </si>
  <si>
    <t>MTS</t>
  </si>
  <si>
    <t>MAJORATIONS POUR ASSISTANCE D  UNE TIERCE PERSONNE</t>
  </si>
  <si>
    <t>MTP</t>
  </si>
  <si>
    <t>MAJORATION TRANSITOIRE</t>
  </si>
  <si>
    <t>MTC</t>
  </si>
  <si>
    <t>MAJORATION CONSULTATION APPAREILLAGE</t>
  </si>
  <si>
    <t>MTA</t>
  </si>
  <si>
    <t>MAJORATION CONSULTATION SUIVI APRES HOSPITALISATION PATIENTS A FORTE COMORBIDITE</t>
  </si>
  <si>
    <t>MSH</t>
  </si>
  <si>
    <t>MAJORATION MEDECIN TRAITANT REGULATION</t>
  </si>
  <si>
    <t>MRT</t>
  </si>
  <si>
    <t>FORFAIT MEDECIN REFERENT INFORMATISE</t>
  </si>
  <si>
    <t>MRI</t>
  </si>
  <si>
    <t>FORFAIT MEDECIN REFERENT FIN DE CONTRAT</t>
  </si>
  <si>
    <t>MRF</t>
  </si>
  <si>
    <t>FORFAIT MEDECIN REFERENT DEBUT DE CONTRAT</t>
  </si>
  <si>
    <t>MRD</t>
  </si>
  <si>
    <t>MAJORATION SUIVI DES ENFANTS GRANDS PREMATURES OU ATTEINTS DE PATHOLOGIE CONGENITALE GRAVE</t>
  </si>
  <si>
    <t>MPP</t>
  </si>
  <si>
    <t>MAJORATION FORFAITAIRE TRANSITOIRE (POUR LES MOINS DE 16 ANS)</t>
  </si>
  <si>
    <t>MPJ</t>
  </si>
  <si>
    <t>MAJORATION PHARMACIE DES ILES</t>
  </si>
  <si>
    <t>MPI</t>
  </si>
  <si>
    <t>MAJORATION PREMIERE CONSULTATION FAMILLE</t>
  </si>
  <si>
    <t>MPF</t>
  </si>
  <si>
    <t>MAJORATION PEDIATRE ENFANT</t>
  </si>
  <si>
    <t>MPE</t>
  </si>
  <si>
    <t>MAJORATION FORFAITAIRE TRANSITOIRE</t>
  </si>
  <si>
    <t>MPC</t>
  </si>
  <si>
    <t>REMUNERATION FORFAITAIRE PAR CONSULTATION POUR LE SUIVI DES PERSONNES AGEES</t>
  </si>
  <si>
    <t>MPA</t>
  </si>
  <si>
    <t>MAJORATION NOURRISSON PEDIATRE</t>
  </si>
  <si>
    <t>MNP</t>
  </si>
  <si>
    <t>MAJORATION NOURRISSON GENERALISTE</t>
  </si>
  <si>
    <t>MNO</t>
  </si>
  <si>
    <t>MAJORATION MAINTIEN A DOMICILE</t>
  </si>
  <si>
    <t>MMD</t>
  </si>
  <si>
    <t>MAJORATION MILIEU DE NUIT</t>
  </si>
  <si>
    <t>MM</t>
  </si>
  <si>
    <t>FORFAIT THERMAL 9 SEANCES INDIVIDUELLES</t>
  </si>
  <si>
    <t>MK4</t>
  </si>
  <si>
    <t>FORFAIT THERMAL 9 SEANCES COLLECTIVES</t>
  </si>
  <si>
    <t>MK3</t>
  </si>
  <si>
    <t>FORFAIT THERMAL 18 SEANCES INDIVIDUELLES</t>
  </si>
  <si>
    <t>MK2</t>
  </si>
  <si>
    <t>FORFAIT THERMAL 18 SEANCES COLLECTIVES</t>
  </si>
  <si>
    <t>MK1</t>
  </si>
  <si>
    <t>IJ PARTIELLE,  PERTE DE SALAIRE +3MOIS</t>
  </si>
  <si>
    <t>MIT+</t>
  </si>
  <si>
    <t>IJ PARTIELLE,  PERTE DE SALAIRE -3MOIS</t>
  </si>
  <si>
    <t>MIT-</t>
  </si>
  <si>
    <t>MAJORATION CONSULTATION POUR INSUFFISANT CARDIAQUE APRES HOSPITALISATION</t>
  </si>
  <si>
    <t>MIC</t>
  </si>
  <si>
    <t>MEDICAMENTS  HOMEOPATHIQUES UNITAIRES</t>
  </si>
  <si>
    <t>MHU</t>
  </si>
  <si>
    <t>MAJORATION GENERALISTE ENFANT</t>
  </si>
  <si>
    <t>MGE</t>
  </si>
  <si>
    <t>MAJORATION POUR GARDE</t>
  </si>
  <si>
    <t>MG</t>
  </si>
  <si>
    <t>MAJORATION ENFANT POUR LE MEDECIN PEDIATRE</t>
  </si>
  <si>
    <t>MEP</t>
  </si>
  <si>
    <t>MDE  DE NUIT</t>
  </si>
  <si>
    <t>MEN</t>
  </si>
  <si>
    <t>MDE MILIEU DE NUIT</t>
  </si>
  <si>
    <t>MEI</t>
  </si>
  <si>
    <t>MAJORATION ENFANT POUR LES GENERALISTES</t>
  </si>
  <si>
    <t>MEG</t>
  </si>
  <si>
    <t>MDE DIMANCHE ET JOUR FERIES</t>
  </si>
  <si>
    <t>MED</t>
  </si>
  <si>
    <t>MD DE NUIT</t>
  </si>
  <si>
    <t>MDN</t>
  </si>
  <si>
    <t>MD  DE MILIEU NUIT</t>
  </si>
  <si>
    <t>MDI</t>
  </si>
  <si>
    <t>MAJORATION DIAGNOSTIC HISTOPATHOLOGIQUES DES TUMEURS MALIGNES</t>
  </si>
  <si>
    <t>MDH</t>
  </si>
  <si>
    <t>MDE ( CRITERES ENVIRONNEMENTAUX)</t>
  </si>
  <si>
    <t>MDE</t>
  </si>
  <si>
    <t>MD  DE DIMANCHE ET JOUR FERIES</t>
  </si>
  <si>
    <t>MDD</t>
  </si>
  <si>
    <t>MD (CRITERES MEDICAUX)</t>
  </si>
  <si>
    <t>MD</t>
  </si>
  <si>
    <t>MAJORATION CONSULTATION COMPLEXE</t>
  </si>
  <si>
    <t>MCX</t>
  </si>
  <si>
    <t>MAJORATION CORRESPONDANT URGENCE</t>
  </si>
  <si>
    <t>MCU</t>
  </si>
  <si>
    <t>MAJORATION DE COORDINATION SPECIALISTES</t>
  </si>
  <si>
    <t>MCS</t>
  </si>
  <si>
    <t>MAJORATION DE COORDINATION ET D'ENVIRONNEMENT DE SOIN INFIRMIER</t>
  </si>
  <si>
    <t>MCI</t>
  </si>
  <si>
    <t>MAJORATION DE COORDINATION DES GENERALISTES</t>
  </si>
  <si>
    <t>MCG</t>
  </si>
  <si>
    <t>MAJORATION CONSULTATION ENDOCRINO</t>
  </si>
  <si>
    <t>MCE</t>
  </si>
  <si>
    <t>MAJORATION SPECIFIQUE PERMANENCE DES SOINS (DENTISTES)</t>
  </si>
  <si>
    <t>MCD</t>
  </si>
  <si>
    <t>MAJORATION DE COORDINATION CARDIOLOGUES</t>
  </si>
  <si>
    <t>MCC</t>
  </si>
  <si>
    <t>MAJORATION NOURRISSON</t>
  </si>
  <si>
    <t>MBB</t>
  </si>
  <si>
    <t>MAJORATION POUR ACTE UNIQUE</t>
  </si>
  <si>
    <t>MAU</t>
  </si>
  <si>
    <t>MAJORATION ANNUELLE DE SYNTHESE</t>
  </si>
  <si>
    <t>MAS</t>
  </si>
  <si>
    <t>MARGE FORFAITAIRE (MEDICAMENTS HOSPITALIERS)</t>
  </si>
  <si>
    <t>MAR</t>
  </si>
  <si>
    <t>MAJORATION ANATOMO-CYTO-PATHOLOGIE</t>
  </si>
  <si>
    <t>MAP</t>
  </si>
  <si>
    <t>IJ MAJOREES +3MOIS</t>
  </si>
  <si>
    <t>MAJ+/MIJ-/MIJ+</t>
  </si>
  <si>
    <t>IJ MAJOREES -3MOIS</t>
  </si>
  <si>
    <t>MAJ-/REN+</t>
  </si>
  <si>
    <t>MAJORATION CONSULTATION ANNUELLE FAMILLE</t>
  </si>
  <si>
    <t>MAF</t>
  </si>
  <si>
    <t>MATERIELS ET APPAREILS POUR TRAITEMENTS DIVERS (CHAP. 3)</t>
  </si>
  <si>
    <t>MAD</t>
  </si>
  <si>
    <t>MATERIELS ET APPAREILS DE CONTENTION ET DE MAINTIEN (CHAP. 2)</t>
  </si>
  <si>
    <t>MAC</t>
  </si>
  <si>
    <t>MAJORATION ASTREINTE</t>
  </si>
  <si>
    <t>MA</t>
  </si>
  <si>
    <t>MONTURE/LUNETTE POUR ENFANT DE - DE 18 ANS CRPCEN (HORS CODAGE LPP)</t>
  </si>
  <si>
    <t>LUN/LNE</t>
  </si>
  <si>
    <t>LENTILLES</t>
  </si>
  <si>
    <t>LEN</t>
  </si>
  <si>
    <t>LAIT HUMAIN</t>
  </si>
  <si>
    <t>LAI</t>
  </si>
  <si>
    <t>PRATIQUES MEDICALES COMPLEMENTAIRES COTEES EN K</t>
  </si>
  <si>
    <t>KTH</t>
  </si>
  <si>
    <t>ACTE DE PHONIATRIE PAR MEDECIN</t>
  </si>
  <si>
    <t>KMO</t>
  </si>
  <si>
    <t>PRELEVEMENT PAR PONCTION VEINEUSE DIRECTE POUR UN MEDECIN BIOLOGISTE</t>
  </si>
  <si>
    <t>KMB</t>
  </si>
  <si>
    <t>KIT ANTI-GRIPPE</t>
  </si>
  <si>
    <t>KGP</t>
  </si>
  <si>
    <t>FORFAIT RADIOGRAPHIE,ECHOGRAPHIE</t>
  </si>
  <si>
    <t>KFD</t>
  </si>
  <si>
    <t>MAJORATION FORFAIT ACCOUCHEMENT</t>
  </si>
  <si>
    <t>KFC</t>
  </si>
  <si>
    <t>FORFAIT CHIRURGIE 2</t>
  </si>
  <si>
    <t>KFB</t>
  </si>
  <si>
    <t>FORFAIT CHIRURGIE 1</t>
  </si>
  <si>
    <t>KFA</t>
  </si>
  <si>
    <t>ACTES DE DIAGNOSTIC COTES KE</t>
  </si>
  <si>
    <t>KE</t>
  </si>
  <si>
    <t>ACTES EN KCC: ACTES SPECIFIQUES DES CHIRURGIENS</t>
  </si>
  <si>
    <t>KCC</t>
  </si>
  <si>
    <t>ACTES EN K CHIRURGICAL</t>
  </si>
  <si>
    <t>KC</t>
  </si>
  <si>
    <t>PRELEVEMENT AUTRE QUE SANGUIN PAR UN DIRECTEUR DE LABORATOIRE</t>
  </si>
  <si>
    <t>KB</t>
  </si>
  <si>
    <t>ACTES EN K D  URGENCE</t>
  </si>
  <si>
    <t>KA</t>
  </si>
  <si>
    <t>ACTES DE SPECIALITE EN K</t>
  </si>
  <si>
    <t>K</t>
  </si>
  <si>
    <t>VERIFICATION ECHOGRAPHIQUE</t>
  </si>
  <si>
    <t>IVE</t>
  </si>
  <si>
    <t>VERIFICATION BIOLOGIQUE</t>
  </si>
  <si>
    <t>IVB</t>
  </si>
  <si>
    <t>INDEMNITE TEMPORAIRE D'INAPTITUDE AT/MP</t>
  </si>
  <si>
    <t>ITI</t>
  </si>
  <si>
    <t>IJ CONGE SUPPLEMENTAIRE PREMA</t>
  </si>
  <si>
    <t>ISM</t>
  </si>
  <si>
    <t>INDEMNITE MATERNITE EN CAS D  ETAT PATHOLOGIQUE</t>
  </si>
  <si>
    <t>IRP</t>
  </si>
  <si>
    <t>INDEMNITE DE REMPLACEMENT CONJOINTE COLLABORATRICE</t>
  </si>
  <si>
    <t>IRC</t>
  </si>
  <si>
    <t>INDEMNITE POUR PERTE DE SALAIRE (MALADIE, AT)</t>
  </si>
  <si>
    <t>IPS</t>
  </si>
  <si>
    <t>ECHOGRAPHIE PRE-IVG</t>
  </si>
  <si>
    <t>IPE</t>
  </si>
  <si>
    <t>FORFAIT INTERVENTION AVEC NUITEE</t>
  </si>
  <si>
    <t>IPD</t>
  </si>
  <si>
    <t>INLAY-ONLAY</t>
  </si>
  <si>
    <t>INO</t>
  </si>
  <si>
    <t>IMPLANTOLOGIE - CCAM</t>
  </si>
  <si>
    <t>IMP</t>
  </si>
  <si>
    <t>FORFAIT INTERVENTION DUREE &lt; OU = 12 H PRIVE MEDIC</t>
  </si>
  <si>
    <t>IMI</t>
  </si>
  <si>
    <t>FORFAIT INTERVENTION AMBULATOIRE</t>
  </si>
  <si>
    <t>IMD</t>
  </si>
  <si>
    <t>IK PIED SKI</t>
  </si>
  <si>
    <t>IKS</t>
  </si>
  <si>
    <t>IK MONTAGNE</t>
  </si>
  <si>
    <t>IKM</t>
  </si>
  <si>
    <t>IK PLAINE</t>
  </si>
  <si>
    <t>IK IKP</t>
  </si>
  <si>
    <t>MEDICAMENTS: PROSTAGLANDINES</t>
  </si>
  <si>
    <t>IGP</t>
  </si>
  <si>
    <t>MEDICAMENTS: MIFEYGINE</t>
  </si>
  <si>
    <t>IGM</t>
  </si>
  <si>
    <t>INVESTIGATIONS BIOLOGIQUES</t>
  </si>
  <si>
    <t>IGB</t>
  </si>
  <si>
    <t>ANESTHESIE GENERALE</t>
  </si>
  <si>
    <t>IGA</t>
  </si>
  <si>
    <t>INTERVENTION IVG</t>
  </si>
  <si>
    <t>IG</t>
  </si>
  <si>
    <t>INDEMNITES FORFAITAIRES DE DEPLACEMENT DE SORTIE</t>
  </si>
  <si>
    <t>IFS</t>
  </si>
  <si>
    <t>INDEMNITES FORFAITAIRES DE DEPLACEMENT MK RHUMATISMALE</t>
  </si>
  <si>
    <t>IFR</t>
  </si>
  <si>
    <t>INDEMNITES FORFAITAIRES DE DEPLACEMENT MK PNEUMOLOGIE</t>
  </si>
  <si>
    <t>IFP</t>
  </si>
  <si>
    <t>INDEMNITES FORFAITAIRES DE DEPLACEMENT MK ORTHOPEDIQUE ET RHUMATOLOGIQUE</t>
  </si>
  <si>
    <t>IFO</t>
  </si>
  <si>
    <t>INDEMNITES FORFAITAIRES DE DEPLACEMENT MK NEUROLOGIQUE</t>
  </si>
  <si>
    <t>IFN</t>
  </si>
  <si>
    <t>INDEMNITES FORFAITAIRES DE DEPLACEMENT DES AUXILIAIRES MEDICAUX ET ASSIMILES</t>
  </si>
  <si>
    <t>IFA</t>
  </si>
  <si>
    <t>INDEMNITES FORFAITAIRES DE DEPLACEMENT</t>
  </si>
  <si>
    <t>IF</t>
  </si>
  <si>
    <t>ID PARIS LYON MARSEILLE, +100.000 HA, -100.000 HA</t>
  </si>
  <si>
    <t>ID</t>
  </si>
  <si>
    <t>CONSULTATION IVG SPECIALISTE</t>
  </si>
  <si>
    <t>ICS</t>
  </si>
  <si>
    <t>INLAY-CORE</t>
  </si>
  <si>
    <t>ICO</t>
  </si>
  <si>
    <t>INDEMNITE EN CAPITAL ACCIDENT DU TRAVAIL</t>
  </si>
  <si>
    <t>ICA</t>
  </si>
  <si>
    <t>CONSULTATION IVG</t>
  </si>
  <si>
    <t>IC</t>
  </si>
  <si>
    <t>FORFAIT INNOVATION ARGUS II</t>
  </si>
  <si>
    <t>I02</t>
  </si>
  <si>
    <t>FORFAIT INNOVATION HIFU</t>
  </si>
  <si>
    <t>I01</t>
  </si>
  <si>
    <t>AUTRES PRODUITS D  ORIGINE HUMAINE</t>
  </si>
  <si>
    <t>HUM</t>
  </si>
  <si>
    <t>FRAIS D  HOTEL - CURES THERMALES</t>
  </si>
  <si>
    <t>HTH</t>
  </si>
  <si>
    <t>HONORAIRE DE SURVEILLANCE</t>
  </si>
  <si>
    <t>HS</t>
  </si>
  <si>
    <t>FRAIS D  HOSPITALISATION DU NOUVEAU-NE DONNANT LIEU A FACTURATION EN SUPPLEMENT DE L  HOSPITALISATION DE LA MERE EN MAISON DE REPOS</t>
  </si>
  <si>
    <t>HNN</t>
  </si>
  <si>
    <t>ACTES NON NOMENCLATURE</t>
  </si>
  <si>
    <t>HN</t>
  </si>
  <si>
    <t>HONORAIRE DE DISPENSATION 7 GRAND CONDITIONNEMENT</t>
  </si>
  <si>
    <t>HG7</t>
  </si>
  <si>
    <t>HONORAIRE DE DISPENSATION 4 GRAND CONDITIONNEMENT</t>
  </si>
  <si>
    <t>HG4</t>
  </si>
  <si>
    <t>HONORAIRE DE DISPENSATION 2 GRAND CONDITIONNEMENT</t>
  </si>
  <si>
    <t>HG2</t>
  </si>
  <si>
    <t>HONORAIRE DE DISPENSATION 1 GRAND CONDITIONNEMENT</t>
  </si>
  <si>
    <t>HG1</t>
  </si>
  <si>
    <t>HONORAIRE DE DISPENSATION SPECIFIQUE VACCINS ANTI GRIPPAUX HEMISPHERE SUD</t>
  </si>
  <si>
    <t>HDS</t>
  </si>
  <si>
    <t>HONORAIRE DE DISPENSATION DELIVRANCE MEDIC REMBOURSABLE</t>
  </si>
  <si>
    <t>HDR</t>
  </si>
  <si>
    <t>HONORAIRE DE DISPENSATION DELIVRANCE MEDIC SPECIFIQUE</t>
  </si>
  <si>
    <t>HDE</t>
  </si>
  <si>
    <t>HONORAIRE DE DISPENSATION LIE A L'AGE</t>
  </si>
  <si>
    <t>HDA</t>
  </si>
  <si>
    <t>HONORAIRE DE DISPENSATION 7 STANDARD</t>
  </si>
  <si>
    <t>HD7</t>
  </si>
  <si>
    <t>HONORAIRE DE DISPENSATION 4 STANDARD</t>
  </si>
  <si>
    <t>HD4</t>
  </si>
  <si>
    <t>HONORAIRE DE DISPENSATION 2 STANDARD</t>
  </si>
  <si>
    <t>HD2</t>
  </si>
  <si>
    <t>HONORAIRE DE DISPENSATION 1 STANDARD</t>
  </si>
  <si>
    <t>HD1</t>
  </si>
  <si>
    <t>HONORAIRES</t>
  </si>
  <si>
    <t>HCM</t>
  </si>
  <si>
    <t>HONORAIRE DE DISPENSATION COMPLEXE</t>
  </si>
  <si>
    <t>HC</t>
  </si>
  <si>
    <t>VACCIN ANTI GRIPPE HEMISPHERE SUD FLUARIX HS</t>
  </si>
  <si>
    <t>GS2</t>
  </si>
  <si>
    <t xml:space="preserve">VACCIN ANTI GRIPPE HEMISPHERE SUD VAXIGRIP HS  </t>
  </si>
  <si>
    <t>GS1</t>
  </si>
  <si>
    <t>CONSULTATION DES SPECIALISTES EN MEDECINE GENERALE</t>
  </si>
  <si>
    <t>GS</t>
  </si>
  <si>
    <t>NUTRIMENTS POUR INTOLERANTS AU GLUTEN (CHAP. 3)</t>
  </si>
  <si>
    <t>GLU</t>
  </si>
  <si>
    <t>GROUPE HOMOGENE DE TARIFS</t>
  </si>
  <si>
    <t>GHT</t>
  </si>
  <si>
    <t>FRAIS D HEBERGEMENT ET ENVIRONNEMENT EN GHS</t>
  </si>
  <si>
    <t>GHS</t>
  </si>
  <si>
    <t xml:space="preserve">HOSPITALISATION A DOMICILE ETABLISSEMENT D'HEBERGEMENT POUR PERSONNE AGEE </t>
  </si>
  <si>
    <t>GHE</t>
  </si>
  <si>
    <t>TARIF SOINS GIR 5 ET 6</t>
  </si>
  <si>
    <t>G3</t>
  </si>
  <si>
    <t>TARIF SOINS GIR 3 ET 4</t>
  </si>
  <si>
    <t>G2</t>
  </si>
  <si>
    <t>TARIF SOINS GIR 1 ET 2</t>
  </si>
  <si>
    <t>G1</t>
  </si>
  <si>
    <t>CONSULTATION DES MEDECINS GENERALISTES</t>
  </si>
  <si>
    <t>G</t>
  </si>
  <si>
    <t>FORFAIT URGENCE SUR APPEL SAMU (EXP. BOUCHES-DU-RHONE)</t>
  </si>
  <si>
    <t>FUS</t>
  </si>
  <si>
    <t>FRAIS FUNERAIRES</t>
  </si>
  <si>
    <t>FUN</t>
  </si>
  <si>
    <t>FORFAIT ULTERIEUR BIOLOGIE IVG</t>
  </si>
  <si>
    <t>FUB</t>
  </si>
  <si>
    <t>FORFAIT TRANSPORT URGENCE (EXP. AUDE)</t>
  </si>
  <si>
    <t>FTU</t>
  </si>
  <si>
    <t>FORFAIT TECHNIQUE SCANNER (SPP expo amiante)</t>
  </si>
  <si>
    <t>FTS</t>
  </si>
  <si>
    <t>FORFAIT TECHNIQUE REDUIT IRMN -SCANNERS</t>
  </si>
  <si>
    <t>FTR</t>
  </si>
  <si>
    <t>FORFAIT TECHNIQUE NORMAL IRMN -SCANNERS</t>
  </si>
  <si>
    <t>FTN</t>
  </si>
  <si>
    <t>FORFAIT TIPS</t>
  </si>
  <si>
    <t>FTI</t>
  </si>
  <si>
    <t>FORFAIT TECHNIQUE TOMOGRAPHIE</t>
  </si>
  <si>
    <t>FTG</t>
  </si>
  <si>
    <t>FORFAIT PSYCHIATRIE  DE SECURITE - HOSPITALISATION AVEC HEBERGEMENT</t>
  </si>
  <si>
    <t>FSY</t>
  </si>
  <si>
    <t>FRAIS DE SALLE D  ACCOUCHEMENT</t>
  </si>
  <si>
    <t>FST</t>
  </si>
  <si>
    <t>FRAIS DE SALLE D  OPERATION</t>
  </si>
  <si>
    <t>FSO</t>
  </si>
  <si>
    <t>FORFAIT DE SOINS JOURNALIER</t>
  </si>
  <si>
    <t>FSJ</t>
  </si>
  <si>
    <t>FRAIS DE SALLE D  ACCOUCHEMENT MULTIPLE</t>
  </si>
  <si>
    <t>FSG</t>
  </si>
  <si>
    <t>SEANCE D  HEMODIALYSE</t>
  </si>
  <si>
    <t>FSE/SNS</t>
  </si>
  <si>
    <t>FORFAIT DE SECURITE DERMATOLOGIQUE</t>
  </si>
  <si>
    <t>FSD</t>
  </si>
  <si>
    <t>THERMAL-SEVRAGE DES PSYCHOTROPES</t>
  </si>
  <si>
    <t>FSB</t>
  </si>
  <si>
    <t>AUTRES FORFAITS DIVERS (Y COMPRIS NUTRITION ENTERALE A DOMICILE)</t>
  </si>
  <si>
    <t>FS/SNS</t>
  </si>
  <si>
    <t>FRANCHISE TIERS PAYANT ACTE D'AUXILIAIRE MEDICAUX</t>
  </si>
  <si>
    <t>FRT</t>
  </si>
  <si>
    <t>FRANCHISE TIERS PAYANT SUR TRANSPORT</t>
  </si>
  <si>
    <t>FRANCHISE TIERS PAYANT SUR MEDICAMENT</t>
  </si>
  <si>
    <t>FRANCHISE HORS TIERS PAYANT ACTE D'AUXILIAIRE MEDICAUX</t>
  </si>
  <si>
    <t>FRH</t>
  </si>
  <si>
    <t>FRANCHISE HORS TIERS PAYANT SUR TRANSPORT</t>
  </si>
  <si>
    <t>FRANCHISE HORS TIERS PAYANT SUR MEDICAMENT</t>
  </si>
  <si>
    <t>FORFAIT PEC RAPIDE</t>
  </si>
  <si>
    <t>FRD</t>
  </si>
  <si>
    <t>FORFAIT TECHNIQUE TARIF REDUIT N°3</t>
  </si>
  <si>
    <t>FR3</t>
  </si>
  <si>
    <t>FORFAIT TECHNIQUE TARIF REDUIT N°2</t>
  </si>
  <si>
    <t>FR2</t>
  </si>
  <si>
    <t>FORFAIT ORTHODONTIQUE (CMU HORS PANIER DE SOINS)</t>
  </si>
  <si>
    <t>FPO</t>
  </si>
  <si>
    <t>FORFAIT PRESTATION INTERMEDIAIRE</t>
  </si>
  <si>
    <t>FPI</t>
  </si>
  <si>
    <t>FORFAIT PEDIATRIQUE</t>
  </si>
  <si>
    <t>FPE</t>
  </si>
  <si>
    <t>FORFAIT PROTHESE CONJOINTE (CMU HORS PANIER DE SOINS)</t>
  </si>
  <si>
    <t>FPC</t>
  </si>
  <si>
    <t>FORFAIT PREALABLE BIOLOGIE IVG</t>
  </si>
  <si>
    <t>FPB</t>
  </si>
  <si>
    <t>FORFAIT - LONG SEJOUR PERSONNES AGEES</t>
  </si>
  <si>
    <t>FPA/FS</t>
  </si>
  <si>
    <t>FORFAIT PREVENTION/DEPISTAGE (FP9) FILIERES ET RESEAUX</t>
  </si>
  <si>
    <t>FP9</t>
  </si>
  <si>
    <t>FORFAIT PREVENTION/DEPISTAGE (FP8) FILIERES ET RESEAUX</t>
  </si>
  <si>
    <t>FP8</t>
  </si>
  <si>
    <t>FORFAIT PREVENTION/DEPISTAGE (FP7) FILIERES ET RESEAUX</t>
  </si>
  <si>
    <t>FP7</t>
  </si>
  <si>
    <t>FORFAIT PREVENTION/DEPISTAGE (FP6) FILIERES ET RESEAUX</t>
  </si>
  <si>
    <t>FP6</t>
  </si>
  <si>
    <t>FORFAIT PREVENTION/DEPISTAGE (FP5) FILIERES ET RESEAUX</t>
  </si>
  <si>
    <t>FP5</t>
  </si>
  <si>
    <t>FORFAIT PREVENTION/DEPISTAGE (FP4) FILIERES ET RESEAUX</t>
  </si>
  <si>
    <t>FP4</t>
  </si>
  <si>
    <t>FORFAIT PREVENTION/DEPISTAGE (FP3) FILIERES ET RESEAUX</t>
  </si>
  <si>
    <t>FP3</t>
  </si>
  <si>
    <t>FORFAIT PREVENTION/DEPISTAGE (FP2) FILIERES ET RESEAUX</t>
  </si>
  <si>
    <t>FP2</t>
  </si>
  <si>
    <t>FORFAIT PREVENTION/DEPISTAGE (FP1) FILIERES ET RESEAUX</t>
  </si>
  <si>
    <t>FP1</t>
  </si>
  <si>
    <t>FORFAIT PREVENTION/DEPISTAGE (FP0) FILIERES ET RESEAUX</t>
  </si>
  <si>
    <t>FP0</t>
  </si>
  <si>
    <t>FORFAIT EVALUATION DOMICILE HANDICAP</t>
  </si>
  <si>
    <t>FOT</t>
  </si>
  <si>
    <t>PENSION INVALIDITE ALLOCATIONS SUPPLEMENTAIRES</t>
  </si>
  <si>
    <t>FNS/RFN</t>
  </si>
  <si>
    <t>FORFAIT PRISE EN CHARGE DU NOUVEAU NE</t>
  </si>
  <si>
    <t>FNN</t>
  </si>
  <si>
    <t>FORFAIT MEDICAMENT IVG VILLE</t>
  </si>
  <si>
    <t>FMV</t>
  </si>
  <si>
    <t>FORFAIT MEDECIN TRAITANT</t>
  </si>
  <si>
    <t>FMT</t>
  </si>
  <si>
    <t>THERMAL-SUITE CANCER DU SEIN</t>
  </si>
  <si>
    <t>FKS</t>
  </si>
  <si>
    <t>FORFAIT IVG POUR 24H SUPPLEMENTAIRES - SECTEUR PRIVE/SECTEUR PUBLIC</t>
  </si>
  <si>
    <t>FJS</t>
  </si>
  <si>
    <t>FORFAIT JOURNALIER AIDE MEDICALE (REGULARISATION CMU COMPLEMENTAIRE)</t>
  </si>
  <si>
    <t>FJC</t>
  </si>
  <si>
    <t>FORFAIT JOURNALIER DE SORTIE</t>
  </si>
  <si>
    <t>FJA</t>
  </si>
  <si>
    <t>FORFAIT JOURNALIER</t>
  </si>
  <si>
    <t>FJ</t>
  </si>
  <si>
    <t>MAJORATION FAUTE INEXCUSABLE RENTE VICTIME</t>
  </si>
  <si>
    <t>FIR</t>
  </si>
  <si>
    <t>MAJORATION FAUTE INEXCUSABLE INDEMNITE EN CAPITAL</t>
  </si>
  <si>
    <t>FII</t>
  </si>
  <si>
    <t>MAJORATION FAUTE INEXCUSABLE RENTE CONJOINT</t>
  </si>
  <si>
    <t>FIC</t>
  </si>
  <si>
    <t>FORFAIT IVG HONORAIRES DE VILLE</t>
  </si>
  <si>
    <t>FHV</t>
  </si>
  <si>
    <t>FORFAIT HAUTE TECHNICITE</t>
  </si>
  <si>
    <t>FHT</t>
  </si>
  <si>
    <t>FRAIS DE GESTION APPAREILLAGE</t>
  </si>
  <si>
    <t>FGA</t>
  </si>
  <si>
    <t>FORFAIT FAUSSE COUCHE VILLE SANS ECHOGRAPHIE</t>
  </si>
  <si>
    <t>FFV</t>
  </si>
  <si>
    <t>FORFAIT PETIT MATERIEL</t>
  </si>
  <si>
    <t>FFM</t>
  </si>
  <si>
    <t>FORFAIT FAUSSE COUCHE EN ETABLISSEMENTSANS ECHOGRAPHIE</t>
  </si>
  <si>
    <t>FFE</t>
  </si>
  <si>
    <t>FORFAIT PRISE EN CHARGE FAUSSE COUCHE</t>
  </si>
  <si>
    <t>FFC</t>
  </si>
  <si>
    <t>FORFAIT FORMATION (FF9) FILIERES ET RESEAUX</t>
  </si>
  <si>
    <t>FF9</t>
  </si>
  <si>
    <t>FORFAIT FORMATION (FF8) FILIERES ET RESEAUX</t>
  </si>
  <si>
    <t>FF8</t>
  </si>
  <si>
    <t>FORFAIT FORMATION (FF7) FILIERES ET RESEAUX</t>
  </si>
  <si>
    <t>FF7</t>
  </si>
  <si>
    <t>FORFAIT FORMATION (FF6) FILIERES ET RESEAUX</t>
  </si>
  <si>
    <t>FF6</t>
  </si>
  <si>
    <t>FORFAIT FORMATION (FF5) FILIERES ET RESEAUX</t>
  </si>
  <si>
    <t>FF5</t>
  </si>
  <si>
    <t>FORFAIT FORMATION (FF4) FILIERES ET RESEAUX</t>
  </si>
  <si>
    <t>FF4</t>
  </si>
  <si>
    <t>FORFAIT FORMATION (FF3) FILIERES ET RESEAUX</t>
  </si>
  <si>
    <t>FF3</t>
  </si>
  <si>
    <t>FORFAIT FORMATION (FF2) FILIERES ET RESEAUX</t>
  </si>
  <si>
    <t>FF2</t>
  </si>
  <si>
    <t>FORFAIT FORMATION (FF1) FILIERES ET RESEAUX</t>
  </si>
  <si>
    <t>FF1</t>
  </si>
  <si>
    <t>FORFAIT FORMATION (FF0) FILIERES ET RESEAUX</t>
  </si>
  <si>
    <t>FF0</t>
  </si>
  <si>
    <t>FORFAIT D EDUCATION THERAPEUTIQUE ET D INTERESSEMENT (FILIERES ET RESEAUX)</t>
  </si>
  <si>
    <t>FET</t>
  </si>
  <si>
    <t>FORFAIT FAUSSE COUCHE EN ETABLISSEMENT AVEC ECHOGRAPHIE</t>
  </si>
  <si>
    <t>FEF</t>
  </si>
  <si>
    <t>FOURNITURE ET EQUIPEMENT DEROGATOIRES</t>
  </si>
  <si>
    <t>FED</t>
  </si>
  <si>
    <t>FRAIS D  ENVIRONNEMENT</t>
  </si>
  <si>
    <t>FE</t>
  </si>
  <si>
    <t>FORFAIT REPARATION PROTHESE ADJOINTE</t>
  </si>
  <si>
    <t>FDR</t>
  </si>
  <si>
    <t>FORFAIT ORTHODONTIE</t>
  </si>
  <si>
    <t>FDO</t>
  </si>
  <si>
    <t>FORFAIT DIVERS PAYES A LA STRUCTURE DE SOINS (FILIERES ET RESEAUX)</t>
  </si>
  <si>
    <t>FDI</t>
  </si>
  <si>
    <t>FORFAIT PROTHESE DENTAIRE CONJOINTE</t>
  </si>
  <si>
    <t>FDC</t>
  </si>
  <si>
    <t>FORFAIT PROTHESE DENTAIRE ADJOINTE</t>
  </si>
  <si>
    <t>FDA</t>
  </si>
  <si>
    <t>FORFAIT CONSOMMABLE CARDIOLOGIE</t>
  </si>
  <si>
    <t>FCO</t>
  </si>
  <si>
    <t>FORFAIT CONSULTATION (FC9) FILIERES ET RESEAUX</t>
  </si>
  <si>
    <t>FC9</t>
  </si>
  <si>
    <t>FORFAIT CONSULTATION (FC8) FILIERES ET RESEAUX</t>
  </si>
  <si>
    <t>FC8</t>
  </si>
  <si>
    <t>FORFAIT CONSULTATION (FC7) FILIERES ET RESEAUX</t>
  </si>
  <si>
    <t>FC7</t>
  </si>
  <si>
    <t>FORFAIT CONSULTATION (FC6) FILIERES ET RESEAUX</t>
  </si>
  <si>
    <t>FC6</t>
  </si>
  <si>
    <t>FORFAIT CONSULTATION (FC5) FILIERES ET RESEAUX</t>
  </si>
  <si>
    <t>FC5</t>
  </si>
  <si>
    <t>FORFAIT CONSULTATION (FC4) FILIERES ET RESEAUX</t>
  </si>
  <si>
    <t>FC4</t>
  </si>
  <si>
    <t>FORFAIT CONSULTATION (FC3) FILIERES ET RESEAUX</t>
  </si>
  <si>
    <t>FC3</t>
  </si>
  <si>
    <t>FORFAIT CONSULTATION (FC2) FILIERES ET RESEAUX</t>
  </si>
  <si>
    <t>FC2</t>
  </si>
  <si>
    <t>FORFAIT CONSULTATION (FC1) FILIERES ET RESEAUX</t>
  </si>
  <si>
    <t>FC1</t>
  </si>
  <si>
    <t>FORFAIT CONSULTATION (FC0) FILIERES ET RESEAUX</t>
  </si>
  <si>
    <t>FC0</t>
  </si>
  <si>
    <t>FORFAIT ACCOMPAGNEMENT A DOMICILE</t>
  </si>
  <si>
    <t>FAD</t>
  </si>
  <si>
    <t>FORFAIT ACCUEIL DU PATIENT N 2</t>
  </si>
  <si>
    <t>FA2</t>
  </si>
  <si>
    <t>FORFAIT ACCUEIL DU PATIENT N 1</t>
  </si>
  <si>
    <t>FA1</t>
  </si>
  <si>
    <t>FORFAIT PROFESSIONNEL (F15) FILIERES ET RESEAUX</t>
  </si>
  <si>
    <t>F15</t>
  </si>
  <si>
    <t>FORFAIT PROFESSIONNEL (F14) FILIERES ET RESEAUX</t>
  </si>
  <si>
    <t>F14</t>
  </si>
  <si>
    <t>FORFAIT PROFESSIONNEL (F13) FILIERES ET RESEAUX</t>
  </si>
  <si>
    <t>F13</t>
  </si>
  <si>
    <t>FORFAIT PROFESSIONNEL (F12) FILIERES ET RESEAUX</t>
  </si>
  <si>
    <t>F12</t>
  </si>
  <si>
    <t>FORFAIT PROFESSIONNEL (F11) FILIERES ET RESEAUX</t>
  </si>
  <si>
    <t>F11</t>
  </si>
  <si>
    <t>FORFAIT PROFESSIONNEL (F10) FILIERES ET RESEAUX</t>
  </si>
  <si>
    <t>F10</t>
  </si>
  <si>
    <t>FORFAIT PROFESSIONNEL (F09) FILIERES ET RESEAUX</t>
  </si>
  <si>
    <t>F09</t>
  </si>
  <si>
    <t>FORFAIT PROFESSIONNEL (F08) FILIERES ET RESEAUX</t>
  </si>
  <si>
    <t>F08</t>
  </si>
  <si>
    <t>FORFAIT PROFESSIONNEL (F07) FILIERES ET RESEAUX</t>
  </si>
  <si>
    <t>F07</t>
  </si>
  <si>
    <t>FORFAIT PROFESSIONNEL (F06) FILIERES ET RESEAUX</t>
  </si>
  <si>
    <t>F06</t>
  </si>
  <si>
    <t>FORFAIT PROFESSIONNEL (F05) FILIERES ET RESEAUX</t>
  </si>
  <si>
    <t>F05</t>
  </si>
  <si>
    <t>FORFAIT PROFESSIONNEL (F04) FILIERES ET RESEAUX</t>
  </si>
  <si>
    <t>F04</t>
  </si>
  <si>
    <t>FORFAIT PROFESSIONNEL (F03) FILIERES ET RESEAUX</t>
  </si>
  <si>
    <t>F03</t>
  </si>
  <si>
    <t>FORFAIT PROFESSIONNEL (F02) FILIERES ET RESEAUX</t>
  </si>
  <si>
    <t>F02</t>
  </si>
  <si>
    <t>FORFAIT PROFESSIONNEL (F01) FILIERES ET RESEAUX</t>
  </si>
  <si>
    <t>F01</t>
  </si>
  <si>
    <t>EXAMEN SPECIAL (PROTOCOLE)</t>
  </si>
  <si>
    <t>EXS</t>
  </si>
  <si>
    <t>EXPERTISE</t>
  </si>
  <si>
    <t>EXP</t>
  </si>
  <si>
    <t>FRAIS DE SEJOUR SUPPLEMENTAIRE AU GHS</t>
  </si>
  <si>
    <t>EXH</t>
  </si>
  <si>
    <t>REMBOURSEMENTS DE SOINS A L  ETRANGER (ET1 A ET6 ET ET8 A ET9, ETB ETA, ETH, ETT, ETP, ETX )</t>
  </si>
  <si>
    <t>ETR</t>
  </si>
  <si>
    <t>ECART TIPS INDEMNISABLE</t>
  </si>
  <si>
    <t>ETI</t>
  </si>
  <si>
    <t>ECART INDEMNISABLE RETROCESSION</t>
  </si>
  <si>
    <t>ERI</t>
  </si>
  <si>
    <t>FORFAIT D  ENTREE</t>
  </si>
  <si>
    <t>ENT</t>
  </si>
  <si>
    <t>ENQUETE</t>
  </si>
  <si>
    <t>ENQ</t>
  </si>
  <si>
    <t>ALLOCATION EXPOSITION NORMALE + 3 MOIS</t>
  </si>
  <si>
    <t>ENO+</t>
  </si>
  <si>
    <t>ALLOCATION EXPOSITION NORMALE - 3 MOIS</t>
  </si>
  <si>
    <t>ENO-</t>
  </si>
  <si>
    <t>ENDODONTIE</t>
  </si>
  <si>
    <t>END</t>
  </si>
  <si>
    <t>ALLOCATION EXPOSITION ARRET + 6 MOIS</t>
  </si>
  <si>
    <t>EMN</t>
  </si>
  <si>
    <t>ECART MEDICAMENT INDEMNISABLE</t>
  </si>
  <si>
    <t>EMI</t>
  </si>
  <si>
    <t>ALLOCATION EXPOSITION MAJOREE 3 ENFANTS + 3 MOIS</t>
  </si>
  <si>
    <t>EME+</t>
  </si>
  <si>
    <t>ALLOCATION EXPOSITION MAJOREE 3 ENFANTS - 3 MOIS</t>
  </si>
  <si>
    <t>EME-</t>
  </si>
  <si>
    <t>ALLOCATION EXPOSITION ARRET + 6 MOIS ET 3 ENFANTS</t>
  </si>
  <si>
    <t>EEN</t>
  </si>
  <si>
    <t>DIVERS ORTHESES</t>
  </si>
  <si>
    <t>DVO</t>
  </si>
  <si>
    <t>DIALYSE TIERCE PERSONNE</t>
  </si>
  <si>
    <t>DTP</t>
  </si>
  <si>
    <t>DIFFERENTIEL REFERENT TRAITANT</t>
  </si>
  <si>
    <t>DRT</t>
  </si>
  <si>
    <t>PEC EXCEPTIONNELLE DÉPASSEMENT LPP</t>
  </si>
  <si>
    <t>DLE</t>
  </si>
  <si>
    <t>SUPPLEMENT JOURNALIER DIALYSE PERITONEALE</t>
  </si>
  <si>
    <t>DIP</t>
  </si>
  <si>
    <t>DEMARCHE INFIRMIER</t>
  </si>
  <si>
    <t>DI</t>
  </si>
  <si>
    <t>PEC EXCEPTIONNELLE DÉPASSEMENT HONORAIRE</t>
  </si>
  <si>
    <t>DHE</t>
  </si>
  <si>
    <t>FRAIS DE DEPLACEMENT - ENQU'TE LEGALE AT</t>
  </si>
  <si>
    <t>DEL</t>
  </si>
  <si>
    <t xml:space="preserve">PEC EXCEPTIONNELLE DÉPASSEMENT DENTAIRE </t>
  </si>
  <si>
    <t>DDE</t>
  </si>
  <si>
    <t>FRAIS DE DEPLACEMENT - COLLEGE 3 MEDECINS</t>
  </si>
  <si>
    <t>DCM</t>
  </si>
  <si>
    <t>ACTES EN DC</t>
  </si>
  <si>
    <t>DC</t>
  </si>
  <si>
    <t>FORFAIT D'ENTRAINEMENT A L'HEMODIALYSE EN UNITE DE DIALYSE MEDICALISEE</t>
  </si>
  <si>
    <t>D24</t>
  </si>
  <si>
    <t>FORFAIT DE DIALYSE PERITONEALE CONTINUE AMBULATOIRE POUR HOSPITALISATION DE 3 A 6 JOURS</t>
  </si>
  <si>
    <t>D23</t>
  </si>
  <si>
    <t>FORFAIT DE DIALYSE PERITONEALE AUTOMATISE POUR HOSPITALISATION DE 3 A 6 JOURS</t>
  </si>
  <si>
    <t>D22</t>
  </si>
  <si>
    <t>FF D ENTRAINEMENT A LA DIALYSE PERITONEALE CONTINUE AMBULATOIRE A DOMICILE</t>
  </si>
  <si>
    <t>D21</t>
  </si>
  <si>
    <t>FF D ENTRAINEMENT A LA DIALYSE PERITONEALE AUTOMATISEE A DOMICILE</t>
  </si>
  <si>
    <t>D20</t>
  </si>
  <si>
    <t>FORFAIT D ENTRAINEMENT A DIALYSE PERITONEALE CONTINUE AMBULATOIRE</t>
  </si>
  <si>
    <t>D19</t>
  </si>
  <si>
    <t>FORFAIT D ENTRAINEMENT A LA DIALYSE PERITONEALE AUTOMATISEE</t>
  </si>
  <si>
    <t>D18</t>
  </si>
  <si>
    <t>FORFAIT D ENTRAINEMENT A L HEMODIALYSE A  DOMICILE ET AUTODIALYSE</t>
  </si>
  <si>
    <t>D17</t>
  </si>
  <si>
    <t>FORFAIT DE DIALYSE PERITONEALE CONTINUE AMBULATOIRE (DPCA)</t>
  </si>
  <si>
    <t>D16</t>
  </si>
  <si>
    <t>FORFAIT DE DIALYSE PERITONEALE AUTOMATISEE (DPA)</t>
  </si>
  <si>
    <t>D15</t>
  </si>
  <si>
    <t>FORFAIT D HEMODIALYSE A DOMICILE</t>
  </si>
  <si>
    <t>D14</t>
  </si>
  <si>
    <t>FORFAIT D AUTODIALYSE ASSISTEE</t>
  </si>
  <si>
    <t>D13</t>
  </si>
  <si>
    <t>FORFAIT D AUTODIALYSE SIMPLE</t>
  </si>
  <si>
    <t>D12</t>
  </si>
  <si>
    <t>FORFAIT D HEMODIALYSE EN UNITE DE DIALYSE MEDICALISEE</t>
  </si>
  <si>
    <t>D11</t>
  </si>
  <si>
    <t>FORFAIT D HEMODIALYSE EN CENTRE POUR ENFANT</t>
  </si>
  <si>
    <t>D10</t>
  </si>
  <si>
    <t>FORFAIT D'HEMODIALYSE EN CENTRE</t>
  </si>
  <si>
    <t>D09</t>
  </si>
  <si>
    <t>DIALYSE PERITONEALE CONTINUE AMBULATOIRE (DPCA)</t>
  </si>
  <si>
    <t>D08</t>
  </si>
  <si>
    <t>DIALYSE PERITONEALE AUTOMATISEE (DPA)</t>
  </si>
  <si>
    <t>D07</t>
  </si>
  <si>
    <t>HEMODIALYSE A DOMICILE</t>
  </si>
  <si>
    <t>D06</t>
  </si>
  <si>
    <t>ENTRAINEMENT A LA DPCA</t>
  </si>
  <si>
    <t>D05</t>
  </si>
  <si>
    <t>ENTRAINEMENT A LA DPA</t>
  </si>
  <si>
    <t>D04</t>
  </si>
  <si>
    <t>ENTRAINEMENT A L HEMODIALYSE A DOMICILE ET A L AUTODIALYSE</t>
  </si>
  <si>
    <t>D03</t>
  </si>
  <si>
    <t>AUTODIALYSE SIMPLE OU ASSISTEE</t>
  </si>
  <si>
    <t>D02</t>
  </si>
  <si>
    <t>HEMODIALYSE EN CENTRE OU EN UNITE DE DIALYSE MEDICALISEE</t>
  </si>
  <si>
    <t>D01</t>
  </si>
  <si>
    <t>ACTES EN D (ET OCC POUR LA CRPCEN)</t>
  </si>
  <si>
    <t>D/OCC</t>
  </si>
  <si>
    <t>REMUNERATION PHARMACIENS ACCOMPAGNEMENT SOUS AVK SUITE A CONTESTATION</t>
  </si>
  <si>
    <t>CVK</t>
  </si>
  <si>
    <t>IJ NORMALES POUR CURE THERMALE</t>
  </si>
  <si>
    <t>CUN-</t>
  </si>
  <si>
    <t>COMPLEMENT SURVEILLANCE THERMALE</t>
  </si>
  <si>
    <t>CST</t>
  </si>
  <si>
    <t>CONSULTATION SPECIFIQUE CARDIOLOGIE</t>
  </si>
  <si>
    <t>CSC</t>
  </si>
  <si>
    <t>CONSULTATION COTEE CS</t>
  </si>
  <si>
    <t>CS</t>
  </si>
  <si>
    <t>MAJORATION CONSULTATION REGULEE SAMEDI APRES MIDI</t>
  </si>
  <si>
    <t>CRS</t>
  </si>
  <si>
    <t>MAJORATION CONSULTATION REGULEE  DE NUIT</t>
  </si>
  <si>
    <t>CRN</t>
  </si>
  <si>
    <t>MAJORATION CONSULTATION REGULEE MILIEU DE NUIT</t>
  </si>
  <si>
    <t>CRM</t>
  </si>
  <si>
    <t>MAJORATION CONSULTATION REGULEE DIMANCHE, JOURS FERIES ET ASSIMILES</t>
  </si>
  <si>
    <t>CRD</t>
  </si>
  <si>
    <t>CONTESTATION ROSP AOD</t>
  </si>
  <si>
    <t>CRA</t>
  </si>
  <si>
    <t>COPIE D  ORDONNANCE</t>
  </si>
  <si>
    <t>CPH</t>
  </si>
  <si>
    <t>FRAIS DE CHAMBRE PARTICULIERE POUR CONVENANCE PERSONNELLE</t>
  </si>
  <si>
    <t>CPC</t>
  </si>
  <si>
    <t>REMUNERATION FORFAITAIRE PAR CONSULTATION POUR LE SUIVI DES PERSONNES AGEES - CONTESTATION DU PS</t>
  </si>
  <si>
    <t>CPA</t>
  </si>
  <si>
    <t>CHAUSSURES ORTHOPEDIQUES (CHAP. 6)</t>
  </si>
  <si>
    <t>COR</t>
  </si>
  <si>
    <t>CONSULTATION OBLIGATOIRE DE L ENFANT</t>
  </si>
  <si>
    <t>COE</t>
  </si>
  <si>
    <t>CONSULTATION COTEE CNP</t>
  </si>
  <si>
    <t>CNP</t>
  </si>
  <si>
    <t>CDS MEDICAL OPTANT FORFTACITE</t>
  </si>
  <si>
    <t>CMT</t>
  </si>
  <si>
    <t>CDS MEDICAL OPTANT FORF FIN</t>
  </si>
  <si>
    <t>CMF</t>
  </si>
  <si>
    <t>CDS  MEDICAL OPTANT FORF DEBUT</t>
  </si>
  <si>
    <t>CMD</t>
  </si>
  <si>
    <t>REMUNERATION PHARMACIENS ACCOMPAGNEMENT ASTHME SUITE A CONTESTATION</t>
  </si>
  <si>
    <t>CHM</t>
  </si>
  <si>
    <t>CONSULTATION</t>
  </si>
  <si>
    <t>CG</t>
  </si>
  <si>
    <t>FORFAIT MEDECIN TRAITANT - CONTESTATION DU PS</t>
  </si>
  <si>
    <t>CFM</t>
  </si>
  <si>
    <t>CDS DENTAIRE OPTANT FORF SUIVI</t>
  </si>
  <si>
    <t>CDS</t>
  </si>
  <si>
    <t>CDS DENTAIRE OPTANT FORF INITIAL</t>
  </si>
  <si>
    <t>CDI</t>
  </si>
  <si>
    <t>CDS DENTAIRE OPTANT FORF FINAL</t>
  </si>
  <si>
    <t>CDF</t>
  </si>
  <si>
    <t>CONSULTATION SPECIFIQUE DE DEPISTAGE</t>
  </si>
  <si>
    <t>CDE</t>
  </si>
  <si>
    <t>CAPITAL DECES</t>
  </si>
  <si>
    <t>CDC</t>
  </si>
  <si>
    <t>CONSULTATION COMPLEXE ENFANT</t>
  </si>
  <si>
    <t>CCX</t>
  </si>
  <si>
    <t>CONSULTATION DE CONTRACEPTION ET PREVENTION</t>
  </si>
  <si>
    <t>CCP</t>
  </si>
  <si>
    <t>CONSULTATION TRES COMPLEXE ENFANT</t>
  </si>
  <si>
    <t>CCE</t>
  </si>
  <si>
    <t>CARENCE +</t>
  </si>
  <si>
    <t>CAR +</t>
  </si>
  <si>
    <t>CARENCE -</t>
  </si>
  <si>
    <t>CAR-</t>
  </si>
  <si>
    <t>CONSULTATION BILAN</t>
  </si>
  <si>
    <t>CA</t>
  </si>
  <si>
    <t>CONSULTATION DES PSYCHIATRES COTEE C2,5</t>
  </si>
  <si>
    <t>C2,5</t>
  </si>
  <si>
    <t>CONSULTATION DES SPECIALISTES COTEE C2</t>
  </si>
  <si>
    <t>C2</t>
  </si>
  <si>
    <t>CONSULTATION COTEE C</t>
  </si>
  <si>
    <t>C</t>
  </si>
  <si>
    <t>ACTES EN BR</t>
  </si>
  <si>
    <t>BR</t>
  </si>
  <si>
    <t>ACTES D  ANATOMO-CYTO-PATHOLOGIE EN LABORATOIRE</t>
  </si>
  <si>
    <t>BP</t>
  </si>
  <si>
    <t>ACTES DE BIOLOGIE</t>
  </si>
  <si>
    <t>B</t>
  </si>
  <si>
    <t>PROPHYLAXIE BUCCO DENTAIRE CCAM</t>
  </si>
  <si>
    <t>AXI</t>
  </si>
  <si>
    <t>AVIS PONCTUEL DE CONSULTANT PSYCHIATRE (VISITE)</t>
  </si>
  <si>
    <t>AVY</t>
  </si>
  <si>
    <t>REMUNERATION PHARMACIENS ACCOMPAGNEMENT SOUS AVK</t>
  </si>
  <si>
    <t>AVK</t>
  </si>
  <si>
    <t>AUTOPSIE</t>
  </si>
  <si>
    <t>AUT</t>
  </si>
  <si>
    <t>APPAREILS ELECTRONIQUES DE SURDITE (CONSOMMABLES Y.C. PILES)</t>
  </si>
  <si>
    <t>AUP</t>
  </si>
  <si>
    <t>FORFAIT D ACCUEIL ET DE TRAITEMENT DES URGENCES</t>
  </si>
  <si>
    <t>ATU</t>
  </si>
  <si>
    <t>AUTRES MODES DE TRANSPORT</t>
  </si>
  <si>
    <t>ATP</t>
  </si>
  <si>
    <t>ACTES TECHNIQUES MEDICAUX  (hors IMAGERIE) CCAM</t>
  </si>
  <si>
    <t>ATM</t>
  </si>
  <si>
    <t>COMPLEMENT AT 150% LPP</t>
  </si>
  <si>
    <t>ATL</t>
  </si>
  <si>
    <t>COMPLEMENT AT 150% DENTAIRE</t>
  </si>
  <si>
    <t>ATD</t>
  </si>
  <si>
    <t>IJ NORMALES + 6MOIS</t>
  </si>
  <si>
    <t>ASN</t>
  </si>
  <si>
    <t>IJ MAJOREES + 6 MOIS</t>
  </si>
  <si>
    <t>ASM</t>
  </si>
  <si>
    <t>FORFAIT HPT GROUPE 2 + FAS2</t>
  </si>
  <si>
    <t>AS5</t>
  </si>
  <si>
    <t>FORFAIT HPT GROUPE 2 + FAS1</t>
  </si>
  <si>
    <t>AS4</t>
  </si>
  <si>
    <t>FORFAIT HPT 15 %</t>
  </si>
  <si>
    <t>AS3</t>
  </si>
  <si>
    <t>FORFAIT HPT GROUPE 1.2</t>
  </si>
  <si>
    <t>AS2</t>
  </si>
  <si>
    <t>FORFAIT HPT GROUPE 1</t>
  </si>
  <si>
    <t>AS1</t>
  </si>
  <si>
    <t>APPAREIL GENERATEUR D AEROSOL</t>
  </si>
  <si>
    <t>ARO</t>
  </si>
  <si>
    <t>FRAIS D  ANESTHESIE ET REANIMATION</t>
  </si>
  <si>
    <t>ARE</t>
  </si>
  <si>
    <t>AVIS PONCTUEL DE CONSULTANT PSYCHIATRE</t>
  </si>
  <si>
    <t>APY</t>
  </si>
  <si>
    <t>AVIS PONCTUEL DE CONSULTANT MEDECIN (VISITE)</t>
  </si>
  <si>
    <t>APV</t>
  </si>
  <si>
    <t>AVIS PONCTUEL DE CONSULTANT PUPH</t>
  </si>
  <si>
    <t>APU</t>
  </si>
  <si>
    <t>ADMINISTRATION DE PRODUITS ET PRESTATIONS EN ENVIRONNEMENT HOSPITALIER</t>
  </si>
  <si>
    <t>APE</t>
  </si>
  <si>
    <t>INTERVENTION + ANESTHESIE AVEC NUITEE</t>
  </si>
  <si>
    <t>APD</t>
  </si>
  <si>
    <t>AVIS PONCTUEL DE CONSULTANT DU MEDECIN</t>
  </si>
  <si>
    <t>APC</t>
  </si>
  <si>
    <t>ADMINISTRATION DE MEDICAMENTS DE LA RESERVE HOSPITALIERE</t>
  </si>
  <si>
    <t>AP2</t>
  </si>
  <si>
    <t>SUPPLEMENT ANTEPARTUM</t>
  </si>
  <si>
    <t>ANT</t>
  </si>
  <si>
    <t>FORFAIT D  ACTIVITE NON PROGRAMMEE</t>
  </si>
  <si>
    <t>ANP</t>
  </si>
  <si>
    <t>ACTES DES ORTHOPTISTES</t>
  </si>
  <si>
    <t>AMY</t>
  </si>
  <si>
    <t>ACTES DE KINESITHERAPIE OSTEO-ARTICULAIRE</t>
  </si>
  <si>
    <t>AMS</t>
  </si>
  <si>
    <t>ACTES DES PEDICURES</t>
  </si>
  <si>
    <t>AMP</t>
  </si>
  <si>
    <t>ACTES DES ORTHOPHONISTES</t>
  </si>
  <si>
    <t>AMO</t>
  </si>
  <si>
    <t>ACTES EN AMK</t>
  </si>
  <si>
    <t>AMK</t>
  </si>
  <si>
    <t>ACTES EN AMI</t>
  </si>
  <si>
    <t>AMI</t>
  </si>
  <si>
    <t>FORFAIT POUR IVG MEDICAMENTEUSE</t>
  </si>
  <si>
    <t>AMF</t>
  </si>
  <si>
    <t>INTERVENTION + ANESTHESIE AMBULATOIRE</t>
  </si>
  <si>
    <t>AMD</t>
  </si>
  <si>
    <t>ACTES AMC</t>
  </si>
  <si>
    <t>AMC</t>
  </si>
  <si>
    <t>FORFAIT D  ACCOUCHEMENT MULTIPLE DES SAGES-FEMMES (FORFAIT N92)</t>
  </si>
  <si>
    <t>AM</t>
  </si>
  <si>
    <t>ACTES INFIRMIERS DE SOINS (AMI3-AMI13,AMI16)</t>
  </si>
  <si>
    <t>AIS</t>
  </si>
  <si>
    <t>ACTES DE  RADIOLOGIE  CONVENTIONNELLE (REGROUPEMENT CCAM)</t>
  </si>
  <si>
    <t>AIR</t>
  </si>
  <si>
    <t>ACTES D'IMAGERIE OBSTÉTRICAL ÉCHOGRAPHIE ET RADIOLOGIE (REGROUPEMENT CCAM)</t>
  </si>
  <si>
    <t>AIO</t>
  </si>
  <si>
    <t>ACTES D'IMAGERIE EN COUPE (REGROUPEMENT CCAM)</t>
  </si>
  <si>
    <t>AIC</t>
  </si>
  <si>
    <t>REMUNERATION PHARMACIENS ACCOMPAGNEMENT ASTHME</t>
  </si>
  <si>
    <t>AHM</t>
  </si>
  <si>
    <t>PRESTATION FIN DE GARDE AMBULANCE</t>
  </si>
  <si>
    <t>AFG</t>
  </si>
  <si>
    <t>AIDE FINANCIERE MATERNITE PATERNITE ADOPTION</t>
  </si>
  <si>
    <t>AFC</t>
  </si>
  <si>
    <t>ACTES DIVERS PROTHESE DENTAIRE CCAM</t>
  </si>
  <si>
    <t>ADP</t>
  </si>
  <si>
    <t>IJ EN CAS D  ADOPTION</t>
  </si>
  <si>
    <t>ADO</t>
  </si>
  <si>
    <t>ACTE D'IMAGERIE (hors ECHOGRAPHIE) CCAM</t>
  </si>
  <si>
    <t>ADI</t>
  </si>
  <si>
    <t>ACTE D'ECHOGRAPHIE CCAM</t>
  </si>
  <si>
    <t>ADE</t>
  </si>
  <si>
    <t>ACTE DE CHIRURGIE CCAM</t>
  </si>
  <si>
    <t>ADC</t>
  </si>
  <si>
    <t>ACTE D'ANESTHESIE CCAM</t>
  </si>
  <si>
    <t>ADA</t>
  </si>
  <si>
    <t>ACTE D'OBSTETRIQUE CCAM</t>
  </si>
  <si>
    <t>ACO</t>
  </si>
  <si>
    <t>AMBULANCE AGREEE DE GARDE</t>
  </si>
  <si>
    <t>ABG</t>
  </si>
  <si>
    <t>AMBULANCES AGREEES</t>
  </si>
  <si>
    <t>ABA</t>
  </si>
  <si>
    <t>APPAREILS D  ASSISTANCE RESPIRATOIRE,OXYGENOTHERAPIE A DOMICILE</t>
  </si>
  <si>
    <t>AAR</t>
  </si>
  <si>
    <t>AUTRES MATERIELS POUR TRAITEMENTS A DOMICILE (CHAP. 1)</t>
  </si>
  <si>
    <t>AAD</t>
  </si>
  <si>
    <t>FORFAIT D  ACCOUCHEMENT SIMPLE DES SAGES-FEMMES (FORFAIT N91)</t>
  </si>
  <si>
    <t>A</t>
  </si>
  <si>
    <t>Code B2</t>
  </si>
  <si>
    <t>Libellé de la ligne</t>
  </si>
  <si>
    <t>Grand poste de dépenses</t>
  </si>
  <si>
    <t>Allocation supplémentaire d'invalidité</t>
  </si>
  <si>
    <t>Fonds spécial d'invalidité</t>
  </si>
  <si>
    <t>IJ et allocation de remplacement pour les non-salariés agricoles</t>
  </si>
  <si>
    <t>IJ et allocation de remplacement pour les non-salariées agricoles</t>
  </si>
  <si>
    <t>Actes spécifiques n'appartenant pas au champ des soins de ville</t>
  </si>
  <si>
    <t>FRH, FRT</t>
  </si>
  <si>
    <t>FMV, FEF, FFE</t>
  </si>
  <si>
    <t>TH1, TH2, TH3, TH4, TH5, MK1, MK2, MK3, MK4, FSB, FKS, TC1, TC2</t>
  </si>
  <si>
    <t>HUM, SNG, LAI</t>
  </si>
  <si>
    <t>PFH, PFT</t>
  </si>
  <si>
    <t>KB TB PB</t>
  </si>
  <si>
    <t xml:space="preserve">B BP BM BR </t>
  </si>
  <si>
    <t>AMY, FOT</t>
  </si>
  <si>
    <t xml:space="preserve">MCD </t>
  </si>
  <si>
    <t>D/OCC, DC, TDS</t>
  </si>
  <si>
    <t>VDC, FTN, FTR, FTG, FR2, FR3</t>
  </si>
  <si>
    <t>FTN, FTR, FTG, FR2, FR3</t>
  </si>
  <si>
    <t>STH, THR, KTH</t>
  </si>
  <si>
    <t>ADC, ACO, ADA</t>
  </si>
  <si>
    <t>TOTAL par actes</t>
  </si>
  <si>
    <t>CG, SP</t>
  </si>
  <si>
    <t xml:space="preserve">Forfait accouchement </t>
  </si>
  <si>
    <t>C, CS, FPE, MU</t>
  </si>
  <si>
    <t>CCAM actes ADE</t>
  </si>
  <si>
    <t>OQN SSR</t>
  </si>
  <si>
    <t>OQN PSYCHIATRIE</t>
  </si>
  <si>
    <t>MSF</t>
  </si>
  <si>
    <t>MAJORATION SAGE-FEMME</t>
  </si>
  <si>
    <t>DSP</t>
  </si>
  <si>
    <t>PRADO - FORFAIT SORTIE PRECOCE</t>
  </si>
  <si>
    <t>TE1</t>
  </si>
  <si>
    <t>TELE EXPERTISE DE NIVEAU 1</t>
  </si>
  <si>
    <t>TE2</t>
  </si>
  <si>
    <t>TELE EXPERTISE DE NIVEAU 2</t>
  </si>
  <si>
    <t xml:space="preserve"> </t>
  </si>
  <si>
    <t>BR1</t>
  </si>
  <si>
    <t>CM0</t>
  </si>
  <si>
    <t>CT0</t>
  </si>
  <si>
    <t>CT1</t>
  </si>
  <si>
    <t>CZ0</t>
  </si>
  <si>
    <t>CZ1</t>
  </si>
  <si>
    <t>IC0</t>
  </si>
  <si>
    <t>IC1</t>
  </si>
  <si>
    <t>IN1</t>
  </si>
  <si>
    <t>PA0</t>
  </si>
  <si>
    <t>PA1</t>
  </si>
  <si>
    <t>PF0</t>
  </si>
  <si>
    <t>PF1</t>
  </si>
  <si>
    <t>PT0</t>
  </si>
  <si>
    <t>RA0</t>
  </si>
  <si>
    <t>RE1</t>
  </si>
  <si>
    <t>RF0</t>
  </si>
  <si>
    <t>RS0</t>
  </si>
  <si>
    <t>SU0</t>
  </si>
  <si>
    <t>SU1</t>
  </si>
  <si>
    <t>BRIDGE RAC MODÉRÉ</t>
  </si>
  <si>
    <t>PROTHÈSE FIXE MÉTALLIQUE RAC 0</t>
  </si>
  <si>
    <t>COURONNE TRANSITOIRE RAC 0</t>
  </si>
  <si>
    <t>COURONNE TRANSITOIRE RAC MODÉRÉ</t>
  </si>
  <si>
    <t>COURONNE ZIRCONE RAC 0</t>
  </si>
  <si>
    <t>COURONNE ZIRCONE RAC MODÉRÉ</t>
  </si>
  <si>
    <t>INLAY CORE RAC 0</t>
  </si>
  <si>
    <t>INLAY CORE RAC MODÉRÉ</t>
  </si>
  <si>
    <t>INLAY ONLAY RAC MODÉRÉ</t>
  </si>
  <si>
    <t>PROTHÈSE AMOVIBLE RAC 0</t>
  </si>
  <si>
    <t>PROTHÈSE AMOVIBLE RAC MODÉRÉ</t>
  </si>
  <si>
    <t>PROTHÈSE FIXE RAC 0</t>
  </si>
  <si>
    <t>PROTHÈSE FIXE RAC MODÉRÉ</t>
  </si>
  <si>
    <t>PROTHÈSE AMOVIBLE DE TRANSITION RAC 0</t>
  </si>
  <si>
    <t>RÉPARATION ADJONCTION RAC 0</t>
  </si>
  <si>
    <t>RÉPARATION PROTHÈSE RAC MODÉRÉ</t>
  </si>
  <si>
    <t>RÉPARATION FACETTE PROTHÈSE AMOVIBLE RAC 0</t>
  </si>
  <si>
    <t>RÉPARATION PROTHÈSE ADJOINTE SIMPLE RAC 0</t>
  </si>
  <si>
    <t>SUPPLÉMENT PROTHÈSE RÉSINE RAC 0</t>
  </si>
  <si>
    <t>SUPPLÉMENT PROTHÈSE MÉTALLIQUE RAC MODÉRÉ</t>
  </si>
  <si>
    <t>2019</t>
  </si>
  <si>
    <t xml:space="preserve">  </t>
  </si>
  <si>
    <t xml:space="preserve">Frais de séjours et de soins (GHS) </t>
  </si>
  <si>
    <t xml:space="preserve">Forfaits sécurite environnement </t>
  </si>
  <si>
    <t>mis en "Supplements aux GHS" de janvier 2010 à juin 2014</t>
  </si>
  <si>
    <t xml:space="preserve">Forfaits dialyse (dont transport inter-établissements) </t>
  </si>
  <si>
    <t xml:space="preserve">Forfaits techniques (scanner, IRM, tomographie, autres) </t>
  </si>
  <si>
    <t xml:space="preserve">Médicaments en sus </t>
  </si>
  <si>
    <t xml:space="preserve">DMI en sus du GHS </t>
  </si>
  <si>
    <t>ANT, DIP, NN1, NN2, REA, REP, SDC, SRC, STF, TDE, TSE</t>
  </si>
  <si>
    <t>D11, D12, D13, D14, D15, D16, D20, D21, D22, D23, DTP, TDD, TSD</t>
  </si>
  <si>
    <t>FFM, FR2, FR3, FTG, FTN, FTR, VDE</t>
  </si>
  <si>
    <t>EMI, PH8</t>
  </si>
  <si>
    <t>AAD, ATU, ENT, EXH, FFM, FJA, FS/SNS, FSD, FTN, FTR, GHS, MAD, PAS, PH1, PH4/PG4, PH7/PG7, PH8, PHJ, PII, PJ, PME, REA, SE1, SE2, SE3, SF, SRC, STF</t>
  </si>
  <si>
    <t>BMC</t>
  </si>
  <si>
    <t>BILAN MEDICATION CONTESTATION PHARMACIE</t>
  </si>
  <si>
    <t>BMR</t>
  </si>
  <si>
    <t>BILAN MEDICATION REMUNERATION PHARMACIE</t>
  </si>
  <si>
    <t>FOH</t>
  </si>
  <si>
    <t>FORFAIT EVALUATION DOMICILE HANDICAP – ORTHOPHONIE</t>
  </si>
  <si>
    <t>FPH</t>
  </si>
  <si>
    <t>FORFAIT POST HOSPITALISATION – ORTHOPHONIE</t>
  </si>
  <si>
    <t>MEO</t>
  </si>
  <si>
    <t>MAJORATION ENFANT – ORTHOPHONIE</t>
  </si>
  <si>
    <t>ST1</t>
  </si>
  <si>
    <t>SUPPLEMENT TRANSPORT PERMISSION THERAPEUTIQUE (PSY/SSR))</t>
  </si>
  <si>
    <t>ST2</t>
  </si>
  <si>
    <t>SUPPLEMENT TRANSPORT PROVISOIRE (PSY/SSR))</t>
  </si>
  <si>
    <t>ST3</t>
  </si>
  <si>
    <t>SUPPLEMENT TRANSPORT DEFINITIF (PSY/SSR))</t>
  </si>
  <si>
    <t xml:space="preserve">Forfait de Sécurité Dermatologique </t>
  </si>
  <si>
    <t>Participation Assuré</t>
  </si>
  <si>
    <t xml:space="preserve">Actes en AMI hors actes réalisés par un biologiste </t>
  </si>
  <si>
    <t xml:space="preserve">Frais de déplacement </t>
  </si>
  <si>
    <t>Autres actes (dont frais de déplacement)</t>
  </si>
  <si>
    <t xml:space="preserve">Franchises Masseurs-Kinés </t>
  </si>
  <si>
    <t xml:space="preserve">Actes en AMO, FOH, FPH, MEO </t>
  </si>
  <si>
    <t>AMO, FOH, FPH, MEO</t>
  </si>
  <si>
    <t>Prélèvement KB TB PB</t>
  </si>
  <si>
    <t>Prélèvement KMB</t>
  </si>
  <si>
    <t xml:space="preserve">Frais de déplacement biologistes </t>
  </si>
  <si>
    <t xml:space="preserve">Ambulances agréées </t>
  </si>
  <si>
    <t xml:space="preserve">Véhicule personnel </t>
  </si>
  <si>
    <t xml:space="preserve">Autres dépenses </t>
  </si>
  <si>
    <t xml:space="preserve">Orthopédie </t>
  </si>
  <si>
    <t xml:space="preserve">Prothèses internes </t>
  </si>
  <si>
    <t xml:space="preserve">Suppléments aux GHS </t>
  </si>
  <si>
    <t xml:space="preserve">Forfaits sécurité environnement </t>
  </si>
  <si>
    <t>ENT, FJ, FJA, PJ, PJE, PMS, SHO, SSM, PY0, PY1, PY2, PY3, PY4, PY5, PY6, PY7, PY8, PY9, PHJ, PAS, ATU, DVO, FFM, FS/SNS, FSD, FSY, FTN, GHS, PA, PAN, PH1, PH2, PH4/PG4, PH7/PG7, PH8, PII, ST1, ST2, ST3</t>
  </si>
  <si>
    <t>FCP</t>
  </si>
  <si>
    <t>FCH</t>
  </si>
  <si>
    <t>FORFAIT CONSULTATION URGENCES PRIVE</t>
  </si>
  <si>
    <t>FORFAIT CONSULTATION URGENCES HOPITAL</t>
  </si>
  <si>
    <t>FHN</t>
  </si>
  <si>
    <t>FORFAIT CONSULTATION URGENCES AVEC MAJORATION DE NUIT</t>
  </si>
  <si>
    <t>FHF</t>
  </si>
  <si>
    <t>FORFAIT CONSULTATION URGENCES AVEC MAJORATION FERIE</t>
  </si>
  <si>
    <t>FHM</t>
  </si>
  <si>
    <t>FORFAIT CONSULTATION URGENCES AVEC MAJORATION MILIEU DE NUIT</t>
  </si>
  <si>
    <t>RU1</t>
  </si>
  <si>
    <t>FORFAIT REORIENTATION NIVEAU 1</t>
  </si>
  <si>
    <t>R1N</t>
  </si>
  <si>
    <t>FORFAIT REORIENTATION NIVEAU 1 AVEC MAJORATION DE NUIT</t>
  </si>
  <si>
    <t>R1F</t>
  </si>
  <si>
    <t>FORFAIT REORIENTATION NIVEAU 1 AVEC MAJORATION FERIE</t>
  </si>
  <si>
    <t>R1M</t>
  </si>
  <si>
    <t>FORFAIT REORIENTATION NIVEAU 1 AVEC MAJORATION MILIEU DE NUIT</t>
  </si>
  <si>
    <t>RU2</t>
  </si>
  <si>
    <t>FORFAIT REORIENTATION NIVEAU 2</t>
  </si>
  <si>
    <t>R2F</t>
  </si>
  <si>
    <t>R2M</t>
  </si>
  <si>
    <t>R2N</t>
  </si>
  <si>
    <t>FORFAIT REORIENTATION NIVEAU 2 AVEC MAJORATION FERIE</t>
  </si>
  <si>
    <t>FORFAIT REORIENTATION NIVEAU 2 AVEC MAJORATION MILIEU DE NUIT</t>
  </si>
  <si>
    <t>FORFAIT REORIENTATION NIVEAU 2 AVEC MAJORATION DE NUIT</t>
  </si>
  <si>
    <t>COM</t>
  </si>
  <si>
    <t xml:space="preserve">EXAMEN OBLIGATOIRE ENFANT 100% COM </t>
  </si>
  <si>
    <t>COH</t>
  </si>
  <si>
    <t xml:space="preserve">EXAMEN OBLIGATOIRE ENFANT 100% COH </t>
  </si>
  <si>
    <t>COG</t>
  </si>
  <si>
    <t xml:space="preserve">EXAMEN OBLIGATOIRE ENFANT 100% COG </t>
  </si>
  <si>
    <t>COD</t>
  </si>
  <si>
    <t xml:space="preserve">EXAMEN OBLIGATOIRE ENFANT 100% COD </t>
  </si>
  <si>
    <t>COB</t>
  </si>
  <si>
    <t>EXAMEN OBLIGATOIRE ENFANT 100% COB</t>
  </si>
  <si>
    <t>VGP</t>
  </si>
  <si>
    <t>VACCINATION GRIPPE PHARMACIEN</t>
  </si>
  <si>
    <t>2017</t>
  </si>
  <si>
    <t>VU7</t>
  </si>
  <si>
    <t>VERRE DE CLASSE B, VERRE UNIFOCAUX SPHERO-CYLINDRIQUES DONT LA SPHERE EST POSITIVE ET DONT LA SOMME S EST SUPERIEURE A 6,00 DIOPTRIES</t>
  </si>
  <si>
    <t>VU6</t>
  </si>
  <si>
    <t>VERRE DE CLASSE B, VERRE UNIFOCAUX SPHERO-CYLINDRIQUES DONT LA SPHERE EST INFERIEURE A-6,00 DIOPTRIES ET DONT LE CYLINDRE EST SUPERIEUR OU EGAL A 0,25 DIOPTRIE</t>
  </si>
  <si>
    <t>VU3</t>
  </si>
  <si>
    <t>VERRE DE CLASSE B, VERRE UNIFOCAUX SPHERO-CYLINDRIQUES DONT LA SPHERE EST POSITIVE ET DONT LA SOMME S (SPHERE + CYLINDRE) EST INFERIEURE OU EGALE A 6,00 DIOPTRIES</t>
  </si>
  <si>
    <t>VU2</t>
  </si>
  <si>
    <t>VERRE DE CLASSE B, VERRE UNIFOCAUX SPHERO-CYLINDRIQUES DONT LA SPHERE EST COMPRISE ENTRE-6,00 ET 0 DIOPTRIES ET DONT LE CYLINDRE EST INFERIEUR OU EGAL A + 4,00 DIOPTRIES</t>
  </si>
  <si>
    <t>VU1</t>
  </si>
  <si>
    <t>VERRE DE CLASSE B, VERRES UNIFOCAUX SPHERIQUES DONT LA SPHERE EST COMPRISE ENTRE-6,00 ET + 6,00 DIOPTRIES</t>
  </si>
  <si>
    <t>M02</t>
  </si>
  <si>
    <t>MONTURE ENFANT DE CLASSE A</t>
  </si>
  <si>
    <t>M01</t>
  </si>
  <si>
    <t>MONTURE ADULTE DE CLASSE A</t>
  </si>
  <si>
    <t>V04</t>
  </si>
  <si>
    <t>VERRE DE CLASSE A, MULTIFOCAUX/PROGRESSIFS TRES COMPLEXES</t>
  </si>
  <si>
    <t>V03</t>
  </si>
  <si>
    <t>VERRE DE CLASSE A, MULTIFOCAUX/PROGRESSIFS COMPLEXES</t>
  </si>
  <si>
    <t>V02</t>
  </si>
  <si>
    <t>VERRE DE CLASSE A, UNIFOCAUX COMPLEXES</t>
  </si>
  <si>
    <t>VO1</t>
  </si>
  <si>
    <t>VERRE DE CLASSE A, UNIFOCAUX SIMPLES OU NEUTRES</t>
  </si>
  <si>
    <t>VM2</t>
  </si>
  <si>
    <t>VERRE DE CLASSE B, VERRES MULTIFOCAUX OU PROGRESSIFS SPHERO-CYLINDRIQUES DONT LA SPHERE EST COMPRISE ENTRE-8,00 ET 0,00 DIOPTRIES ET DONT LE CYLINDRE EST INFERIEUR OU EGAL A + 4,00 DIOPTRIES</t>
  </si>
  <si>
    <t>VM3</t>
  </si>
  <si>
    <t>VERRE DE CLASSE B, VERRES MULTIFOCAUX OU PROGRESSIFS SPHERIQUES DONT LA SPHERE EST HORS ZONE DE-4,00 A + 4,00 DIOPTRIES</t>
  </si>
  <si>
    <t>PDZ</t>
  </si>
  <si>
    <t>LPP DEPASSEMENT PRIX LIMITE DE VENTE</t>
  </si>
  <si>
    <t>VM1</t>
  </si>
  <si>
    <t>VERRE DE CLASSE B, VERRES MULTIFOCAUX OU PROGRESSIFS SPHERIQUES DONT LA SPHERE EST COMPRISE ENTRE-4,00 ET + 4,00 DIOPTRIES</t>
  </si>
  <si>
    <t>VU4</t>
  </si>
  <si>
    <t>VERRE DE CLASSE B, VERRES UNIFOCAUX SPHERIQUES DONT LA SPHERE EST HORS ZONE DE-6,00 A + 6,00 DIOPTRIES</t>
  </si>
  <si>
    <t>VU5</t>
  </si>
  <si>
    <t>VERRE DE CLASSE B, VERRE UNIFOCAUX SPHERO-CYLINDRIQUES DONT LA SPHERE EST COMPRISE ENTRE-6,00 ET 0 DIOPTRIES ET DONT LE CYLINDRE EST SUPERIEUR A + 4,00 DIOPTRIES</t>
  </si>
  <si>
    <t>M03</t>
  </si>
  <si>
    <t>MONTURE ADULTE DE CLASSE B</t>
  </si>
  <si>
    <t>M04</t>
  </si>
  <si>
    <t>MONTURE ENFANT DE CLASSE B</t>
  </si>
  <si>
    <t>V01</t>
  </si>
  <si>
    <t>VO2</t>
  </si>
  <si>
    <t>VO3</t>
  </si>
  <si>
    <t>IFV</t>
  </si>
  <si>
    <t xml:space="preserve">INDEMNITE DE DEPLACEMENT PERSONNES AGEES </t>
  </si>
  <si>
    <t xml:space="preserve">TRD </t>
  </si>
  <si>
    <t>TEST RAPIDE D’ORIENTATION DIAGNOSTIQUE</t>
  </si>
  <si>
    <t>AMY, FOT, RNM, RNO</t>
  </si>
  <si>
    <t>Actes en AMY, FOT, RNM, RNO</t>
  </si>
  <si>
    <t>S01</t>
  </si>
  <si>
    <t>PRESTATION ADAPTATION VERRES DE CLASSE A</t>
  </si>
  <si>
    <t>VM4</t>
  </si>
  <si>
    <t>VM5</t>
  </si>
  <si>
    <t>VERRE DE CLASSE B, VERRES MULTIFOCAUX OU PROGRESSIFS SPHERO-CYLINDRIQUES DONT LA SPHERE EST COMPRISE ENTRE-8,00 ET 0 DIOPTRIES ET DONT LE CYLINDRE EST SUPERIEUR A + 4,00 DIOPTRIES</t>
  </si>
  <si>
    <t>VM6</t>
  </si>
  <si>
    <t>VERRE DE CLASSE B, VERRES MULTIFOCAUX OU PROGRESSIFS SPHERO-CYLINDRIQUES DONT LA SPHERE EST INFERIEURE A-8,00 DIOPTRIES ET DONT LE CYLINDRE EST SUPERIEUR OU EGAL A 0,25 DIOPTRIE</t>
  </si>
  <si>
    <t>VERRE DE CLASSE B, VERRES MULTIFOCAUX OU PROGRESSIFS SPHERO-CYLINDRIQUES DONT LA SPHERE EST POSITIVE ET DONT LA SOMME S EST SUPERIEURE A 8,00 DIOPTRIES</t>
  </si>
  <si>
    <t>SV3</t>
  </si>
  <si>
    <t>AUTRES SUPPLEMENTS</t>
  </si>
  <si>
    <t>MS1</t>
  </si>
  <si>
    <t>SUPPLEMENT POUR MONTURE DE LUNETTES A COQUE, &lt; 6 ANS</t>
  </si>
  <si>
    <t>MS2</t>
  </si>
  <si>
    <t>SUPPLEMENT POUR MONTURE (DE CLASSE B) DE LUNETTES A COQUE, &lt; 6 ANS</t>
  </si>
  <si>
    <t>SV1</t>
  </si>
  <si>
    <t>PRESTATION ADAPTATION VERRES DE CLASSE B</t>
  </si>
  <si>
    <t>SV2</t>
  </si>
  <si>
    <t>PRESTATION D’APPAIRAGE NIVEAU 1 OU 2 OU 3</t>
  </si>
  <si>
    <t>SV4</t>
  </si>
  <si>
    <t>SUPPLEMENTS PLAFONNEES</t>
  </si>
  <si>
    <t>VM7</t>
  </si>
  <si>
    <t>IFI</t>
  </si>
  <si>
    <t>INDEMNITE FORFAITAIRE DE DEPLACEMENT INFIRMIERS</t>
  </si>
  <si>
    <t>TLS</t>
  </si>
  <si>
    <t>TELECONSULTATION LORS D’UN SOIN</t>
  </si>
  <si>
    <t>TLD</t>
  </si>
  <si>
    <t>TELECONSULTATION DOMICILE</t>
  </si>
  <si>
    <t>BSC</t>
  </si>
  <si>
    <t>BILAN DE SOINS LOURDS</t>
  </si>
  <si>
    <t>BSB</t>
  </si>
  <si>
    <t>BILAN DE SOINS INTERMEDIAIRES</t>
  </si>
  <si>
    <t>BSA</t>
  </si>
  <si>
    <t>BILAN DE SOINS LEGERS</t>
  </si>
  <si>
    <t>MIE</t>
  </si>
  <si>
    <t>MAJORATION INFIRMIER ENFANT</t>
  </si>
  <si>
    <t>AMX</t>
  </si>
  <si>
    <t>SOINS INFIRMIERS EXTERNALISES</t>
  </si>
  <si>
    <t>MOP</t>
  </si>
  <si>
    <t xml:space="preserve">MAJORATION POUR PERSONNES AGEES EN ETABLISSEMENTS DE SANTE </t>
  </si>
  <si>
    <t>TLM</t>
  </si>
  <si>
    <t xml:space="preserve">CODE TRACEUR TELECONSULTATION </t>
  </si>
  <si>
    <t>IFA, IF, IFS, IK IKP, IKM, IKS, IFI</t>
  </si>
  <si>
    <t>TLL</t>
  </si>
  <si>
    <t>TELECONSULTATION LIEU DEDIE</t>
  </si>
  <si>
    <t>COA</t>
  </si>
  <si>
    <t>EXAMEN OBLIGATOIRE ENFANT 100% COA</t>
  </si>
  <si>
    <t>2020</t>
  </si>
  <si>
    <t>FIS</t>
  </si>
  <si>
    <t>FORFAIT INNOVATION SYSTEME DE SANTE</t>
  </si>
  <si>
    <t>I07</t>
  </si>
  <si>
    <t>FORFAIT INNOVATION WISE CRT</t>
  </si>
  <si>
    <t>I08</t>
  </si>
  <si>
    <t xml:space="preserve">SYSTEME DNERVA </t>
  </si>
  <si>
    <t>MIP</t>
  </si>
  <si>
    <t>PRATIQUE AVANCEE INFIRMIER MAJORATION AGE PATIENT (MIP)</t>
  </si>
  <si>
    <t>PAI</t>
  </si>
  <si>
    <t>PRATIQUE AVANCEE INFIRMIER (PAI)</t>
  </si>
  <si>
    <t>TAC</t>
  </si>
  <si>
    <t>CODE TRACEUR ACCOMPAGNEMENT</t>
  </si>
  <si>
    <t>BMI</t>
  </si>
  <si>
    <t>BILAN MEDICATION PARTAGE</t>
  </si>
  <si>
    <t>AOI</t>
  </si>
  <si>
    <t>ACCOMPAGNEMENT ANTICOAGULANTS ORAUX INITIAL</t>
  </si>
  <si>
    <t>AOS</t>
  </si>
  <si>
    <t xml:space="preserve">ACCOMPAGNEMENT ANTICOAGULANTS ORAUX DIRECTS SUIVANT </t>
  </si>
  <si>
    <t>ASI</t>
  </si>
  <si>
    <t>ACCOMPAGNEMENT ASTHME INITIAL</t>
  </si>
  <si>
    <t>ASS</t>
  </si>
  <si>
    <t>ACCOMPAGNEMENT ASTHME SUIVANT</t>
  </si>
  <si>
    <t>BMT</t>
  </si>
  <si>
    <t>BILAN MEDICATION AVEC CHANGEMENT DE TRAITEMENT</t>
  </si>
  <si>
    <t>AC1</t>
  </si>
  <si>
    <t>ACCOMPAGNEMENT CHIMIOTHERAPIE PATIENTS SOUS TRAITEMENTS ANTICANCEREUX AU LONG COURS POUR L'ANNEE INITIALE</t>
  </si>
  <si>
    <t>BMS</t>
  </si>
  <si>
    <t>BILAN MEDICATION SANS CHANGEMENT DE TRAITEMENT</t>
  </si>
  <si>
    <t>AC2</t>
  </si>
  <si>
    <t>ACCOMPAGNEMENT CHIMIOTHERAPIE AUTRES TRAITEMENTS ANTICANCEREUX (PREMIERE ANNEE)</t>
  </si>
  <si>
    <t>DAD</t>
  </si>
  <si>
    <t>CODE TRACEUR DISPENSATION ADAPTEE</t>
  </si>
  <si>
    <t>AC3</t>
  </si>
  <si>
    <t>ACCOMPAGNEMENT CHIMIOTHERAPIE SOUS TRAITEMENTS ANTICANCEREUX AU LONG COURS</t>
  </si>
  <si>
    <t>AC4</t>
  </si>
  <si>
    <t>ACCOMPAGNEMENT CHIMIOTHERAPIE AUTRES TRAITEMENTS ANTICANCEREUX</t>
  </si>
  <si>
    <t>AKI</t>
  </si>
  <si>
    <t>ACCOMPAGNEMENT ANTIVITAMINE K INITIAL</t>
  </si>
  <si>
    <t>AKS</t>
  </si>
  <si>
    <t>ACCOMPAGNEMENT ANTIVITAMINE K SUIVANT</t>
  </si>
  <si>
    <t>Autres honoraires</t>
  </si>
  <si>
    <t>BDX</t>
  </si>
  <si>
    <t xml:space="preserve">BUCCO-DENTAIRE NATIONAL CONSULTATION (MATERNITE)  </t>
  </si>
  <si>
    <t>BRP</t>
  </si>
  <si>
    <t>BUCCO-DENTAIRE NATIONAL RADIO PANORAMIQUE (MATERNITE)</t>
  </si>
  <si>
    <t>Séries des remboursements de soins (en date de remboursement) - Non-salariés agricoles (métropole) - Données définitives</t>
  </si>
  <si>
    <t>Remboursements des soins de ville, tous risques confondus (maladie, maternité, accidents du travail et maladies professionnelles), en dates de soins, données corrigées</t>
  </si>
  <si>
    <t>3.3.</t>
  </si>
  <si>
    <t>Mois</t>
  </si>
  <si>
    <t xml:space="preserve">Statistique mensuelle en date de soins </t>
  </si>
  <si>
    <t>SUI</t>
  </si>
  <si>
    <t>PROTHESE AUDITIVE SUIVI</t>
  </si>
  <si>
    <t>Séries des remboursements de soins (en date de remboursement) - Salariés agricoles (métropole) - Données définitives</t>
  </si>
  <si>
    <t>3.2.</t>
  </si>
  <si>
    <t xml:space="preserve">Séries brutes - Données provisoires </t>
  </si>
  <si>
    <t>Données provisoires</t>
  </si>
  <si>
    <t>Date d'extraction</t>
  </si>
  <si>
    <t>Santé / Prestations maladie / salariés et non-salariés agricoles</t>
  </si>
  <si>
    <t>TMR</t>
  </si>
  <si>
    <t>SUPPLEMENT TRANSPORT PERSONNE MOBILITE REDUITE</t>
  </si>
  <si>
    <t xml:space="preserve">Autres modes de transport </t>
  </si>
  <si>
    <t>Santé / Prestations maladie / Soins de ville / Cliniques privées /  Invalidité / Salariés et non-salariés agricoles / Agriculture</t>
  </si>
  <si>
    <t xml:space="preserve">2.2. </t>
  </si>
  <si>
    <t>Classification</t>
  </si>
  <si>
    <t xml:space="preserve">2.3. </t>
  </si>
  <si>
    <t>Mots-Clefs</t>
  </si>
  <si>
    <t>Données issues des chaînes de liquidation des prestations maladie. Sont donc absentes des séries, les prestations dont le versement est directement assuré par le régime général pour le compte de l'ensemble des régimes d'assurance maladie (exemples le Forfait patientèle médecin traitant (FPMT), le Fonds d’intervention régional (Fir), la rémunération sur objectifs de santé publique (Rosp), les prises en charge de cotisations des praticiens et auxiliaires médicaux, les remises conventionnelles des laboratoires pharmaceutiques, etc.).</t>
  </si>
  <si>
    <t xml:space="preserve"> Libellé acte</t>
  </si>
  <si>
    <t>1. Historique des ajouts de prestations, des révisions de nomenclatures ou des corrections effectuées sur les séries en date de remboursement ou en date de soins</t>
  </si>
  <si>
    <t>Statistique mensuelle en date de remboursement</t>
  </si>
  <si>
    <t>Octobre 2020</t>
  </si>
  <si>
    <t>L'acte TMR (SUPPLEMENT TRANSPORT PERSONNE MOBILITE REDUITE) a été intégré dans la ligne "Autres modes de transport".</t>
  </si>
  <si>
    <t>L'acte TMR (SUPPLEMENT TRANSPORT PERSONNE MOBILITE REDUITE) a été intégré dans la ligne "Transports non sanitaires yc franchises".</t>
  </si>
  <si>
    <t>Septembre 2020</t>
  </si>
  <si>
    <t>Août 2020</t>
  </si>
  <si>
    <t>Les actes 
BDX : BUCCO-DENTAIRE NATIONAL CONSULTATION (MATERNITE)
BRP : BUCCO-DENTAIRE NATIONAL RADIO PANORAMIQUE (MATERNITE)   
ont été intégrés dans la ligne "Actes de radiologie" des dentistes ou dans la ligne "Actes de radiologie" des centres de santé si l'acte a été exécuté par un salarié.</t>
  </si>
  <si>
    <t>Les actes
BDX : BUCCO-DENTAIRE NATIONAL CONSULTATION (MATERNITE)
BRP : BUCCO-DENTAIRE NATIONAL RADIO PANORAMIQUE (MATERNITE)   
ont été intégrés dans la ligne "Total Dentistes libéraux" ou dans la ligne "Total Autres prestations (dont honoraires et prescriptions des centres de santé)" si l'acte a été exécuté par un salarié.</t>
  </si>
  <si>
    <t>Juillet 2020</t>
  </si>
  <si>
    <t xml:space="preserve">
Les actes MIP : PRATIQUE AVANCEE INFIRMIER MAJORATION AGE PATIENT (MIP)  et PAI : PRATIQUE AVANCEE INFIRMIER (PAI) ont été intégrés dans la ligne "Total Infirmiers libéraux" ou dans la ligne "Total Autres prestations (dont honoraires et prescriptions des centres de santé)" si l'acte a été exécuté par un salarié.
Les actes TAC, BMI , AKI, AKS, AOI, AOS,ASI, ASS, BMT, AC1, BMS, AC2, DAD , AC3 , AC4  
ont été intégrés dans la ligne "Médicaments délivrés en ville"  dans la partie Médicaments (cf. libellés dans l'onglet "LIBELLE ACTES").
Les forfaits RMT-FMT-RST-MPA ont été ajoutés aux lignes "Autres honoraires" des médecins. Pour ne pas créer de rupture de séries, ces forfaits avaient été retirés en janvier 2018 suite à la création du forfait patientèle médecin traitant. En effet, ce dernier étant directement payé par la caisse centrale de la MSA au régime général, il ne fait pas parti de nos données.</t>
  </si>
  <si>
    <t>Juin 2020</t>
  </si>
  <si>
    <t xml:space="preserve">L'acte FIS (FORFAIT INNOVATION SYSTEME DE SANTE) a été intégré dans la ligne "Autres dépenses".
</t>
  </si>
  <si>
    <t>L'acte FIS (FORFAIT INNOVATION SYSTEME DE SANTE) a été intégré dans la ligne "Total Autres prestations (dont honoraires et prescriptions des centres de santé)".</t>
  </si>
  <si>
    <t>Mai 2020</t>
  </si>
  <si>
    <t>Avril 2020</t>
  </si>
  <si>
    <t>L'acte COA ( EXAMEN OBLIGATOIRE ENFANT 100%) a été intégré dans la ligne "Consultations" des médecins.</t>
  </si>
  <si>
    <t>Mars 2020</t>
  </si>
  <si>
    <t xml:space="preserve">Les franchises avec une spécialité exécutant Ophtalmologue ont été ajoutées aux franchises des orthoptistes.
Les franchises avec une spécialité de médecins ont été ajoutées aux franchises des infirmiers.
L'acte TSA fait par une spécialité fournisseurs a été ajouté à la ligne "Autres actes" de la LPP.
L'acte TSA  fait par des orthoptistes ou des orthophonistes  a été ajouté à la ligne "Autres actes (dont frais de deplacement)" des auxiliaires.
Les actes APV et MCU faits par un psychiatre ont été ajoutés à la ligne "Visites et Frais déplacement" des médecins spécialistes ou à la ligne "Visites et Frais déplacement"  des centres de santé si l'acte a été exécuté par un salarié.
A partir des données du mois d'octobre 2019, est ré-intégrée une partie des prestations rejetées à la suite des contrôles mis en place à la CCMSA.  Attention, ces prestations ne sont pas transmises pour alimenter le SNIIRAM/SNDS. 
</t>
  </si>
  <si>
    <t xml:space="preserve">Les franchises avec une spécialité exécutant Ophtalmologue ont été ajoutées à la ligne "Total Autres auxilaires médicaux libéraux".
Les franchises avec une spécialité de médecins ont été ajoutées à la ligne "Total Infirmiers libéraux".
L'acte TSA fait par une spécialité fournisseurs a été ajouté à la ligne "Total LPP".
L'acte TSA  fait par des orthoptistes ou des orthophonistes  a été ajouté à la ligne "Total Autres auxilaires médicaux libéraux".
Les actes APV et MCU faits par un psychiatre ont été ajoutés au poste "Visites et Frais déplacement" des médecins spécialistes ou à la ligne "Total Autres prestations (dont honoraires et prescriptions des centres de santé)" si l'acte a été exécuté par un salarié.
A partir des données du mois d'octobre 2019, est réintégrée une partie des prestations rejetées à la suite des contrôles mis en place à la CCMSA.  Attention, ces prestations ne sont pas transmises pour alimenter le SNIIRAM/SNDS. 
</t>
  </si>
  <si>
    <t>Février 2020</t>
  </si>
  <si>
    <t xml:space="preserve">L' acte IFI (INDEMNITE FORFAITAIRE DE DEPLACEMENT INFIRMIERS) a été intégré dans la ligne "Visites et Frais déplacement"  des médecins.
L'acte MOP (MAJORATION POUR PERSONNES AGEES EN ETABLISSEMENTS DE SANTE) a été intégré dans la ligne "Autres honoraires "  des médecins.
L'acte TLM  (CODE TRACEUR TELECONSULTATION ) a été intégré dans la ligne "Médicaments délivrés en ville".
Les actes TLL, TLD, BSC, BSB, BSA, MIE, AMX ont été intégrés dans la ligne "Total Infirmiers libéraux" ou dans la ligne "Autres actes (dont frais de deplacement)" des centres de santé si l'acte a été exécuté par un salarié (cf. libellés dans l'onglet "LIBELLE ACTES").
</t>
  </si>
  <si>
    <t>Janvier 2020</t>
  </si>
  <si>
    <t xml:space="preserve">Les actes  S01,VM4,VM5,VM6,VM7 ,SV3 , MS1, MS2, SV1, SV2, SV4 ont été intégrés à la ligne "Optique"  (cf. libellés dans l'onglet "LIBELLE ACTES").
</t>
  </si>
  <si>
    <t xml:space="preserve">Les actes S01,VM4,VM5,VM6,VM7 ,SV3 , MS1, MS2, SV1, SV2, SV4 ont été intégrés à la ligne "Total LPP" (cf. libellés dans l'onglet "LIBELLE ACTES").
</t>
  </si>
  <si>
    <t>2. Informations générales</t>
  </si>
  <si>
    <t>●  A partir des données du mois d'octobre 2019, est ré-intégrée une partie des prestations rejetées à la suite des contrôles mis en place à la CCMSA. Attention, ces prestations ne sont pas transmises pour alimenter le SNIIRAM/SNDS. Modification apportée avec les données du mois de mars 2020.</t>
  </si>
  <si>
    <t xml:space="preserve">●  A compter des données de janvier 2016, les données du poste "Cures thermales" ne sont plus significatives. En effet, depuis cette date, les forfaits thermaux contenus dans ce poste ne sont plus correctement transmis dans les fichiers RAAMSES. Le problème est en cours d'analyse par le PCMO Santé. </t>
  </si>
  <si>
    <t>Novembre 2020</t>
  </si>
  <si>
    <t>Décembre 2020</t>
  </si>
  <si>
    <t>Vaccination Covid</t>
  </si>
  <si>
    <t>Janvier 2021</t>
  </si>
  <si>
    <t>MSQ</t>
  </si>
  <si>
    <t>DELIVRANCE MASQUES </t>
  </si>
  <si>
    <t xml:space="preserve">ACTE DE DE VACCINATION COVID </t>
  </si>
  <si>
    <t>INJ</t>
  </si>
  <si>
    <t>ACTE D'INJECTION COVID</t>
  </si>
  <si>
    <t>RQD</t>
  </si>
  <si>
    <t xml:space="preserve">DEMANDE TELEEXPERTISE </t>
  </si>
  <si>
    <t>TFS</t>
  </si>
  <si>
    <t>TMK</t>
  </si>
  <si>
    <t>TMI</t>
  </si>
  <si>
    <t>TMP</t>
  </si>
  <si>
    <t>TMO</t>
  </si>
  <si>
    <t>TMY</t>
  </si>
  <si>
    <t>TPH</t>
  </si>
  <si>
    <t xml:space="preserve">TÉLÉSOIN SF </t>
  </si>
  <si>
    <t xml:space="preserve">TÉLÉSOIN MK </t>
  </si>
  <si>
    <t xml:space="preserve">TÉLÉSOIN INF </t>
  </si>
  <si>
    <t xml:space="preserve">TÉLÉSOIN PP </t>
  </si>
  <si>
    <t xml:space="preserve">TÉLÉSOIN OP </t>
  </si>
  <si>
    <t xml:space="preserve">TÉLÉSOIN OT </t>
  </si>
  <si>
    <t xml:space="preserve">TÉLÉSOIN PH </t>
  </si>
  <si>
    <t>VAC, INJ</t>
  </si>
  <si>
    <t>IVG Médicaments</t>
  </si>
  <si>
    <t xml:space="preserve">Consultations et examens post-natal </t>
  </si>
  <si>
    <t xml:space="preserve">Ambulances agréées  </t>
  </si>
  <si>
    <t xml:space="preserve">Franchises </t>
  </si>
  <si>
    <t>AAD, AAR, MAC, MAD, PAN, GLU, ARO</t>
  </si>
  <si>
    <t>L'acte TMI : TÉLÉSOIN INF est intégré dans la ligne "Autres actes" des infirmiers libéraux ou dans la ligne "Autres actes (dont frais de déplacement)" des centres de santé si l'acte a été exécuté par un salarié.
Les actes TMK : TÉLÉSOIN MK, TFS : TÉLÉSOIN SF, TMO : TÉLÉSOIN OP, TMY : TÉLÉSOIN OT et TMP : TÉLÉSOIN PP sont intégrés respectivement dans les lignes "Autres actes (dont frais de déplacement)" des masseurs libéraux, sages-femmes libérales, orthophonistes libéraux, orthoptistes libéraux et pédicures libéraux ou dans la ligne "Autres actes (dont frais de déplacement)" des centres de santé si l'acte a été exécuté par un salarié.
L'acte TPH : TÉLÉSOIN PH est intégré dans la ligne "Rémunération des pharmaciens, TLM, TPH ". 
L'acte RQD : DEMANDE TELEEXPERTISE est intégré dans la ligne "Autres honoraires" des médecins libéraux ou centres de santé.
L'acte MSQ : DELIVRANCE MASQUES est intégré dans la ligne "Autres produits".
Les actes VAC : ACTE DE DE VACCINATION COVID et INJ : ACTE D'INJECTION COVID sont intégrés selon les cas dans la  ligne "Vaccination Covid" des médecins libéraux,  des infirmiers libéraux , des centres de santé ou des pharmaciens.
Les actes
P1G : PROTHESE AUDITIVE PANIER 1 – RAC 0 – OREILLE GAUCHE 
P1D : PROTHESE AUDITIVE PANIER 1– RAC 0 – OREILLE DROITE 
P2G : PROTHESE AUDITIVE PANIER 2 – HONORAIRES LIBRES – OREILLE GAUCHE 
P2D : PROTHESE AUDITIVE PANIER 2 – HONORAIRES LIBRES – OREILLE DROITE  
APA : PROTHESE AUDIO ACCESSOIRE 
PIL : PROTHESE AUDIO PILES 
P2G : FORF. AUDIO CMU P2G 
P2D : FORF. AUDIO CMU P2D 
sont intégrés dans la  ligne "Orthopedie".</t>
  </si>
  <si>
    <t>L'acte TMI : TÉLÉSOIN INF est intégré dans la ligne "Total Infirmiers libéraux" ou dans la ligne "Total Autres prestations (dont honoraires et prescriptions des centres de santé)" si l'acte a été exécuté par un salarié.
Les actes TMK : TÉLÉSOIN MK, TFS : TÉLÉSOIN SF, TMO : TÉLÉSOIN OP, TMY : TÉLÉSOIN OT et TMP : TÉLÉSOIN PP sont intégrés dans les lignes "Total Masseurs-Kiné libéraux", "Total Autres auxilaires médicaux libéraux" ou "Total Autres prestations (dont honoraires et prescriptions des centres de santé)" si l'acte a été exécuté par un salarié.
L'acte TPH : TÉLÉSOIN PH est intégré dans la ligne "Total Médicaments". 
L'acte RQD : DEMANDE TELEEXPERTISE est intégré dans la ligne "Autres honoraires" des médecins libéraux ou dans la ligne "Total Autres prestations (dont honoraires et prescriptions des centres de santé)".
L'acte MSQ : DELIVRANCE MASQUES est intégré dans la ligne "Total Médicaments".
Les actes VAC : ACTE DE DE VACCINATION COVID et INJ : ACTE D'INJECTION COVID sont intégrés selon les cas dans les lignes "Total Omnipraticiens libéraux", "Total Spécialistes libéraux", "Total Infirmiers libéraux", "Total Autres prestations (dont honoraires et prescriptions des centres de santé)" ou "Total Médicaments".
Les actes
P1G : PROTHESE AUDITIVE PANIER 1 – RAC 0 – OREILLE GAUCHE 
P1D : PROTHESE AUDITIVE PANIER 1– RAC 0 – OREILLE DROITE 
P2G : PROTHESE AUDITIVE PANIER 2 – HONORAIRES LIBRES – OREILLE GAUCHE 
P2D : PROTHESE AUDITIVE PANIER 2 – HONORAIRES LIBRES – OREILLE DROITE  
APA : PROTHESE AUDIO ACCESSOIRE 
PIL : PROTHESE AUDIO PILES 
P2G : FORF. AUDIO CMU P2G 
P2D : FORF. AUDIO CMU P2D 
sont intégrés dans la  ligne "Total LPP".</t>
  </si>
  <si>
    <t>P1G</t>
  </si>
  <si>
    <t>PROTHESE AUDITIVE PANIER 1 – RAC 0 – OREILLE GAUCHE</t>
  </si>
  <si>
    <t>P1D</t>
  </si>
  <si>
    <t>PROTHESE AUDITIVE PANIER 1– RAC 0 – OREILLE DROITE</t>
  </si>
  <si>
    <t>P2G</t>
  </si>
  <si>
    <t>PROTHESE AUDITIVE PANIER 2 – HONORAIRES LIBRES – OREILLE GAUCHE</t>
  </si>
  <si>
    <t>P2D</t>
  </si>
  <si>
    <t xml:space="preserve">PROTHESE AUDITIVE PANIER 2 – HONORAIRES LIBRES – OREILLE DROITE </t>
  </si>
  <si>
    <t>APA</t>
  </si>
  <si>
    <t>PROTHESE AUDIO ACCESSOIRE</t>
  </si>
  <si>
    <t>PIL</t>
  </si>
  <si>
    <t>PROTHESE AUDIO PILES</t>
  </si>
  <si>
    <t>FORF. AUDIO CMU P2G</t>
  </si>
  <si>
    <t>FORF. AUDIO CMU P2D</t>
  </si>
  <si>
    <t>Février 2021</t>
  </si>
  <si>
    <t>Mars 2021</t>
  </si>
  <si>
    <t>Avril 2021</t>
  </si>
  <si>
    <t>Mai 2021</t>
  </si>
  <si>
    <t>L' acte KGP : DELIVRANCE DES VACCINS PAR LES PHARMACIES  est intégré aux actes de pharmaciens dans la  ligne "Vaccination Covid".</t>
  </si>
  <si>
    <t xml:space="preserve">DELIVRANCE DES VACCINS PAR LES PHARMACIES </t>
  </si>
  <si>
    <t>L' acte KGP : DELIVRANCE DES VACCINS PAR LES PHARMACIES est intégré dans la ligne "Total Médicaments".</t>
  </si>
  <si>
    <t>Date de révision</t>
  </si>
  <si>
    <t>●  Une correction a été apportée aux indemnités journalières accident du travail du mois de janvier 2021. Les montants de ce mois avaient été sous-estimés du fait d’un changement d’affectation comptable ayant perturbé les remontées d’informations dans les flux statistiques. Nous les avons corrigé en mettant l’intégralité des données dans les départements siège de la caisse.</t>
  </si>
  <si>
    <t>2021</t>
  </si>
  <si>
    <t>Juin 2021</t>
  </si>
  <si>
    <t>INJ, KGP</t>
  </si>
  <si>
    <t xml:space="preserve">Ambulance agréée de garde </t>
  </si>
  <si>
    <t>Les actes AIG : TRAJET AMBULANCE INTERVENTION DURANT GARDE et AHG : TRAJET AMBULANCE INTERVENTION HORS GARDE  sont intégrés respectivement dans les lignes "Ambulance agréée de garde" et "Ambulances agréées".</t>
  </si>
  <si>
    <t>Les actes AIG : TRAJET AMBULANCE INTERVENTION DURANT GARDE et AHG : TRAJET AMBULANCE INTERVENTION HORS GARDE  sont intégrés dans la ligne "Transports sanitaires".</t>
  </si>
  <si>
    <t>AIG</t>
  </si>
  <si>
    <t>AHG</t>
  </si>
  <si>
    <t xml:space="preserve">TRAJET AMBULANCE INTERVENTION HORS GARDE </t>
  </si>
  <si>
    <t>TRAJET AMBULANCE INTERVENTION DURANT GARDE</t>
  </si>
  <si>
    <t>ABA, FUS, AHG</t>
  </si>
  <si>
    <t>ABG, AFG, AIG</t>
  </si>
  <si>
    <t>Juillet 2021</t>
  </si>
  <si>
    <t>Les actes I07  : FORFAIT INNOVATION WISE CRT  et I08  : SYSTEME DNERVA  ont été intégrés dans la ligne "Autres" des cliniques. 
Les actes MIP : PRATIQUE AVANCEE INFIRMIER MAJORATION AGE PATIENT (MIP)  et PAI : PRATIQUE AVANCEE INFIRMIER (PAI) ont été intégrés dans la ligne "Autres actes" des infirmiers libéraux ou dans la ligne "Autres actes (dont frais de deplacement)" des centres de santé si l'acte a été exécuté par un salarié.
Les actes TAC, BMI , AKI, AKS, AOI, AOS,ASI, ASS, BMT, AC1, BMS, AC2, DAD , AC3 , AC4  
ont été intégrés dans le poste "Rémunération des pharmaciens"  dans la partie Médicaments (cf. libellés dans l'onglet "LIBELLE ACTES").
Les forfaits RMT-FMT-RST-MPA ont été ajoutés aux lignes "Autres honoraires" des médecins. Pour ne pas créer de rupture de séries, ces forfaits avaient été retirés en janvier 2018 suite à la création du forfait patientèle médecin traitant. En effet, ce dernier étant directement payé par la caisse centrale de la MSA au régime général, il ne fait pas parti de nos données.</t>
  </si>
  <si>
    <t xml:space="preserve">Les actes I13 : DISPOSITIF ECLIPS. , I14 : DISPOSITIF ONCOGRAMME  et I15 : DISPOSITIF SUNRISE  sont intégrés dans la ligne "Autres" des cliniques. </t>
  </si>
  <si>
    <t>I13</t>
  </si>
  <si>
    <t>I14</t>
  </si>
  <si>
    <t>DISPOSITIF ONCOGRAMME</t>
  </si>
  <si>
    <t>I15</t>
  </si>
  <si>
    <t>DISPOSITIF SUNRISE</t>
  </si>
  <si>
    <t xml:space="preserve">DISPOSITIF ECLIPS. </t>
  </si>
  <si>
    <t>Septembre 2021</t>
  </si>
  <si>
    <t>Août 2021</t>
  </si>
  <si>
    <t>L'acte CCX : CONSULTATION COMPLEXE ENFANT avec une spécialité exécutant généraliste (spécialités 1, 22 et 23) a été ajouté aux consultations des médecins généralistes (à compter de février 2019).
L'acte CCE : CONSULTATION TRES COMPLEXE ENFANT avec une spécialité dentaire (spécialités 19, 36, 53 et 54)  a été ajouté aux consultations des dentistes (à compter d'août 2020).
L'acte APC : AVIS PONCTUEL DE CONSULTANT DU MEDECIN  avec une spécialité dentaire (spécialités 53 et 54)  a été ajouté aux consultations des dentistes (à compter de janvier 2019).</t>
  </si>
  <si>
    <r>
      <t>et des indemnités relatives au congé paternité, en dates de remboursement.</t>
    </r>
    <r>
      <rPr>
        <sz val="11"/>
        <rFont val="Calibri"/>
        <family val="2"/>
      </rPr>
      <t xml:space="preserve"> Données définitives.</t>
    </r>
  </si>
  <si>
    <r>
      <t xml:space="preserve">des variations saisonnières et des jours ouvrables. </t>
    </r>
    <r>
      <rPr>
        <sz val="11"/>
        <rFont val="Calibri"/>
        <family val="2"/>
      </rPr>
      <t>Données provisoires.</t>
    </r>
  </si>
  <si>
    <r>
      <t xml:space="preserve">Abréviations </t>
    </r>
    <r>
      <rPr>
        <b/>
        <sz val="11"/>
        <color theme="1"/>
        <rFont val="Calibri"/>
        <family val="2"/>
        <scheme val="minor"/>
      </rPr>
      <t xml:space="preserve">utilisées pour les noms des onglets </t>
    </r>
    <r>
      <rPr>
        <sz val="11"/>
        <color theme="1"/>
        <rFont val="Calibri"/>
        <family val="2"/>
        <scheme val="minor"/>
      </rPr>
      <t>: NSA = non-salariés agricoles, SA = salariés agricoles, DR = date de remboursement, DS = date de soins</t>
    </r>
  </si>
  <si>
    <r>
      <t xml:space="preserve">Révision des données en date de soins (montants en millions d'euros)
du Total Soins de ville
pour les salariés agricoles 
</t>
    </r>
    <r>
      <rPr>
        <b/>
        <sz val="12"/>
        <color rgb="FFFFFFFF"/>
        <rFont val="Arial"/>
        <family val="2"/>
      </rPr>
      <t>Données définitives (à l'exception des deux dernières colonnes)</t>
    </r>
  </si>
  <si>
    <r>
      <rPr>
        <b/>
        <sz val="11"/>
        <color theme="1"/>
        <rFont val="Arial"/>
        <family val="2"/>
      </rPr>
      <t>Lecture :</t>
    </r>
    <r>
      <rPr>
        <sz val="11"/>
        <rFont val="Arial"/>
        <family val="2"/>
      </rPr>
      <t xml:space="preserve"> </t>
    </r>
  </si>
  <si>
    <r>
      <t xml:space="preserve">Révision des données en date de soins (montants en millions d'euros)
du Total Soins de ville
pour les non-salariés agricoles 
</t>
    </r>
    <r>
      <rPr>
        <b/>
        <sz val="12"/>
        <color rgb="FFFFFFFF"/>
        <rFont val="Arial"/>
        <family val="2"/>
      </rPr>
      <t>Données définitives (à l'exception des deux dernières colonnes)</t>
    </r>
  </si>
  <si>
    <r>
      <t xml:space="preserve">Taux de révision des séries de remboursements de soins de ville
(en date de soins)
pour les salariés agricoles
par rapport aux données publiées le mois précédent </t>
    </r>
    <r>
      <rPr>
        <b/>
        <vertAlign val="superscript"/>
        <sz val="12.8"/>
        <color rgb="FFFFFFFF"/>
        <rFont val="Arial"/>
        <family val="2"/>
      </rPr>
      <t>(1)</t>
    </r>
  </si>
  <si>
    <r>
      <t xml:space="preserve">Taux de révision des séries de remboursements de soins de ville
(en date de soins)
pour les non-salariés agricoles
par rapport aux données publiées le mois précédent </t>
    </r>
    <r>
      <rPr>
        <b/>
        <vertAlign val="superscript"/>
        <sz val="12.8"/>
        <color rgb="FFFFFFFF"/>
        <rFont val="Arial"/>
        <family val="2"/>
      </rPr>
      <t>(1)</t>
    </r>
  </si>
  <si>
    <r>
      <t xml:space="preserve">Taux de complétude des séries de remboursements de soins de ville
(en date de soins)
pour les salariés agricoles </t>
    </r>
    <r>
      <rPr>
        <b/>
        <vertAlign val="superscript"/>
        <sz val="12.8"/>
        <color rgb="FFFFFFFF"/>
        <rFont val="Arial"/>
        <family val="2"/>
      </rPr>
      <t>(1)</t>
    </r>
  </si>
  <si>
    <r>
      <t>Taux de complétude des séries de remboursements de soins de ville
(en date de soins)
pour les non-salariés agricoles</t>
    </r>
    <r>
      <rPr>
        <b/>
        <vertAlign val="superscript"/>
        <sz val="18"/>
        <color rgb="FFFFFFFF"/>
        <rFont val="Cambria"/>
        <family val="1"/>
      </rPr>
      <t xml:space="preserve"> (1)</t>
    </r>
  </si>
  <si>
    <r>
      <t>Total Autres prestations</t>
    </r>
    <r>
      <rPr>
        <sz val="10"/>
        <rFont val="Arial"/>
        <family val="2"/>
      </rPr>
      <t xml:space="preserve"> (dont honoraires et prescriptions des centres de santé)</t>
    </r>
  </si>
  <si>
    <r>
      <t>(a) À chaque publication d'un mois, les données des mois précédents peuvent être modifiées (</t>
    </r>
    <r>
      <rPr>
        <i/>
        <sz val="10"/>
        <rFont val="Arial"/>
        <family val="2"/>
      </rPr>
      <t>cf.</t>
    </r>
    <r>
      <rPr>
        <sz val="10"/>
        <rFont val="Arial"/>
        <family val="2"/>
      </rPr>
      <t xml:space="preserve"> méthodologie statistique de complétude)</t>
    </r>
  </si>
  <si>
    <r>
      <rPr>
        <b/>
        <sz val="8"/>
        <rFont val="Arial"/>
        <family val="2"/>
      </rPr>
      <t>Omnipraticiens libéraux</t>
    </r>
    <r>
      <rPr>
        <sz val="8"/>
        <rFont val="Arial"/>
        <family val="2"/>
      </rPr>
      <t xml:space="preserve"> : spécialités ' 01', '22','23'
et 
catégories d'établissement autres que centre de santé</t>
    </r>
  </si>
  <si>
    <r>
      <rPr>
        <b/>
        <sz val="8"/>
        <rFont val="Arial"/>
        <family val="2"/>
      </rPr>
      <t>Spécialistes libéraux</t>
    </r>
    <r>
      <rPr>
        <sz val="8"/>
        <rFont val="Arial"/>
        <family val="2"/>
      </rPr>
      <t xml:space="preserve"> : spécialités '02', '03', '04', '05', '06', '07', '08', '09', '10', '11', '12', '13', '14', '15', '16', '17', '18', '69', '31', '32', '33', '34', '35', '37', '38', '41', '42', '43', '44', '45', '46', '47', '48', '49', '70', '71', '72', '73', '74', '75', '76', '77', '78', '20', '79', '80')
et
catégories d'établissement autres que centre de santé</t>
    </r>
  </si>
  <si>
    <r>
      <rPr>
        <b/>
        <sz val="8"/>
        <rFont val="Arial"/>
        <family val="2"/>
      </rPr>
      <t>Sages femmes libérales</t>
    </r>
    <r>
      <rPr>
        <sz val="8"/>
        <rFont val="Arial"/>
        <family val="2"/>
      </rPr>
      <t xml:space="preserve"> : spécialité '21'
et
catégories d'établissement autres que centre de santé</t>
    </r>
  </si>
  <si>
    <r>
      <rPr>
        <b/>
        <sz val="8"/>
        <rFont val="Arial"/>
        <family val="2"/>
      </rPr>
      <t>Dentistes libéraux</t>
    </r>
    <r>
      <rPr>
        <sz val="8"/>
        <rFont val="Arial"/>
        <family val="2"/>
      </rPr>
      <t xml:space="preserve"> : spécialités '19', '36', '53', '54'
et
catégories d'établissement autres que centre de santé
</t>
    </r>
  </si>
  <si>
    <r>
      <rPr>
        <b/>
        <sz val="8"/>
        <rFont val="Arial"/>
        <family val="2"/>
      </rPr>
      <t>Centres de santé :</t>
    </r>
    <r>
      <rPr>
        <sz val="8"/>
        <rFont val="Arial"/>
        <family val="2"/>
      </rPr>
      <t xml:space="preserve"> [pas de spécialité renseignée et actes d'honoraires]
ou
[spécialités ' 01', '22', '23', '02', '03', '04', '05', '06', '07', '08', '09', '10', '11', '12', '13', '14', '15', '16', '17', '18', '69', '31', '32', '33', '34', '35', '37', '38', '41', '42', '43', '44', '45', '46', '47', '48', '49', '70', '71', '72', '73', '74', '75', '76', '77', '78', '20', '79', '80', '21', '19', '36', '53', '54' et catégories d'établissement 124, 125, 130, 132, 134, 142, 223, 224, 228, 230, 233, 268, 269, 289, 297, 347, 413, 414, 433, 439]</t>
    </r>
  </si>
  <si>
    <r>
      <t>Infirmiers libéraux</t>
    </r>
    <r>
      <rPr>
        <sz val="8"/>
        <rFont val="Arial"/>
        <family val="2"/>
      </rPr>
      <t xml:space="preserve"> : spécialités '24','86'
et 
catégories d'établissement autres que centre de santé</t>
    </r>
  </si>
  <si>
    <r>
      <t xml:space="preserve">Masseurs libéraux : </t>
    </r>
    <r>
      <rPr>
        <sz val="8"/>
        <rFont val="Arial"/>
        <family val="2"/>
      </rPr>
      <t>spécialité ' 26'
et 
catégories d'établissement autres que centre de santé</t>
    </r>
  </si>
  <si>
    <r>
      <t xml:space="preserve">Sages-femmes libérales : </t>
    </r>
    <r>
      <rPr>
        <sz val="8"/>
        <rFont val="Arial"/>
        <family val="2"/>
      </rPr>
      <t>spécialité '21'
et 
catégories d'établissement autres que centre de santé</t>
    </r>
  </si>
  <si>
    <r>
      <t>Orthophonistes libéraux</t>
    </r>
    <r>
      <rPr>
        <sz val="8"/>
        <rFont val="Arial"/>
        <family val="2"/>
      </rPr>
      <t xml:space="preserve"> : spécialité ' 28'
et 
catégories d'établissement autres que centre de santé</t>
    </r>
  </si>
  <si>
    <r>
      <t xml:space="preserve">Orthoptistes libéraux : </t>
    </r>
    <r>
      <rPr>
        <sz val="8"/>
        <rFont val="Arial"/>
        <family val="2"/>
      </rPr>
      <t>spécialité '29'
et 
catégories d'établissement autres que centre de santé</t>
    </r>
  </si>
  <si>
    <r>
      <t>Centres de santé</t>
    </r>
    <r>
      <rPr>
        <sz val="8"/>
        <rFont val="Arial"/>
        <family val="2"/>
      </rPr>
      <t xml:space="preserve"> (soins auxiliaires) :  [pas de spécialité renseignée et actes d'auxilaires]
ou
[spécialités '21', '24', '26', '28', '29', '27','86' et catégories d'établissement 124, 125, 130, 132, 134, 142, 223, 224, 228, 230, 233, 268, 269, 289, 297, 347, 413, 414, 433, 439]</t>
    </r>
  </si>
  <si>
    <r>
      <rPr>
        <b/>
        <sz val="8"/>
        <rFont val="Arial"/>
        <family val="2"/>
      </rPr>
      <t>Biologistes libéraux</t>
    </r>
    <r>
      <rPr>
        <sz val="8"/>
        <rFont val="Arial"/>
        <family val="2"/>
      </rPr>
      <t xml:space="preserve"> : spécialités '30,'39', '40'
et
catégories d'établissement autres que centre de santé</t>
    </r>
  </si>
  <si>
    <r>
      <rPr>
        <b/>
        <sz val="8"/>
        <rFont val="Arial"/>
        <family val="2"/>
      </rPr>
      <t>Centres de santé</t>
    </r>
    <r>
      <rPr>
        <sz val="8"/>
        <rFont val="Arial"/>
        <family val="2"/>
      </rPr>
      <t xml:space="preserve"> (actes de biologie) : [pas de spécialité renseignée et actes de biologie] 
ou
[spécialités '30', '39', '40' et catégories d'établissement 124, 125, 130, 132, 134, 142, 223, 224, 228, 230, 233, 268, 269, 289, 297, 347, 413, 414, 433, 439]</t>
    </r>
  </si>
  <si>
    <r>
      <t>ODMCO</t>
    </r>
    <r>
      <rPr>
        <sz val="8"/>
        <rFont val="Arial"/>
        <family val="2"/>
      </rPr>
      <t xml:space="preserve"> : disciplines de prestation médecine, chirurgie, obstétrique, dentaire</t>
    </r>
  </si>
  <si>
    <r>
      <t xml:space="preserve">OQN SSR </t>
    </r>
    <r>
      <rPr>
        <sz val="8"/>
        <rFont val="Arial"/>
        <family val="2"/>
      </rPr>
      <t>: disciplines de prestation Soins de suite et de réadaptation</t>
    </r>
  </si>
  <si>
    <r>
      <t>OQN PSYCHIATRIE</t>
    </r>
    <r>
      <rPr>
        <sz val="8"/>
        <rFont val="Arial"/>
        <family val="2"/>
      </rPr>
      <t xml:space="preserve"> : disciplines de prestation psychiatrie</t>
    </r>
  </si>
  <si>
    <r>
      <t xml:space="preserve">Autres dépenses : </t>
    </r>
    <r>
      <rPr>
        <sz val="8"/>
        <rFont val="Arial"/>
        <family val="2"/>
      </rPr>
      <t>Autres Etablissements non Conventionnés</t>
    </r>
  </si>
  <si>
    <t>Octobre 2021</t>
  </si>
  <si>
    <t>Novembre 2021</t>
  </si>
  <si>
    <t>Décembre 2021</t>
  </si>
  <si>
    <t>EEP</t>
  </si>
  <si>
    <t xml:space="preserve">ENTRETIEN D’EVALUATION PSYCHOLOGIQUE </t>
  </si>
  <si>
    <t>APS</t>
  </si>
  <si>
    <t xml:space="preserve">ACCOMPAGNEMENT PSYCHOLOGIQUE DE SOUTIEN </t>
  </si>
  <si>
    <t>Janvier 2022</t>
  </si>
  <si>
    <t xml:space="preserve">L' acte IFI (INDEMNITE FORFAITAIRE DE DEPLACEMENT INFIRMIERS) a été intégré dans la ligne "Visites et Frais déplacement"  des médecins.
L'acte MOP (MAJORATION POUR PERSONNES AGEES EN ETABLISSEMENTS DE SANTE) a été intégré dans la ligne "Autres honoraires " des médecins.
L'acte TLM (CODE TRACEUR TELECONSULTATION ) a été intégré dans la ligne "Rémunération des pharmaciens".
Les actes TLL, TLD, BSC, BSB, BSA, MIE, AMX ont été intégrés dans la ligne "Autres actes" des infirmiers libéraux ou dans la ligne "Autres actes (dont frais de deplacement)" des centres de santé si l'acte a été exécuté par un salarié (cf. libellés dans l'onglet "LIBELLE ACTES").
</t>
  </si>
  <si>
    <t xml:space="preserve">Les actes EEP : ENTRETIEN D’EVALUATION PSYCHOLOGIQUE et APS : ACCOMPAGNEMENT PSYCHOLOGIQUE DE SOUTIEN sont intégrés dans la ligne "Autres dépenses".
</t>
  </si>
  <si>
    <t>Les actes EEP : ENTRETIEN D’EVALUATION PSYCHOLOGIQUE et APS : ACCOMPAGNEMENT PSYCHOLOGIQUE DE SOUTIEN sont intégrés dans la ligne "Total Autres prestations (dont honoraires et prescriptions des centres de santé)".</t>
  </si>
  <si>
    <t xml:space="preserve">L'acte VAX : ADMINISTRATION VACCIN est intégré dans la ligne "Autres honoraires" des soins de ville.
Les actes SU3, SAS, SSF, SB2, SB3, SUN, SUF, SSN, SSF, SU2, SUB, SIM, SUM, FU1, FU2, FU3, FU4, FPU, FPX, FPL, FPV, FPM et CFU  sont intégrés dans la ligne "Forfaits urgences" des cliniques (cf. libellés dans l'onglet LIBELLE ACTES).
</t>
  </si>
  <si>
    <t>Forfaits urgences</t>
  </si>
  <si>
    <t>L'acte VAX : ADMINISTRATION VACCIN est intégré dans la ligne "Autres honoraires".</t>
  </si>
  <si>
    <t>VAX</t>
  </si>
  <si>
    <t>ADMINISTRATION VACCIN</t>
  </si>
  <si>
    <t>SU3</t>
  </si>
  <si>
    <t>SUPPLEMENT AU REGARD DE L’ETAT CLINIQUE DU PATIENT : CCMU 3,4,5</t>
  </si>
  <si>
    <t>SAS</t>
  </si>
  <si>
    <t>AVIS DE SPECIALISTE</t>
  </si>
  <si>
    <t>SSF</t>
  </si>
  <si>
    <t>SUPPLEMENT IMAGERIE DE COUPE</t>
  </si>
  <si>
    <t>SB2</t>
  </si>
  <si>
    <t>SUPPLEMENT BIOLOGIE MEDICALE EN FONCTION DE L’AGE DU PATIENT</t>
  </si>
  <si>
    <t>SB3</t>
  </si>
  <si>
    <t>SUN</t>
  </si>
  <si>
    <t>SUPPLEMENT NUIT DU MEDECIN URGENTISTE</t>
  </si>
  <si>
    <t>SUF</t>
  </si>
  <si>
    <t>SUPPLEMENT DIMANCHE OU JOUR FERIE DU MEDECIN URGENTISTE</t>
  </si>
  <si>
    <t>SSN</t>
  </si>
  <si>
    <t xml:space="preserve">SUPPLEMENT NUIT POUR LE SUPPLEMENT IMAGERIE, AVIS DE </t>
  </si>
  <si>
    <t xml:space="preserve">SUPPLEMENT DIMANCHE OU JOUR FERIE LE SUPPLEMENT IMAGERIE, </t>
  </si>
  <si>
    <t>SU2</t>
  </si>
  <si>
    <t>SUPPLEMENT AU REGARD DE L’ETAT CLINIQUE DU PATIENT : CCMU2+</t>
  </si>
  <si>
    <t>SUB</t>
  </si>
  <si>
    <t>SIM</t>
  </si>
  <si>
    <t>SUPPLEMENT IMAGERIE MEDICALE CONVENTIONNELLE</t>
  </si>
  <si>
    <t>SUM</t>
  </si>
  <si>
    <t>SUPPLEMENT LIE AU MODE D’ARRIVEE DU PATIENT</t>
  </si>
  <si>
    <t>FU1</t>
  </si>
  <si>
    <t>FORFAIT CONSULTATION URGENCE CLASSE D’AGE N° 1</t>
  </si>
  <si>
    <t>FU2</t>
  </si>
  <si>
    <t>FORFAIT CONSULTATION URGENCE CLASSE D’AGE N° 2</t>
  </si>
  <si>
    <t>FU3</t>
  </si>
  <si>
    <t>FORFAIT CONSULTATION URGENCE CLASSE D’AGE N° 3</t>
  </si>
  <si>
    <t>FU4</t>
  </si>
  <si>
    <t>FORFAIT CONSULTATION URGENCE CLASSE D’AGE N° 4</t>
  </si>
  <si>
    <t>FPU</t>
  </si>
  <si>
    <t>FORFAIT PATIENT URGENCE</t>
  </si>
  <si>
    <t>FPX</t>
  </si>
  <si>
    <t>FORFAIT PATIENT URGENCE A CHARGE DU REGIME</t>
  </si>
  <si>
    <t>FPL</t>
  </si>
  <si>
    <t>FORFAIT PATIENT URGENCE A CHARGE DU REGIME LOCAL</t>
  </si>
  <si>
    <t>FPV</t>
  </si>
  <si>
    <t>FORFAIT PATIENT URGENCE MINORE</t>
  </si>
  <si>
    <t>FPM</t>
  </si>
  <si>
    <t>FORFAIT PATIENT URGENCE MINORE A CHARGE DU REGIME LOCAL</t>
  </si>
  <si>
    <t>CFU</t>
  </si>
  <si>
    <t>COMPLEMENT FORFAIT URGENCE</t>
  </si>
  <si>
    <t>Février 2022</t>
  </si>
  <si>
    <t>Mars 2022</t>
  </si>
  <si>
    <t>Avril 2022</t>
  </si>
  <si>
    <t>COJ</t>
  </si>
  <si>
    <t>EXAMEN OBLIGATOIRE ENFANT COJ</t>
  </si>
  <si>
    <t>COK</t>
  </si>
  <si>
    <t>EXAMEN OBLIGATOIRE ENFANT COK</t>
  </si>
  <si>
    <t>MGM</t>
  </si>
  <si>
    <t xml:space="preserve">MAJORATION GYNECOLOGIE MEDICALE  </t>
  </si>
  <si>
    <t>MP</t>
  </si>
  <si>
    <t>MAJORATION PSYCHIATRE POUR ENFANT</t>
  </si>
  <si>
    <t>SNP</t>
  </si>
  <si>
    <t>CODE TRACEUR SOINS NON PROGRAMMES</t>
  </si>
  <si>
    <t>FTD</t>
  </si>
  <si>
    <t xml:space="preserve">FORFAIT TROUBLES NEURO-DEVELOPPEMENT </t>
  </si>
  <si>
    <t>Les actes COJ, COK, MGM et MP sont intégrés dans la ligne "Consultations" des médecins spécialistes (cf. libellés dans l'onglet LIBELLE ACTES).
L'acte SNP : CODE TRACEUR SOINS NON PROGRAMMES  est intégré dans la ligne "Autres honoraires" des soins de ville.
L'acte FTD : FORFAIT TROUBLES NEURO-DEVELOPPEMENT  est intégré dans la ligne "Actes d'orthophonie".</t>
  </si>
  <si>
    <t>Les actes COJ, COK, MGM et MP sont intégrés dans la ligne "Consultations" des médecins spécialistes (cf. libellés dans l'onglet LIBELLE ACTES).
L'acte SNP : CODE TRACEUR SOINS NON PROGRAMMES est intégré dans la ligne "Autres honoraires". 
L'acte FTD : FORFAIT TROUBLES NEURO-DEVELOPPEMENT  est intégré dans la ligne "Total Autres auxilaires médicaux libéraux".</t>
  </si>
  <si>
    <t>AMO, FOH, FPH, MEO, FTD</t>
  </si>
  <si>
    <t>Actes d'orthophonie</t>
  </si>
  <si>
    <t>2022</t>
  </si>
  <si>
    <t>Total 2022</t>
  </si>
  <si>
    <t>Mai 2022</t>
  </si>
  <si>
    <t xml:space="preserve">Les actes JC  : TELECONSULTATION GENERALISTE IVG, JCS  : TELECONSULTATION SPECIALISTE IVG et TVA  : TÉLÉSURVEILLANCE 1   sont intégrés dans la ligne "Autres honoraires" des médecins.
L'acte TVB : TÉLÉSURVEILLANCE 2   est intégré selon la spécialité du PS exécutant dans les lignes "Autres honoraires" des médecins, "Autres actes" des infirmiers ou "Autres actes (dont frais de déplacement)" des autres auxiliaires médicaux.
L'acte TL1  : TÉLÉSURVEILLANCE 3   est intégré dans la ligne "Autres actes" de la LPP.
Les actes APM, ARL, DRA, NMI, PLL, RAB, RAM, RAO, RAV, RIC, RIM, RPE, RPB, RSC, RSM, TER, VIC, VIM, VSC, VSM  (cf. libellés dans l'onglet LIBELLE ACTES) sont intégrés dans la ligne "Autres actes (dont frais de déplacement)" des masseurs-kinésithérapeutes.
Les actes RKD : REMISE KIT DEPISTAGE CANCER COLORECTAL, DDO : CODE TRACEUR DISPENSATION PHARMACIE A DOMICILE et PEE : CODE TRACEUR DEPISTAGE INFECTION URINAIRE  sont  intégrés dans la ligne "Autres produits" des médicaments.
L'acte CRE : CONGE REPIT ENFANT est intégré selon le risque dans les lignes  "Indemnités journalières" et "IJ maternité".
</t>
  </si>
  <si>
    <t>Les actes JC  : TELECONSULTATION GENERALISTE IVG, JCS  : TELECONSULTATION SPECIALISTE IVG et TVA  : TÉLÉSURVEILLANCE 1   sont intégrés dans la ligne "Autres honoraires" des médecins.
L'acte TVB : TÉLÉSURVEILLANCE 2   est intégré selon la spécialité du PS exécutant dans les lignes "Autres honoraires" des médecins, "Total Infirmiers libéraux", "Total Masseurs-Kiné libéraux" ou "Total Autres auxilaires médicaux libéraux".
L'acte TL1  : TÉLÉSURVEILLANCE 3   est intégré dans la ligne "Total LPP".
Les actes APM, ARL, DRA, NMI, PLL, RAB, RAM, RAO, RAV, RIC, RIM, RPE, RPB, RSC, RSM, TER, VIC, VIM, VSC, VSM  (cf. libellés dans l'onglet LIBELLE ACTES) sont intégrés dans la ligne "Total Masseurs-Kiné libéraux".
Les actes RKD : REMISE KIT DEPISTAGE CANCER COLORECTAL, DDO : CODE TRACEUR DISPENSATION PHARMACIE A DOMICILE et PEE : CODE TRACEUR DEPISTAGE INFECTION URINAIRE sont intégrés dans la ligne "Total Médicaments".
L'acte CRE : CONGE REPIT ENFANT est intégré dans la ligne  "Indemnités journalières".</t>
  </si>
  <si>
    <t>JC</t>
  </si>
  <si>
    <t>TELECONSULTATION GENERALISTE IVG</t>
  </si>
  <si>
    <t>JCS</t>
  </si>
  <si>
    <t>TELECONSULTATION SPECIALISTE IVG</t>
  </si>
  <si>
    <t>TVA</t>
  </si>
  <si>
    <t>Télésurveillance 1</t>
  </si>
  <si>
    <t>TVB</t>
  </si>
  <si>
    <t>Télésurveillance 2</t>
  </si>
  <si>
    <t>TL1</t>
  </si>
  <si>
    <t>Télésurveillance 3</t>
  </si>
  <si>
    <t>APM</t>
  </si>
  <si>
    <t>AMPUTATIONS</t>
  </si>
  <si>
    <t>ARL</t>
  </si>
  <si>
    <t>AFFECTIONS RESPIRATOIRES, MAXILLO FACIAL ET ORL</t>
  </si>
  <si>
    <t>DRA</t>
  </si>
  <si>
    <t>DEVIATION DU RACHIS</t>
  </si>
  <si>
    <t>NMI</t>
  </si>
  <si>
    <t>AFFECTIONS NEURO MUSCULAIRES OU RHUMATOLOGIQUES INFLAMMATOIRES</t>
  </si>
  <si>
    <t>PLL</t>
  </si>
  <si>
    <t>SOINS PALLIATIFS</t>
  </si>
  <si>
    <t>RAB</t>
  </si>
  <si>
    <t>REEDUCATION (PAROI) ABDOMINALE ET PEINEOSPHINCTERIENNE</t>
  </si>
  <si>
    <t>RAM</t>
  </si>
  <si>
    <t>RACHIS NON OPERE</t>
  </si>
  <si>
    <t>RAO</t>
  </si>
  <si>
    <t>RACHIS OPERE</t>
  </si>
  <si>
    <t>RAV</t>
  </si>
  <si>
    <t>REEDUCATION AFFECTIONS VASCULAIRES</t>
  </si>
  <si>
    <t>RIC</t>
  </si>
  <si>
    <t>MEMBRE INFERIEUR OPERE ET REFERENTIEL</t>
  </si>
  <si>
    <t>RIM</t>
  </si>
  <si>
    <t>MEMBRE INFERIEUR NON OPERE ET REFERENTIEL</t>
  </si>
  <si>
    <t>RPE</t>
  </si>
  <si>
    <t>REEDUCATION PERSONNE AGEE</t>
  </si>
  <si>
    <t>RPB</t>
  </si>
  <si>
    <t>REEDUCATION PATIENTS ATTEINTS DE BRULURES</t>
  </si>
  <si>
    <t>RSC</t>
  </si>
  <si>
    <t>MEMBRE SUPERIEUR OPERE ET REFERENTIEL</t>
  </si>
  <si>
    <t>RSM</t>
  </si>
  <si>
    <t>MEMBRE SUPERIEUR NON OPERE ET REFERENTIEL</t>
  </si>
  <si>
    <t>TER</t>
  </si>
  <si>
    <t>AFFECTIONS SUR 2 TERRITOIRES (MEMBRES OU RACHIS ET MEMBRES)</t>
  </si>
  <si>
    <t>VIC</t>
  </si>
  <si>
    <t>MEMBRE INFERIEUR OPERE SANS REFERENTIEL</t>
  </si>
  <si>
    <t>VIM</t>
  </si>
  <si>
    <t>MEMBRE INFERIEUR NON OPERE SANS REFERENTIEL</t>
  </si>
  <si>
    <t>VSC</t>
  </si>
  <si>
    <t>MEMBRE SUPERIEUR OPERE SANS REFERENTIEL</t>
  </si>
  <si>
    <t>VSM</t>
  </si>
  <si>
    <t>MEMBRE SUPERIEUR NON OPERE SANS REFERENTIEL</t>
  </si>
  <si>
    <t>RKD</t>
  </si>
  <si>
    <t>REMISE KIT DEPISTAGE CANCER COLORECTAL</t>
  </si>
  <si>
    <t>DDO</t>
  </si>
  <si>
    <t>CODE TRACEUR DISPENSATION PHARMACIE A DOMICILE</t>
  </si>
  <si>
    <t>PEE</t>
  </si>
  <si>
    <t>CODE TRACEUR DEPISTAGE INFECTION URINAIRE</t>
  </si>
  <si>
    <t>CRE</t>
  </si>
  <si>
    <t>CONGE REPIT ENFANT</t>
  </si>
  <si>
    <t>Juin 2022</t>
  </si>
  <si>
    <t xml:space="preserve">L' acte PSS : SEANCE D’ACCOMPAGNEMENT A DISTANCE  est intégré dans la ligne "Autres dépenses".
</t>
  </si>
  <si>
    <t>L' acte PSS : SEANCE D’ACCOMPAGNEMENT A DISTANCE  est intégré dans la ligne "Total Autres prestations (dont honoraires et prescriptions des centres de santé)".</t>
  </si>
  <si>
    <t>PSS</t>
  </si>
  <si>
    <t xml:space="preserve">SEANCE D’ACCOMPAGNEMENT A DISTANCE </t>
  </si>
  <si>
    <t>Juillet 2022</t>
  </si>
  <si>
    <t>Août 2022</t>
  </si>
  <si>
    <t>BTC</t>
  </si>
  <si>
    <t>BILAN MRTC</t>
  </si>
  <si>
    <t>STC</t>
  </si>
  <si>
    <t>SUIVI MRTC</t>
  </si>
  <si>
    <t>DTG</t>
  </si>
  <si>
    <t>DELIVRANCE TESTS ANTIGENIQUES EN PHARMACIE</t>
  </si>
  <si>
    <t>OTO</t>
  </si>
  <si>
    <t>DELIVRANCE AUTOTESTS EN PHARMACIE</t>
  </si>
  <si>
    <t>RTG</t>
  </si>
  <si>
    <t>REALISATION TEST ANTIGENIQUE EN PHARMACIE</t>
  </si>
  <si>
    <t xml:space="preserve">Autres </t>
  </si>
  <si>
    <t>Septembre 2022</t>
  </si>
  <si>
    <t xml:space="preserve">Autres  </t>
  </si>
  <si>
    <t xml:space="preserve">CCAM actes de chirurgie </t>
  </si>
  <si>
    <t>Franchises Infirmiers</t>
  </si>
  <si>
    <t xml:space="preserve">Actes d'analyses medicales </t>
  </si>
  <si>
    <t xml:space="preserve">Actes d'analyses médicales </t>
  </si>
  <si>
    <t>CCAM actes de chirurgie</t>
  </si>
  <si>
    <t xml:space="preserve">Les actes BTC : BILAN MRTC et STC : SUIVI MRTC sont intégrés selon la spécialité du PS exécutant dans les lignes "Autres honoraires" des médecins et sages-femmes , "Autres actes" des infirmiers ou "Autres actes (dont frais de déplacement)" des autres auxiliaires médicaux.
Les actes DTG  : DELIVRANCE TESTS ANTIGENIQUES EN PHARMACIE, OTO  : DELIVRANCE AUTOTESTS EN PHARMACIE et RTG  : REALISATION TEST ANTIGENIQUE EN PHARMACIE   sont intégrés dans la ligne "Autres " des médicaments. 
Les actes SU3, SAS, SUN, SUF, SU2, SUM, FU1, FU2, FU3 et FU4 (cf. libellés dans l'onglet LIBELLE ACTES) sont intégrés selon la spécialité du PS exécutant dans les lignes "Consultations"  des omnipraticiens libéraux, spécialistes libéraux et centres de santé.
Les actes SB2, SB3, SUB, SSF, SSN, SSF et SIM  (cf. libellés dans l'onglet LIBELLE ACTES) sont intégrés selon la spécialité du PS exécutant dans les lignes "Actes NGAP Chirurgie" , "Actes de radiologie" des omnipraticiens libéraux, spécialistes libéraux et centres de santé ou "Actes d'analyses médicales" .
</t>
  </si>
  <si>
    <t>Les actes BTC : BILAN MRTC et STC : SUIVI MRTC sont intégrés selon la spécialité du PS exécutant dans les lignes "Autres honoraires" des médecins et sages-femmes, "Total Infirmiers libéraux", "Total Masseurs-Kiné libéraux" ou "Total Autres auxilaires médicaux libéraux".
Les actes DTG  : DELIVRANCE TESTS ANTIGENIQUES EN PHARMACIE, OTO  : DELIVRANCE AUTOTESTS EN PHARMACIE et RTG  : REALISATION TEST ANTIGENIQUE EN PHARMACIE   sont intégrés dans la ligne "Total Médicaments".
Les actes SU3, SAS, SUN, SUF, SU2, SUM, FU1, FU2, FU3 et FU4 (cf. libellés dans l'onglet LIBELLE ACTES) sont intégrés selon la spécialité du PS exécutant dans les lignes "Consultations"  des omnipraticiens libéraux, spécialistes libéraux et "Total Autres prestations (dont honoraires et prescriptions des centres de santé)".
Les actes SB2, SB3, SUB, SSF, SSN, SSF et SIM  (cf. libellés dans l'onglet LIBELLE ACTES) sont intégrés selon la spécialité du PS exécutant dans les lignes "Total Omnipraticiens libéraux" , "Total Spécialistes libéraux", "Total Autres prestations (dont honoraires et prescriptions des centres de santé)" ou "Total Biologistes libéraux" .</t>
  </si>
  <si>
    <t>K, KE, KMO, KC, SB2, SB3, SUB</t>
  </si>
  <si>
    <t>K KE, KMO, KC, SB2, SB3, SUB</t>
  </si>
  <si>
    <t>Octobre 2022</t>
  </si>
  <si>
    <t>Novembre 2022</t>
  </si>
  <si>
    <t>Les actes EFE : ENTRETIEN FEMME ENCEINTE et RVA : RAPPEL VACCINATION ADULTE PHARMACIEN sont intégrés dans la ligne "Total Médicaments".</t>
  </si>
  <si>
    <t xml:space="preserve">Les actes EFE : ENTRETIEN FEMME ENCEINTE et RVA : RAPPEL VACCINATION ADULTE PHARMACIEN sont intégrés dans la ligne "Rémunération pharmaciens". </t>
  </si>
  <si>
    <t>EFE</t>
  </si>
  <si>
    <t>ENTRETIEN FEMME ENCEINTE</t>
  </si>
  <si>
    <t>RVA</t>
  </si>
  <si>
    <t>RAPPEL VACCINATION ADULTE PHARMACIEN</t>
  </si>
  <si>
    <t>Décembre 2022</t>
  </si>
  <si>
    <t>Janvier 2023</t>
  </si>
  <si>
    <t xml:space="preserve">SPR, IMP, PAR, PFM, PAM, PDT, PFC, RPN, ICO, ATD,BR1, CM0, CT0, CT1, CZ0, CZ1, IC0, IC1, PA0, PA1, PF0, PF1, PT0, RA0, RE1, RF0, RS0, SU0, SU1
</t>
  </si>
  <si>
    <t xml:space="preserve">SPR, IMP, PAR, PFM, PAM, PDT, PFC, RPN, ICO, ATD, BR1, CM0, CT0, CT1, CZ0, CZ1, IC0, IC1, PA0, PA1, PF0, PF1, PT0, RA0, RE1, RF0, RS0, SU0, SU1
</t>
  </si>
  <si>
    <t>ID, IF, IFA, IF, IK IKP, IKM, IKS</t>
  </si>
  <si>
    <t>RMT, PHH, PHS, PHQ, ERI, PHU, PHM, PHP, PHI, MAR, PHD, PHT, TNS, TNS, TNS</t>
  </si>
  <si>
    <t>ROSP et honoraires soins pharmaciens</t>
  </si>
  <si>
    <t xml:space="preserve">ROSP et honoraires soins pharmaciens </t>
  </si>
  <si>
    <t>Vaccins Grippe et ROR (hors prévention)</t>
  </si>
  <si>
    <t>PH7/ANTI GRIPPE, PH7/ROR, GS1, GS2, HDS</t>
  </si>
  <si>
    <t>PA, PEX, PAU/AUA, POC, COR, VEH, ORP, DVO, PIO, PAZ, TSF, SUI, P1G, P1D, P2G, P2D, APA, PIL</t>
  </si>
  <si>
    <t>PII, PME</t>
  </si>
  <si>
    <r>
      <rPr>
        <u/>
        <sz val="10"/>
        <rFont val="Arial"/>
        <family val="2"/>
      </rPr>
      <t>Au niveau des honoraires médicaux</t>
    </r>
    <r>
      <rPr>
        <sz val="10"/>
        <rFont val="Arial"/>
        <family val="2"/>
      </rPr>
      <t xml:space="preserve">
Les actes SNP : CODE TRACEUR SOINS NON PROGRAMMES et VAX : ADMINISTRATION VACCIN ont été déplacés de la ligne "Autres honoraires" vers les lignes "Consultations"
</t>
    </r>
    <r>
      <rPr>
        <u/>
        <sz val="10"/>
        <rFont val="Arial"/>
        <family val="2"/>
      </rPr>
      <t xml:space="preserve">
Au niveau des honoraires dentaires</t>
    </r>
    <r>
      <rPr>
        <sz val="10"/>
        <rFont val="Arial"/>
        <family val="2"/>
      </rPr>
      <t xml:space="preserve">
L'acte IN1 : INLAY ONLAY RAC MODERE a été déplacé de la ligne "SPR Prothèses dentaires" vers la ligne "SC Soins conservateurs"
</t>
    </r>
    <r>
      <rPr>
        <u/>
        <sz val="10"/>
        <rFont val="Arial"/>
        <family val="2"/>
      </rPr>
      <t>Au niveau des médicaments</t>
    </r>
    <r>
      <rPr>
        <sz val="10"/>
        <rFont val="Arial"/>
        <family val="2"/>
      </rPr>
      <t xml:space="preserve">
Les deux lignes "Bilan de médication, plan personnalisé" et "Rémunération pharmaciens" ont été regroupées en une seule ligne "ROSP et honoraires soins pharmaciens"
L'ancienne ligne "Bilan de médication, plan personnalisé" devient "Vaccins Grippe et ROR (hors prévention)" (auparavant mis dans la ligne "Autres")
L'acte NUT : ALIMENTS DESTINES A DES FINS MEDICALES a été déplacé de la ligne "Médicaments rétrocédés" vers la ligne "Médicaments remboursés à 100 % " 
L'acte PMR : PREPARATION MAGISTRALE REMBOURSABLE a été déplacé des lignes "Médicaments selon taux de remboursement" vers la ligne "Autres"
</t>
    </r>
    <r>
      <rPr>
        <u/>
        <sz val="10"/>
        <rFont val="Arial"/>
        <family val="2"/>
      </rPr>
      <t>Au niveau de la LPP</t>
    </r>
    <r>
      <rPr>
        <sz val="10"/>
        <rFont val="Arial"/>
        <family val="2"/>
      </rPr>
      <t xml:space="preserve">
Les actes PDM : DISPOSITIF MEDICAL (PRISE EN CHARGE EXCEPTIONNELLE) et PCD : PRISE EN CHARGE DEROGATOIRE LPP ont été déplacés de la ligne "Prothèses internes" vers la ligne "Autres actes"
</t>
    </r>
  </si>
  <si>
    <r>
      <rPr>
        <u/>
        <sz val="10"/>
        <rFont val="Arial"/>
        <family val="2"/>
      </rPr>
      <t>Au niveau des honoraires médicaux</t>
    </r>
    <r>
      <rPr>
        <sz val="10"/>
        <rFont val="Arial"/>
        <family val="2"/>
      </rPr>
      <t xml:space="preserve">
Les actes SNP : CODE TRACEUR SOINS NON PROGRAMMES et VAX : ADMINISTRATION VACCIN ont été déplacés de la ligne "Autres honoraires" vers les lignes "Consultations"
</t>
    </r>
    <r>
      <rPr>
        <sz val="10"/>
        <rFont val="Arial"/>
        <family val="2"/>
      </rPr>
      <t xml:space="preserve">
</t>
    </r>
    <r>
      <rPr>
        <u/>
        <sz val="10"/>
        <rFont val="Arial"/>
        <family val="2"/>
      </rPr>
      <t>Au niveau des médicaments</t>
    </r>
    <r>
      <rPr>
        <sz val="10"/>
        <rFont val="Arial"/>
        <family val="2"/>
      </rPr>
      <t xml:space="preserve">
L'acte NUT : ALIMENTS DESTINES A DES FINS MEDICALES a été déplacé de la ligne "Médicaments rétrocédés" vers la ligne "Médicaments de ville remboursés à 100 %" 
</t>
    </r>
    <r>
      <rPr>
        <u/>
        <sz val="10"/>
        <rFont val="Arial"/>
        <family val="2"/>
      </rPr>
      <t/>
    </r>
  </si>
  <si>
    <t>Frais de déplacement</t>
  </si>
  <si>
    <t>Actes en AMP, POD et autres actes</t>
  </si>
  <si>
    <t>IF, IFA, IK IKP, IKM, IKS IFS, IFN</t>
  </si>
  <si>
    <t>Février 2023</t>
  </si>
  <si>
    <t>Les actes FU0 : FORFAIT AGE « URGENCES » POUR  LA PRISE EN CHARGE  DES ENFANTS DE 0 A 3 MOIS, PE1 : DIAGNOSTIC DE PRISE EN CHARGE URGENCES PEDIATRIQUES et PE2  : DIAGNOSTIC DE PRISE EN CHARGE URGENCES PEDIATRIQUES LOURDS  sont intégrés selon la spécialité exécutant dans les lignes "Consultations" des médecins libéraux pour les soins de ville et dans la ligne "Forfaits urgences" pour les cliniques.
L'acte CTC : SUPPLEMENT POUR INJECTION DE CARTCELLS est intégré dans la ligne "Frais de séjours et de soins (GHS)" des cliniques.</t>
  </si>
  <si>
    <t>PE2</t>
  </si>
  <si>
    <t>DIAGNOSTIC DE PRISE EN CHARGE URGENCES PEDIATRIQUES LOURDS</t>
  </si>
  <si>
    <t>FU0</t>
  </si>
  <si>
    <t>FORFAIT AGE « URGENCES » POUR  LA PRISE EN CHARGE  DES ENFANTS DE 0 A 3 MOIS</t>
  </si>
  <si>
    <t>PE1</t>
  </si>
  <si>
    <t>DIAGNOSTIC DE PRISE EN CHARGE URGENCES PEDIATRIQUES</t>
  </si>
  <si>
    <t>CTC</t>
  </si>
  <si>
    <t>SUPPLEMENT POUR INJECTION DE CARTCELLS</t>
  </si>
  <si>
    <t>EXH, GHS, CTC</t>
  </si>
  <si>
    <t>SC/SCA, SDE, END, INO, IN1, AXI</t>
  </si>
  <si>
    <t>IF, IFA, IK IKP, IKM, IKS, TSA, TFS, TVB, IFS, IFN</t>
  </si>
  <si>
    <t>AMI, MM, MAU, FPB, FUB, MIE</t>
  </si>
  <si>
    <t>KMB, AMI, MM, MAU, FPB,FUB, ID, IFA, IF, IK IKP, IKM, IKS, MIE</t>
  </si>
  <si>
    <t>MX1/PH1, MX4/PH7, MX7/PH7, NUT, PH1, PH4/PG4, PH7/PG7, PMH, PH2, PM2, HC, HD1, HD2, HD4, HD7, HG2, HG7 avec taux de remboursement réellement appliqué =15 %</t>
  </si>
  <si>
    <t>MX1/PH1, MX4/PH7, MX7/PH7, NUT, PH4/PG4, PH7/PG7, MPI, PMH, MHU, PH2, PM4, HC, HD1, HD2, HD4, HD7, HG4, HG7 avec taux de remboursement réellement appliqué =30% ou 35%</t>
  </si>
  <si>
    <t>MX1/PH1, MX4/PH7, MX7/PH7, NUT, PH1, PH4/PG4, PH7/PG7, MPI, PMH, MHU, PH2, PG7, HC, PPI, HD1, HD2, HD4, HD7, HG1, HG2, HG4, HG7, HDR, HDA, HDE avec taux remboursement réellement appliqué dif. de 30,35,80,90,100%</t>
  </si>
  <si>
    <t>MX1/PH1, MX4/PH7, MX7/PH7, NUT, PH4/PG4, PH7/PG7, PMH, MHU, PM4, HD2, HD4, HD7, HG7, HDR, HDA, HDE  avec taux de remboursement réellement appliqué =80 %</t>
  </si>
  <si>
    <t>MX1/PH1, MX4/PH7, MX7/PH7, NUT, PH4/PG4, PH7/PG7, PMH, MHU, PH2, PPI, HD2, HD4, HD7, HG4, HG7, HDR, HDA, HDE  avec taux de remboursement réellement appliqué =90 %</t>
  </si>
  <si>
    <t>MX1/PH1, MX4/PH7, MX7/PH7, NUT, PH1, PH4/PG4, PH7/PG7, UPH, CPH, MPI, PMH, MHU, PH2, PM2, PM4, PG7,HC, PPI, PDP, HD1, HD2, HD4, HD7, HG1, HG2, HG4, HG7, HDR, HDA, HDE  avec taux de remboursement réellement appliqué =100 %</t>
  </si>
  <si>
    <t xml:space="preserve">ATU, FCP, FCH, FHN, FHF, FHM, RU1, R1N, R1F, R1M, RU2, R2N, R2F, R2M, SU3, SAS, SSF, SB2, SB3, SUN, SUF, SSN, SSF, SU2, SUB, SIM, SUM, FU1, FU2, FU3, FU4, FPU, FPX, FPL, FPV, FPM, CFU, FU0, PE1, PE2 </t>
  </si>
  <si>
    <t>Mars 2023</t>
  </si>
  <si>
    <t>Avril 2023</t>
  </si>
  <si>
    <t>PRV</t>
  </si>
  <si>
    <t>AAD, ATL, COR, DVO, ETI, MAC, MAD, ORP, PA, PAN, PEX, PII, PME, PHX, PRV</t>
  </si>
  <si>
    <t>L'acte PRV : DELIVRANCE GRATUITE DE PRESERVATIFS  est intégré dans la ligne "Autres actes" des actes de LPP pour les soins de ville et dans la ligne "DMI en sus du GHS" pour les cliniques.
 L'acte KMB : PRELEVEMENT PAR PONCTION VEINEUSE DIRECTE POUR UN MEDECIN BIOLOGISTE  exécuté par un médecin a été déplacé de la ligne  "Autres honoraires" vers la ligne "Prelevement KMB ".</t>
  </si>
  <si>
    <t>L'acte PRV : DELIVRANCE GRATUITE DE PRESERVATIFS  est intégré dans la ligne "Total LPP".
 L'acte KMB : PRELEVEMENT PAR PONCTION VEINEUSE DIRECTE POUR UN MEDECIN BIOLOGISTE  exécuté par un médecin a été déplacé de la ligne  "Autres honoraires" vers la ligne "Total Biologistes libéraux".</t>
  </si>
  <si>
    <t>DELIVRANCE GRATUITE DE PRESERVATIFS</t>
  </si>
  <si>
    <t>Total 2023</t>
  </si>
  <si>
    <t>2023</t>
  </si>
  <si>
    <t>Mai 2023</t>
  </si>
  <si>
    <t>IMT</t>
  </si>
  <si>
    <t>CONSULTATION INITIALE MT POUR PATIENT AVEC ALD</t>
  </si>
  <si>
    <t>L'acte IMT : CONSULTATION INITIALE MT POUR PATIENT AVEC ALD   est intégré selon la spécialité exécutant dans les lignes "Consultations" des médecins libéraux .</t>
  </si>
  <si>
    <t>Juin 2023</t>
  </si>
  <si>
    <t>MCY</t>
  </si>
  <si>
    <t>TL2</t>
  </si>
  <si>
    <t>ATL, TSF, TSA, TL1, TL2, FGA, ETI, PDM, PCD, FED, PRV</t>
  </si>
  <si>
    <t>L'acte IMT : CONSULTATION INITIALE MT POUR PATIENT AVEC ALD   est intégré selon la spécialité exécutant dans les lignes "Consultations" des médecins spécialistes.</t>
  </si>
  <si>
    <t>L'acte MCY est intégré dans la ligne "Consultations" des médecins spécialistes et des centres de santé. 
L'acte TL2 est intégré dans la ligne "autres actes" en LPP</t>
  </si>
  <si>
    <t>L'acte MCY est intégré dans la ligne "Consultations" des médecins spécialistes et dans la ligne "Total Autres prestations (dont honoraires et prescriptions des centres de santé)"
L'acte TL2 est intégré dans la ligne "Total LPP"</t>
  </si>
  <si>
    <t>Juillet 2023</t>
  </si>
  <si>
    <t>SOA</t>
  </si>
  <si>
    <t>Supplt conditionnel Optique cls A</t>
  </si>
  <si>
    <t>SFR</t>
  </si>
  <si>
    <t>FORFAIT SAGES-FEMMES REFERENTE</t>
  </si>
  <si>
    <t>FA</t>
  </si>
  <si>
    <t xml:space="preserve">FORFAIT ASTREINTE SAGE-FEMMES </t>
  </si>
  <si>
    <t>FMN</t>
  </si>
  <si>
    <t xml:space="preserve">FORFAIT MAISON DE NAISSANCE </t>
  </si>
  <si>
    <t xml:space="preserve">MAJORATION VISITE SAGES-FEMMES </t>
  </si>
  <si>
    <t>Août 2023</t>
  </si>
  <si>
    <t>Les actes  SFR : FORFAIT SAGES-FEMMES REFERENTE, FA : FORFAIT ASTREINTE SAGE-FEMMES et FMN : FORFAIT MAISON DE NAISSANCE  sont intégrés dans la ligne "Autres honoraires" des sages-femmes libérales.
L'acte MSF : MAJORATION VISITE SAGES-FEMMES   est intégré dans la ligne "Visites et Frais déplacement"  des sages-femmes libérales.
L'acte SOA : SUPPLT CONDITIONNEL OPTIQUE CLS A   est intégré dans la ligne "Optique" des actes de LPP.</t>
  </si>
  <si>
    <t>Les actes  SFR : FORFAIT SAGES-FEMMES REFERENTE, FA : FORFAIT ASTREINTE SAGE-FEMMES , FMN : FORFAIT MAISON DE NAISSANCE et MSF : MAJORATION VISITE SAGES-FEMMES   sont intégrés dans la ligne "Total Sages-femmes libérales".
L'acte SOA : SUPPLT CONDITIONNEL OPTIQUE CLS A   est intégré dans la ligne "Total LPP".</t>
  </si>
  <si>
    <t>ID, IF, IK IKP, IKM, IKS, V, VRD, VRM, VRN, VRS, MSF</t>
  </si>
  <si>
    <t>OPT/OPE, LUN/LNE, VER, LEN, OME, OVA, OVB, OP7, OV1, OV2, OV3, OV4, OV5, OV6, OV7, OV8, OV9, OP1, OP2, OP3, OP4, OP5, OP6, OPM, M01, M02, M03, M04, PDZ, V01, V02, V03, V04, VM1, VM2, VM3, VO1, VO2, VO3, VU1, VU2, VU3, VU4, VU5, VU6, VU7, S01, VM4, VM5, VM6, VM7, SV3, MS1, MS2, SV1, SV2, SV4, SOA</t>
  </si>
  <si>
    <t>Septembre 2023</t>
  </si>
  <si>
    <t>Les actes  RDV : RDV PREVENTION MEDECIN / SAGE-FEMME  et RDI : RDV PREVENTION INFIRMIER sont intégrés selon la spécialité du PS exécutant dans les lignes "Autres honoraires" des médecins et sages-femmes ou "Autres actes" des infirmiers 
L'acte RDP : RDV PREVENTION PHARMACIE   est intégré dans la ligne "ROSP et honoraires soins pharmaciens"
Les actes  CD , CSD, ACD et CXD  (cf. libellés dans l'onglet LIBELLE ACTES)  sont intégrés dans la ligne "Consultations" des dentistes
Les actes VD : VISITE CD ,  VSD : VISITE SPECIALISTE CD et IDD : INDEMNITE DEPLACEMENT FORFAITAIRE CD sont intégrés dans la ligne "Visites et Frais déplacement" des dentistes
L'acte ASC : ACTE DE CHIRURGIE CD CCAM  est intégré selon la spécialité du PS exécutant dans la ligne "CCAM actes de chirurgie" des médecins ou "Actes de chirurgie" des dentistes
L'acte AID : ACTE D’IMAGERIE CD CCAM est intégré selon la spécialité du PS exécutant dans la ligne "Actes de radiologie" des médecins et dentistes
L'acte ADM : ACTE TECHNIQUE MEDICAL CD CCAM est intégré selon la spécialité du PS exécutant dans la ligne "CCAM actes en ATM" des médecins et dentistes</t>
  </si>
  <si>
    <t xml:space="preserve">Les actes  RDV : RDV PREVENTION MEDECIN / SAGE-FEMME  et RDI : RDV PREVENTION INFIRMIER sont intégrés selon la spécialité du PS exécutant dans les lignes "Autres honoraires" des médecins, "Total Sages-femmes libérales" ou "Total Infirmiers libéraux"
L'acte RDP : RDV PREVENTION PHARMACIE   est intégré dans la ligne "Total Médicaments"
Les actes  CD , CSD, ACD, CXD, VD, VSD et IDD  (cf. libellés dans l'onglet LIBELLE ACTES)  sont intégrés dans la ligne "Total Dentistes libéraux"
Les actes ASC : ACTE DE CHIRURGIE CD CCAM, AID : ACTE D’IMAGERIE CD CCAM  et ADM : ACTE TECHNIQUE MEDICAL CD CCAM sont intégrés selon la spécialité du PS exécutant dans les lignes "Total Omnipraticiens libéraux", "Total Spécialistes libéraux" ou "Total Dentistes libéraux" </t>
  </si>
  <si>
    <t>RDV</t>
  </si>
  <si>
    <t xml:space="preserve">RDV PREVENTION MEDECIN / SAGE-FEMME </t>
  </si>
  <si>
    <t>RDI</t>
  </si>
  <si>
    <t xml:space="preserve">RDV PREVENTION INFIRMIER </t>
  </si>
  <si>
    <t>RDP</t>
  </si>
  <si>
    <t xml:space="preserve">RDV PREVENTION PHARMACIE </t>
  </si>
  <si>
    <t>CD</t>
  </si>
  <si>
    <t>CONSULTATION CD</t>
  </si>
  <si>
    <t>CSD</t>
  </si>
  <si>
    <t>CONSULTATION SPECIALISTE CSD</t>
  </si>
  <si>
    <t>ACD</t>
  </si>
  <si>
    <t xml:space="preserve">AVIS PONCTUEL DE CONSULTANT </t>
  </si>
  <si>
    <t>CXD</t>
  </si>
  <si>
    <t>CONSULTATION COMPLEXE CD</t>
  </si>
  <si>
    <t>VD</t>
  </si>
  <si>
    <t>VISITE CD</t>
  </si>
  <si>
    <t>VSD</t>
  </si>
  <si>
    <t>VISITE SPECIALISTE CD</t>
  </si>
  <si>
    <t>IDD</t>
  </si>
  <si>
    <t>INDEMNITE DEPLACEMENT FORFAITAIRE CD</t>
  </si>
  <si>
    <t>ASC</t>
  </si>
  <si>
    <t>ACTE DE CHIRURGIE CD CCAM</t>
  </si>
  <si>
    <t>AID</t>
  </si>
  <si>
    <t>ACTE D’IMAGERIE CD CCAM</t>
  </si>
  <si>
    <t>ADM</t>
  </si>
  <si>
    <t>ACTE TECHNIQUE MEDICAL CD CCAM</t>
  </si>
  <si>
    <t xml:space="preserve">C, CS, MU, CD , CSD, ACD, CXD </t>
  </si>
  <si>
    <t xml:space="preserve">V, VS, VRN, VRM, VRD, VRS, ID, IF, IK IKP, IKM, IKS, VD, VSD, IDD </t>
  </si>
  <si>
    <t>KE, ADE, KMO, KC, KCC, ADC, ACO, ADA, FSD, ASC</t>
  </si>
  <si>
    <t>ADC, ACO, ADA, ASC</t>
  </si>
  <si>
    <t>ADI, Z,ZN,  SSF, SSN, SSF, SIM, AID</t>
  </si>
  <si>
    <t>ADI, Z, ZN, SSF, SSN, SSF, SIM, AID</t>
  </si>
  <si>
    <t>ADI, Z,ZN, AID</t>
  </si>
  <si>
    <t>ATM, ADM</t>
  </si>
  <si>
    <t>Octobre 2023</t>
  </si>
  <si>
    <t>VSP</t>
  </si>
  <si>
    <t>VISITES SOINS PALLIATIFS</t>
  </si>
  <si>
    <t>TCS</t>
  </si>
  <si>
    <t>TELECONSULTATION SPECIALISTE</t>
  </si>
  <si>
    <t>PEH</t>
  </si>
  <si>
    <t>IJ PATERNITE HOSPIT</t>
  </si>
  <si>
    <t>L'acte VSP : VISITES SOINS PALLIATIFS  est intégré selon la spécialité du PS exécutant dans les lignes  "Visites et Frais déplacement" des médecins
L'acte TCS : TELECONSULTATION SPECIALISTE est intégré dans la ligne "Autres honoraires " des honoraires médicaux et dentaires 
L'acte PEH : IJ PATERNITE HOSPIT  est intégré dans la ligne "Congés paternité"</t>
  </si>
  <si>
    <t>L'acte VSP : VISITES SOINS PALLIATIFS  est intégré selon la spécialité du PS exécutant dans les lignes  "Total Omnipraticiens libéraux" ou "Total Spécialistes libéraux"
L'acte TCS : TELECONSULTATION SPECIALISTE est intégré dans la ligne "Total Spécialistes libéraux"</t>
  </si>
  <si>
    <t>APV, ID, IF, IK IKP, IKM, IKS, MD, MDD, MDE, MDI, MDN, V, VA, VG, VGS, VL, VNP, VRD, VRM, VRN, VRS, VS, VU, VSP</t>
  </si>
  <si>
    <t>APV, AVY, ID, IF, IK IKP, IKM, IKS, V, VL, VNP, VRD, VRM, VRN, VRS, VS, VSP</t>
  </si>
  <si>
    <t>APV, AVY, ID, IF, IK IKP, IKM, IKS, MD, MDD, MDE, MDI, MDN, V, VA, VG, VGS, VL, VNP, VRD, VRM, VRN, VRS, VS, VU, VSP</t>
  </si>
  <si>
    <t>V, VS, VNP, VL, VG, VGS, APV, VA, VU, MD, MDD, MDN, MDI, MDE, VRN, VRM, VRD, VRS, ID, IF, IK IKP, IKM, IKS, VL, APV, AVY, VRN, VRM, VRD, VRS, VSP</t>
  </si>
  <si>
    <t>Novembre 2023</t>
  </si>
  <si>
    <t>CONSULTATION PSYCHIATRE RAPIDE SUITE ORIENTATION SAS OU MTT</t>
  </si>
  <si>
    <t>TELESURVEILLANCE DEROGATOIRE</t>
  </si>
  <si>
    <t>Décembre 2023</t>
  </si>
  <si>
    <t>●  Une correction a été apportée aux données brutes en date de remboursement depuis le mois de janvier 2021 sur les postes "Autres" qui  prenaient en compte à tort les montants de la vaccination Covid.</t>
  </si>
  <si>
    <t>Janvier 2024</t>
  </si>
  <si>
    <t>GMT</t>
  </si>
  <si>
    <t>GROUPE MEDICO-TARIFAIRE</t>
  </si>
  <si>
    <t>SZH</t>
  </si>
  <si>
    <t>SUPPLEMENT ZONE HAUTE</t>
  </si>
  <si>
    <t>SEH</t>
  </si>
  <si>
    <t>SUPPLEMENT ZONE EXTREMEMENT HAUTE</t>
  </si>
  <si>
    <t>TJP</t>
  </si>
  <si>
    <t>TARIF JOURNALIER DE PRESTATION</t>
  </si>
  <si>
    <t>TJL</t>
  </si>
  <si>
    <t>TARIF JOURNALIER LOCAL) TM POUR RLAM</t>
  </si>
  <si>
    <t>ST4</t>
  </si>
  <si>
    <t>SUPPLEMENT TRANSPORT DEFINITIF SSR</t>
  </si>
  <si>
    <t>ST5</t>
  </si>
  <si>
    <t>SUPPLEMENT TRANSPORT PROVISOIRE SSR</t>
  </si>
  <si>
    <t>ST6</t>
  </si>
  <si>
    <t>SUPPLEMENT TRANSPORT PERMISSION THERAPEUTIQUE SSR</t>
  </si>
  <si>
    <t>PH9</t>
  </si>
  <si>
    <t>PHY</t>
  </si>
  <si>
    <t>PHARMACIE EN AAC ET AAP SEJOUR SSR</t>
  </si>
  <si>
    <t>MOLÉCULES EN SUS</t>
  </si>
  <si>
    <t>ENT, FJA, PJ, PJE, PMS, SHO, SSM, FS/SNS, SD, PHJ, PAS, AAR, ATU, DVO, ETI, FFM, FSD, FTN, FTR, GHS, GHT, HD7, IMI, MAD, ORP, PA, PAN, PH1, PH2, PH4/PG4, PH7/ANTI GRIPPE, PH7/PG7, PH8, PII, PME, SE2, SF, SNG, TSG, VDE, ST1, ST2, ST3,GMT, SZH, SEH, TJP, TJL, ST4, ST5, ST6, PH9, PHY</t>
  </si>
  <si>
    <t>Février 2024</t>
  </si>
  <si>
    <t>Les actes GMT, SZH, SEH, TJP, TJL, ST4, ST5, ST6, PH9 et PHY (cf. libellés dans l'onglet LIBELLE ACTES) sont intégrés dans la ligne "OQN SSR"  des cliniques.</t>
  </si>
  <si>
    <t>Mars 2024</t>
  </si>
  <si>
    <t>Autres auxiliaires libéraux</t>
  </si>
  <si>
    <t>Total Autres auxiliaires libéraux</t>
  </si>
  <si>
    <t>POT</t>
  </si>
  <si>
    <t>TELESOIN PREVENTION PODOLOGUE</t>
  </si>
  <si>
    <t>BPS</t>
  </si>
  <si>
    <t>BILAN PSYCHOLOGUE</t>
  </si>
  <si>
    <t>SPS</t>
  </si>
  <si>
    <t>SEANCE PSYCHOLOGUE</t>
  </si>
  <si>
    <t>BRG</t>
  </si>
  <si>
    <t>BILAN ERGOTHERAPEUTE</t>
  </si>
  <si>
    <t>SRG</t>
  </si>
  <si>
    <t>SEANCE ERGOTHERAPEUTE</t>
  </si>
  <si>
    <t>BMO</t>
  </si>
  <si>
    <t>BILAN PSYCHOMOTRICIEN</t>
  </si>
  <si>
    <t>SMO</t>
  </si>
  <si>
    <t>SEANCE PSYCHOMOTRICIEN</t>
  </si>
  <si>
    <t>Les actes POT, BPS, SPS, BRG, SRG, BMO et SMO (cf. libellés dans l'onglet LIBELLE ACTES) sont intégrés dans la ligne "Actes en AMP, POD et autres actes" des autres auxiliaires libéraux.</t>
  </si>
  <si>
    <t>Les actes POT, BPS, SPS, BRG, SRG, BMO et SMO (cf. libellés dans l'onglet LIBELLE ACTES) sont intégrés dans la ligne "Total Autres auxilaires médicaux libéraux".</t>
  </si>
  <si>
    <r>
      <t xml:space="preserve">Autres auxiliaires libéraux : </t>
    </r>
    <r>
      <rPr>
        <sz val="8"/>
        <rFont val="Arial"/>
        <family val="2"/>
      </rPr>
      <t>spécialités '25','27','87',88'
et 
catégories d'établissement autres que centre de santé</t>
    </r>
  </si>
  <si>
    <t>Avril 2024</t>
  </si>
  <si>
    <t>2024</t>
  </si>
  <si>
    <t>Total 2024</t>
  </si>
  <si>
    <t>Mai 2024</t>
  </si>
  <si>
    <t>Juin 2024</t>
  </si>
  <si>
    <t>●  Une correction a été apportée aux données brutes en date de remboursement depuis le mois de janvier 2022 sur les postes "Autres dépenses " et "Actes en AMP, POD et autres actes". En effet les actes EEP (9201) ENTRETIEN D’EVALUATION PSYCHOLOGIQUE,  APS (9202) ACCOMPAGNEMENT PSYCHOLOGIQUE DE SOUTIEN et PSS(9203)  SEANCE D’ACCOMPAGNEMENT A DISTANCE  ont basculé du poste "Autres depenses" vers le poste "Actes en AMP, POD et autres actes".</t>
  </si>
  <si>
    <t>EPG </t>
  </si>
  <si>
    <t>EXAMEN PARENTAL GROSSESSE CO-PARENT</t>
  </si>
  <si>
    <t>PRR</t>
  </si>
  <si>
    <t>PRESCRIPTION RENFORCEE REMBOURSABLE</t>
  </si>
  <si>
    <t>PRI </t>
  </si>
  <si>
    <t>PRESCRIPTION RENFORCEE INVALIDE</t>
  </si>
  <si>
    <t>Total Délivrance en officine de ville</t>
  </si>
  <si>
    <t>L'acte EPG : EXAMEN PARENTAL GROSSESSE CO-PARENT est intégré dans la ligne "Autres honoraires" des médecins
Les actes PRR : PRESCRIPTION RENFORCEE REMBOURSABLE  et PRI : PRESCRIPTION RENFORCEE INVALIDE  sont intégrés dans la ligne "Autres" des médicaments
Les actes EEP : ENTRETIEN D’EVALUATION PSYCHOLOGIQUE, APS : ACCOMPAGNEMENT PSYCHOLOGIQUE DE SOUTIEN et PSS : SEANCE D’ACCOMPAGNEMENT A DISTANCE  ont basculé du poste "Autres dépenses" vers le poste "Actes en AMP, POD et autres actes".
La ligne "Total Délivrance en officine de ville" a été ajoutée et la ligne "Médicaments rétrocédés" déplacée en conséquence.</t>
  </si>
  <si>
    <t xml:space="preserve">L'acte EPG : EXAMEN PARENTAL GROSSESSE CO-PARENT est intégré dans la ligne "Autres honoraires" des médecins
Les actes PRR : PRESCRIPTION RENFORCEE REMBOURSABLE  et PRI : PRESCRIPTION RENFORCEE INVALIDE  sont intégrés dans la ligne "Total Médicaments"
Les actes EEP : ENTRETIEN D’EVALUATION PSYCHOLOGIQUE, APS : ACCOMPAGNEMENT PSYCHOLOGIQUE DE SOUTIEN et PSS : SEANCE D’ACCOMPAGNEMENT A DISTANCE  ont basculé du poste "Total Autres prestations (dont honoraires et prescriptions des centres de santé)" vers le poste "Total Autres auxilaires médicaux libéraux".
</t>
  </si>
  <si>
    <t>Juillet 2024</t>
  </si>
  <si>
    <t>Août 2024</t>
  </si>
  <si>
    <t>Les données des PF étaient erronées depuis mai 2024. Elles ont été corrigées.</t>
  </si>
  <si>
    <t>Hors Soins de ville</t>
  </si>
  <si>
    <t>Septembre 2024</t>
  </si>
  <si>
    <t xml:space="preserve">Les séries hors soins de ville des onglets contenant les données brutes en date de remboursement sont désormais isolées dans des onglets à part. 
Sur la période janvier 2024 – août 2024, des transferts ont été réalisés pour réaffecter en centres de santé des dépenses, souvent marginales, auparavant assignées en établissements publics.
</t>
  </si>
  <si>
    <t xml:space="preserve">Sur la période janvier 2024 – août 2024, des transferts ont été réalisés pour réaffecter en centres de santé des dépenses, souvent marginales, auparavant assignées en établissements publics.
</t>
  </si>
  <si>
    <t>COV</t>
  </si>
  <si>
    <t>EXAMEN OBLIGATOIRE ENFANT 0-6 ANS</t>
  </si>
  <si>
    <t>TCK</t>
  </si>
  <si>
    <t>TELECONSULTATION PEDIATRE 2-6 ANS</t>
  </si>
  <si>
    <t>TCH</t>
  </si>
  <si>
    <t>TELECONSULTATION PEDIATRE 0-2 ANS</t>
  </si>
  <si>
    <t>CP</t>
  </si>
  <si>
    <t>CONSULT. PSYCHIATRE NEUROLOGUE</t>
  </si>
  <si>
    <t>CEH</t>
  </si>
  <si>
    <t>CONSULTATION PEDIATRE 0-2 ANS</t>
  </si>
  <si>
    <t>CEK</t>
  </si>
  <si>
    <t>CONSULTATION PEDIATRE 2-6 ANS</t>
  </si>
  <si>
    <t>CEG</t>
  </si>
  <si>
    <t>CONSULTATION PEDIATRE 6 ANS et +</t>
  </si>
  <si>
    <t>MVU</t>
  </si>
  <si>
    <t>MAJO URGENCE + DE 75 ANS SAMU/AMB</t>
  </si>
  <si>
    <t>SHE</t>
  </si>
  <si>
    <t>MAJORATION 19H-21H</t>
  </si>
  <si>
    <t>MHP</t>
  </si>
  <si>
    <t>MAJO DIMANCHE/NUIT HORS URGENCE</t>
  </si>
  <si>
    <t>Octobre 2024</t>
  </si>
  <si>
    <t>Les actes COV : EXAMEN OBLIGATOIRE ENFANT 0-6 ANS, TCK : TELECONSULTATION PEDIATRE 2-6 ANS, TCH : TELECONSULTATION PEDIATRE 0-2 ANS  et MHP : MAJO DIMANCHE/NUIT HORS URGENCE sont intégrés dans la ligne "Autres honoraires" des médecins
Les actes CP , CEH, CEK, CEG, MVU et SHE (cf. libellés dans l'onglet 'LIBELLE ACTES') sont intégrés dans la ligne "Consultations" des médecins</t>
  </si>
  <si>
    <t>APC, APU, C, CA, CCP, CCX, CNP, COE, CRD, CRM, CRN, CRS, CS, FPE, G, GS, MCE, MCG, MCU, MCX, MEG, MGE, MNO, MPC, MPJ, MRT, MSH, MTA, MTX, MU, MUT, U03, U45, COB, COD,  COG, COH, COM, COA, SU3, SAS, SUN, SUF, SU2, SUM, FU1, FU2, FU3, FU4, SNP, VAX, FU0, PE1, PE2, IMT, CP, CEH, CEK, CEG, MVU, SHE</t>
  </si>
  <si>
    <t>Novembre 2024</t>
  </si>
  <si>
    <t>GCO</t>
  </si>
  <si>
    <t>PROTOCOLE DE SOINS NON PROGRAMMÉ.</t>
  </si>
  <si>
    <t>RVB</t>
  </si>
  <si>
    <t xml:space="preserve"> RAPPEL VACCINATION PAR BIOLOGISTE</t>
  </si>
  <si>
    <t>IEP</t>
  </si>
  <si>
    <t>ENTRÉE ÉQUIPE PATIENT</t>
  </si>
  <si>
    <t>OEP</t>
  </si>
  <si>
    <t>SORTIE ÉQUIPE PATIENT</t>
  </si>
  <si>
    <t>EPA</t>
  </si>
  <si>
    <t>ENTRETIEN PATIENT ANTALGIQUE</t>
  </si>
  <si>
    <t>OAT </t>
  </si>
  <si>
    <t>ORIENTATION ACCOMPAGNEMENT TABACOLOGUE</t>
  </si>
  <si>
    <t>EPT </t>
  </si>
  <si>
    <t>ENTRETIEN PHARMACIEN TSN</t>
  </si>
  <si>
    <t xml:space="preserve">L'acte GCO : PROTOCOLE DE SOINS NON PROGRAMMÉ est intégré selon la spécialité du PS exécutant dans les lignes "Autres honoraires" des médecins ou "Autres actes" des infirmiers 
L'acte RVB : RAPPEL VACCINATION PAR BIOLOGISTE  est intégré dans la ligne "Actes d'analyses médicales " 
Les actes OAT : ORIENTATION ACCOMPAGNEMENT TABACOLOGUE et EPT : ENTRETIEN PHARMACIEN TSN  sont intégrés dans la ligne "Autres"  des médicaments
L'acte EPA : ENTRETIEN PATIENT ANTALGIQUE  est intégré dans la ligne "ROSP et honoraires soins pharmaciens"
Les actes IEP : ENTRÉE ÉQUIPE PATIENT  et OEP : SORTIE ÉQUIPE PATIENT sont intégrés la ligne "Autres dépenses" </t>
  </si>
  <si>
    <t xml:space="preserve">L'acte GCO : PROTOCOLE DE SOINS NON PROGRAMMÉ est intégré selon la spécialité du PS exécutant dans les lignes "Autres honoraires" des médecins ou "Total Infirmiers libéraux"
L'acte RVB : RAPPEL VACCINATION PAR BIOLOGISTE  est intégré dans la ligne "Total Biologistes libéraux" 
Les actes OAT : ORIENTATION ACCOMPAGNEMENT TABACOLOGUE,  EPT : ENTRETIEN PHARMACIEN TSN  et EPA : ENTRETIEN PATIENT ANTALGIQUE sont intégrés dans la ligne "Total Médicaments"
Les actes IEP : ENTRÉE ÉQUIPE PATIENT  et OEP : SORTIE ÉQUIPE PATIENT sont intégrés la ligne "Total SOINS DE VILLE" </t>
  </si>
  <si>
    <t>RRA, CRA, AVK, CVK, AHM, CHM, TLM, TAC, BMI, AKI, AKS, AOI, AOS, ASI, ASS, BMT, AC1, BMS, AC2, AC3, AC4, TPH, EFE, RVA, PPH, BMC, BMR, VGP, TRD, RKD, PEE, RDP, EPA</t>
  </si>
  <si>
    <t>FUN, EXP, IPS, FFC, FFV, FIS, DCM, FDI, FET, AUT, OEP, IEP</t>
  </si>
  <si>
    <t>Décembre 2024</t>
  </si>
  <si>
    <t>Années 2010 à 2025 pour les séries en dates de remboursement</t>
  </si>
  <si>
    <t>Janvier 2025</t>
  </si>
  <si>
    <t>Février 2025</t>
  </si>
  <si>
    <t>HP1</t>
  </si>
  <si>
    <t>VACCINATION HPV 1ERE DOSE</t>
  </si>
  <si>
    <t>HP2</t>
  </si>
  <si>
    <t>VACCINATION HPV 2EME DOSE</t>
  </si>
  <si>
    <t>MTI</t>
  </si>
  <si>
    <t>DEPISTAGE IST A DOMICILE</t>
  </si>
  <si>
    <t>BDE</t>
  </si>
  <si>
    <t xml:space="preserve">BILAN DENTAIRE ENTREE ESMS </t>
  </si>
  <si>
    <t>BDA</t>
  </si>
  <si>
    <t xml:space="preserve">EXAMEN BUCCO-DENTAIRE SIMPLE. </t>
  </si>
  <si>
    <t>BDB</t>
  </si>
  <si>
    <t>EXAMEN BUCCO-DENTAIRE +1/2 RADIOS </t>
  </si>
  <si>
    <t>BDD</t>
  </si>
  <si>
    <t>EXAMEN BUCCO-DENTAIRE +3/4 RADIOS </t>
  </si>
  <si>
    <t>BDP</t>
  </si>
  <si>
    <t>EXAMEN BUCCO-DENTAIRE + RADIO PANORAMIQUE</t>
  </si>
  <si>
    <t>BDH</t>
  </si>
  <si>
    <t>SUPPLEMENT HANDICAP A L’EBD </t>
  </si>
  <si>
    <t>SE8</t>
  </si>
  <si>
    <t>FORFAIT ENVIRONNEMENT HOSPIT 8</t>
  </si>
  <si>
    <t>TPR</t>
  </si>
  <si>
    <t>REFUS TRANSPORT PARTAGÉ</t>
  </si>
  <si>
    <t>CEP</t>
  </si>
  <si>
    <t>CONSULTATION RECOURS AU PEDIATRE </t>
  </si>
  <si>
    <t xml:space="preserve">L'acte CEP : CONSULTATION RECOURS AU PEDIATRE  est intégré dans la ligne  "Consultations" des médecins spécialistes
Les actes BDE , BDA, BDB, BDD, BDP et BDH (cf. libellés dans l'onglet 'LIBELLE ACTES') sont intégrés dans la ligne "Autres honoraires (dont permanence des soins)" des dentistes
Les actes HP1  : VACCINATION HPV 1ERE DOSE  et HP2  : VACCINATION HPV 2EME DOSE sont intégrés selon la spécialité du PS exécutant dans les lignes "Autres honoraires" des médecins , "Autres actes" des infirmiers ou "Autres"  des médicaments
L'acte MTI  : DEPISTAGE IST A DOMICILE  est intégré dans la ligne "Actes d'analyses médicales " 
L'acte TPR  : REFUS TRANSPORT PARTAGÉ  est intégré dans la ligne "Autres modes de transport " 
L'acte SE8  : FORFAIT ENVIRONNEMENT HOSPIT 8  est intégré dans la ligne "Forfaits sécurite environnement " </t>
  </si>
  <si>
    <t xml:space="preserve">L'acte CEP : CONSULTATION RECOURS AU PEDIATRE  est intégré dans la ligne  "Consultations" des médecins spécialistes
Les actes BDE , BDA, BDB, BDD, BDP et BDH (cf. libellés dans l'onglet 'LIBELLE ACTES') sont intégrés dans la ligne "Total Dentistes libéraux"
Les actes HP1  : VACCINATION HPV 1ERE DOSE  et HP2  : VACCINATION HPV 2EME DOSE sont intégrés selon la spécialité du PS exécutant dans les lignes "Autres honoraires" des médecins , "Total Infirmiers libéraux" ou "Total Médicaments"
L'acte MTI  : DEPISTAGE IST A DOMICILE  est intégré dans la ligne "Total Biologistes libéraux" 
L'acte TPR  : REFUS TRANSPORT PARTAGÉ    est intégré dans la ligne "Total Frais de transport" </t>
  </si>
  <si>
    <t>APC, APU, APY, C, C2, C2,5, CCE, CCP, CCX, CDE, CNP, COE, CRD, CRM, CRN, CRS, CS, CSC, FPE, MCC, MCE, MCS, MCU, MCX, MCY, MEP, MIC, MNP, MPC, MPE, MPJ, MPP, MRT,MSH, MTA, MTX, MU, MUT, NFE, NFP, U03, U45, COB, COD,  COG, COH, COM, COA, COJ, COK, MGM, MP, SU3, SAS, SUN, SUF, SU2, SUM, FU1, FU2, FU3, FU4, VAX, FU0, PE1, PE2, IMT, CP, CEH, CEK, CEG, MVU, SHE, CEP</t>
  </si>
  <si>
    <t>APC, APU, APY, C, C2, C2,5, CA, CCE, CCP, CCX, CDE, CNP, COE, CRD, CRM, CRN, CRS, CS, CSC, FPE, G, GS, MCC, MCE, MCG, MCS, MCU, MCX, MEG, MEP, MGE, MIC,MNO, MNP, MPC, MPE, MPJ, MPP, MRT, MSH, MTA, MTX, MU, MUT, NFE, NFP, U03, U45, COB, COD,  COG, COH, COM, COA, COJ, COK, MGM, MP, SU3, SAS, SUN, SUF, SU2, SUM, FU1, FU2, FU3, FU4, SNP, VAX, FU0, PE1, PE2, IMT, CP, CEH, CEK, CEG, MVU, SHE, CEP</t>
  </si>
  <si>
    <t>C, CS, CNP, C, U03, U45, APU, APC, COE, CCX, MCX, MTX, GS, G, CCP, MUT, MCU, MRT, CA, C2, CCE, CDE, CCP, MEP, NFE, NFP, CS, C2,5, APY, APC, MGE, MEG,MSH, MCG, MNO, CSC, MPC, MPJ, MTA, MCE, MSH, MCS, MIC, MCC, MPE, MPP, MNP, FPE, MU, CRN, CRM, CRD, CRS, COB, COD,  COG, COH, COM, COA, COJ, COK, MGM, MP, SU3, SAS, SUN, SUF, SU2, SUM, FU1, FU2, FU3, FU4, SNP, VAX, FU0, PE1, PE2, IMT, CP, CEH, CEK, CEG, MVU, SHE, CEP</t>
  </si>
  <si>
    <t>MCD, BDE , BDA, BDB, BDD, BDP, BDH</t>
  </si>
  <si>
    <t>B BP BM BR, SB2, SB3, SUB, SSN, SSF, SIM, RVB, MTI</t>
  </si>
  <si>
    <t>ATP, HTH, TTH, TMR, TPR</t>
  </si>
  <si>
    <t>FPI, FSD, SE1, SE2, SE3, SE5, SE6, SE8</t>
  </si>
  <si>
    <t>Mars 2025</t>
  </si>
  <si>
    <t>Montant totam des révisions</t>
  </si>
  <si>
    <t>Avril 2025</t>
  </si>
  <si>
    <t>Années 2012 à 2025 pour les séries en dates de soins</t>
  </si>
  <si>
    <t>2025</t>
  </si>
  <si>
    <t>Total 2025</t>
  </si>
  <si>
    <t>Mai 2025</t>
  </si>
  <si>
    <t xml:space="preserve">Les actes SSV , SSS, SPI , STT et SPD  (cf. libellés dans l'onglet 'LIBELLE ACTES') sont intégrés dans la ligne "Autres honoraires" des médecins
Les actes PR1, PR2 et PR3 sont intégrés selon la spécialité du PS exécutant dans les lignes "Autres honoraires" des médecins , "Autres actes" des infirmiers, "Autres actes (dont frais de déplacement)" des masseurs-kinés et autres auxiliares  ou "Autres"  des médicaments
Les actes  FX1 , FX2 , KXN , SX1 , PEA , AB0 , AB2 , AB3 , AB4 , RX1 , NXN  et NXF  sont intégrés dans la ligne "Taxi " 
</t>
  </si>
  <si>
    <t xml:space="preserve">Les actes SSV , SSS, SPI , STT et SPD  (cf. libellés dans l'onglet 'LIBELLE ACTES') sont intégrés dans la ligne "Autres honoraires" des médecins
Les actes PR1, PR2 et PR3 sont intégrés selon la spécialité du PS exécutant dans les lignes "Autres honoraires" des médecins , "Total Infirmiers libéraux", "Total Masseurs-Kiné libéraux", "Total Autres auxilaires médicaux libéraux"  ou "Total Médicaments"
Les actes  FX1 , FX2 , KXN , SX1 , PEA , AB0 , AB2 , AB3 , AB4 , RX1 , NXN  et NXF  sont intégrés dans la ligne "Total Frais de transport " 
</t>
  </si>
  <si>
    <t>PR1</t>
  </si>
  <si>
    <t>Séquences initiales PCR</t>
  </si>
  <si>
    <t>PR2</t>
  </si>
  <si>
    <t>Séquences de Suivi PCR</t>
  </si>
  <si>
    <t>PR3</t>
  </si>
  <si>
    <t>Séquence Finale PCR</t>
  </si>
  <si>
    <t>SSV</t>
  </si>
  <si>
    <t>PARCOURS VACCINATION</t>
  </si>
  <si>
    <t>SSS</t>
  </si>
  <si>
    <t xml:space="preserve">PARCOURS PREP PREP SUIVI </t>
  </si>
  <si>
    <t>SPI</t>
  </si>
  <si>
    <t>PARCOURS PREP INITIATION</t>
  </si>
  <si>
    <t>STT</t>
  </si>
  <si>
    <t>PARCOURS « TREAT »</t>
  </si>
  <si>
    <t>SPD</t>
  </si>
  <si>
    <t>PARCOURS TEST</t>
  </si>
  <si>
    <t>FX1</t>
  </si>
  <si>
    <t>PRISE EN CHARGE ET ACCOMPAGNEMENT</t>
  </si>
  <si>
    <t>FX2</t>
  </si>
  <si>
    <t>PEC ACCOMPAGNEMENT - MARCHE LENTE</t>
  </si>
  <si>
    <t>KXN</t>
  </si>
  <si>
    <t>MONTANT KM TAXI</t>
  </si>
  <si>
    <t>SX1</t>
  </si>
  <si>
    <t>SUPPLEMENT FORFAITAIRE TAXI</t>
  </si>
  <si>
    <t>PEA</t>
  </si>
  <si>
    <t>SUPPLEMENT TAXI PEAGE ET VOIE D'EAU</t>
  </si>
  <si>
    <t>AB0</t>
  </si>
  <si>
    <t>TP TXI TRAJ SEUL</t>
  </si>
  <si>
    <t>AB2</t>
  </si>
  <si>
    <t>TP TXI TRAJ 2 P</t>
  </si>
  <si>
    <t>AB3</t>
  </si>
  <si>
    <t>TP TXI TRAJ 3 P</t>
  </si>
  <si>
    <t>AB4</t>
  </si>
  <si>
    <t>TP TXI TRAJ 4 P</t>
  </si>
  <si>
    <t>RX1</t>
  </si>
  <si>
    <t>RET VIDE TXI HOSP</t>
  </si>
  <si>
    <t>NXN</t>
  </si>
  <si>
    <t>TRAJET TAXI NUIT</t>
  </si>
  <si>
    <t>NXF</t>
  </si>
  <si>
    <t>TRAJET TAXI DIMANCHE FERIE</t>
  </si>
  <si>
    <t>IK IKP, IKM, IKS, IF, IFA, IFO, IFR, IFN, IFP, IFS, PPS, FRD, FAD, TSA, IFV, TMK, TVB, APM, ARL, DRA, NMI, PLL, RAB, RAM, RAO, RAV, RIC, RIM, RPE, RPB, RSC, RSM, TER, VIC, VIM, VSC, VSM , BTC, STC, PR1, PR2, PR3</t>
  </si>
  <si>
    <t>IF, IFA, IK IKP, IKM, IKS, TSA, TMO, TVB, BTC, STC, IFS, IFN, PR1, PR2, PR3</t>
  </si>
  <si>
    <t>IF, IFA, IK IKP, IKM, IKS, TSA, TMY, TVB, IFS, IFN, PR1, PR2, PR3</t>
  </si>
  <si>
    <t>AMP, POD, TSA, TMP, TVB, BTC, STC POT, BPS, SPS, BRG, SRG, BMO, SMO, EEP, APS, PSS, PR1, PR2, PR3</t>
  </si>
  <si>
    <t>TXI, TXA, TXB, TXC, TXD, TXF, FX1 , FX2, KXN, SX1 , PEA , AB0 , AB2 ,AB3 ,AB4 ,RX1 , NXN, NXF</t>
  </si>
  <si>
    <t xml:space="preserve">I19 </t>
  </si>
  <si>
    <t>Forfait Innovation ENDOTEST</t>
  </si>
  <si>
    <t>Juin 2025</t>
  </si>
  <si>
    <t xml:space="preserve">RAS
</t>
  </si>
  <si>
    <t>Intégration de l'acte I19 (FORFAIT INNOVATION ENDOTEST) dans la ligne « Autres » des établissements privés</t>
  </si>
  <si>
    <t>AP2, APE, AMD, IMD, IMI, IPD, SF, ENT, FA1, FJ, FJA, FJC, FSO, FSY, PHJ, PJ, PJE, PMS, SHO, SSM, I01, FMV, HC, LAI, PH1, PH2, PH4/PG4, PH7/ANTI GRIPPE, PH7/PG7, PMR, SNG, TSG, AIS, FDA, FDC, FDO, FDR, FPC, FS/SNS, HN, PAU/AUA, PY1, RP/FS, SD, SUI, I07, I08, I13, I14, I15, I19</t>
  </si>
  <si>
    <t>Juillet 2025</t>
  </si>
  <si>
    <t>MNG</t>
  </si>
  <si>
    <t>INJ. MENINGO ACWY</t>
  </si>
  <si>
    <t>PML</t>
  </si>
  <si>
    <t>Protections menstruelles</t>
  </si>
  <si>
    <t>Août 2025</t>
  </si>
  <si>
    <t xml:space="preserve">Intégration de l'acte MNG : INJ. MENINGO ACWY selon la spécialité exécutant dans les lignes "Autres honoraires" des médecins libéraux,  "Autres actes" des infirmiers ou "Autres" des médicaments 
Intégration de l'acte PML : PROTECTIONS MENSTRUELLES dans la ligne "Autres" des médicaments </t>
  </si>
  <si>
    <t xml:space="preserve">Intégration de l'acte MNG : INJ. MENINGO ACWY selon la spécialité exécutant dans les lignes "Autres honoraires" des médecins libéraux,  "Total Infirmiers libéraux" ou "Total Médicaments" 
Intégration de l'acte PML : PROTECTIONS MENSTRUELLES dans la ligne "Total Médicaments" </t>
  </si>
  <si>
    <t>SF, CG, SP, MA, MG, EXS, ORT/EOS, PRO, SCM/SPA, , MPF, MAF, MAS, MBB, MM, HS, CMD, CMF, CMT, CDI, CDS, CDF, IG, IGA, IGB, IC, IGM, IGP, IVE, ICS, TTE,TDT, TCP, TEP, RNO, TLC, TLE, PPS, FHV, IPE, TSA, TSM, TCG, FFC, FFV, TC, TE1, TE2, RMT, DRT, FMT, RST, CFM, MPA, CPA, MOP, RQD, JC, JCS, TVA, TVB, BTC, STC, BDX, BRP, RDV,TCS, COV, TCK, TCH, MHP, GCO, HP1, HP2, SSV , SSS, SPI , STT, SPD, PR1, PR2, PR3, MNG</t>
  </si>
  <si>
    <t>SF, CG, SP, MA, MG, EXS, ORT/EOS, PRO, SCM/SPA, , MPF, MAF, MAS, MBB, MM, HS, CMD, CMF, CMT, CDI, CDS, CDF, IG, IGA, IGB, IC, IGM, IGP, IVE, ICS, TTE,TDT, TCP, TEP, RNO, TLC, TLE, PPS, FHV, IPE, TSA, TSM, TCG, FFC, FFV, TC, TE1, TE2, BR1, CM0, CT0, CT1, CZ0, CZ1, IC0, IC1, PA0, PA1, PF0, PF1, PT0, RA0, RE1, RF0, RS0, SU0, SU1, RMT, DRT, FMT, RST, CFM, MPA, CPA, MOP, RQD, JC, JCS, TVA, TVB, BTC, STC, BDX, BRP, RDV, TCS, COV, TCK, TCH, MHP, GCO, HP1, HP2, PR1, PR2, PR3, MNG</t>
  </si>
  <si>
    <t>MM et HS, CMD, CMF, CMT, CDI, CDS, CDF, IG, IGA, IGB, IC, IGM, IGP, IVE, ICS, TTE, TDT, TCP, TEP, RNO, TLC, TLE, PPS, FHV, IPE, TSA, TSM, TCG , FFC, FFV, TC, SP1, SP2, TE1, TE2, DSP, MSF, BTC, STC, BDX, BRP, SFR, FA, FMN, RDV, PR1, PR2, PR3, MNG</t>
  </si>
  <si>
    <t>FTN, FTR, FTG, FR2, FR3, VDC, FTN, FTR, FTG, FR2, FR3, VDC, CG, SP, MPF, MAF, MAS, MBB, MM et HS, CMD, CMF, CMT, CDI, CDS, CDF, IG, IGA, IGB, IC, IGM, IGP, IVE, ICS, TTE, TDT, TCP, TEP, RNO, TLC, TLE, PPS, FHV, IPE, TSA, TSM, TCG , FFC, FFV, TC, SP1, SP2, TE1, TE2, DSP, MSF, RMT, DRT, FMT, RST, CFM, MPA, CPA, MOP, RQD, JC, JCS, TVA, TVB, BTC, STC, BDX, BRP, RDV, TCS, COV, TCK, TCH, MHP, GCO, HP1, HP2, SSV , SSS, SPI , STT, SPD, PR1, PR2, PR3, MNG</t>
  </si>
  <si>
    <t>CG, SP, MA, MG, EXS, ORT/EOS; PRO, SCM/SPA, MPF, MAF, MAS, MBB, MM et HS, CMD, CMF, CMT, CDI, CDS, CDF, IG, IGA, IGB, IC, IGM, IGP, IVE, ICS, TTE, TDT, TCP, TEP, RNO, TLC, TLE, PPS, FHV, IPE, TSA, TSM, TCG , FFC, FFV, TC,  TE1, TE2, DSP, MSF, RMT, DRT, FMT, RST, CFM, MPA, CPA, MOP, RQD, JC, JCS, TVA, TVB, BTC, STC, BDX, BRP, SFR, FA, FMN, RDV, TCS, COV, TCK, TCH, MHP, GCO, HP1, HP2, SSV , SSS, SPI , STT, SPD, PR1, PR2, PR3, MNG</t>
  </si>
  <si>
    <t>DI, MM, PPS, MAU, MCI, TSA, TLS, TLL, TLD, BSC, BSB, BSA, MIE, AMX, MIP, PAI, TMI, TVB, BTC, STC, RDI, HP1, HP2, PR1, PR2, PR3, MNG</t>
  </si>
  <si>
    <t>IK IKP, IKM, IKS, IF, IFA, IFO, IFR, IFN, IFP, IFS, PPS, FRD, FAD, TSA, DI, MM, PPS, MAU, MCI, SP1, SP2, IFV, IFI,  TLS, TLL, TLD, BSC, BSB, BSA, MIE, AMX, MIP, PAI, TMI, TMK, TFS, TMO, TMY, TMP, TVB, BTC, STC, AMP, POD, RDI, EEP, APS, PSS, HP1, HP2, PR1, PR2, PR3, MNG</t>
  </si>
  <si>
    <t>MSQ,  DDO,  DTG, OTO, RTG, DAD, PMR, OAT, EPT, HP1, HP2, PR1, PR2, PR3, MNG, PML</t>
  </si>
  <si>
    <t>Extraction datant du 10 septembre 2025</t>
  </si>
  <si>
    <t>Version Août 2025</t>
  </si>
  <si>
    <t>Séries de remboursements de soins de ville (en date de soins) avec les remboursements à fin août 2025 (a)  - Non-salariés agricoles (métropole)  - Données provisoires</t>
  </si>
  <si>
    <t>Séries de remboursements de soins de ville (en date de soins) avec les remboursements à fin août 2025 (a)  - Salariés agricoles (métropole)  - Données provisoires</t>
  </si>
  <si>
    <t>avec les remboursements d'août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</si>
</sst>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 _€"/>
    <numFmt numFmtId="166" formatCode="#,##0&quot; &quot;"/>
    <numFmt numFmtId="167" formatCode="0;0;"/>
    <numFmt numFmtId="168" formatCode="#,##0\ &quot;€&quot;"/>
    <numFmt numFmtId="169" formatCode="0.0%"/>
    <numFmt numFmtId="170" formatCode="_-* #,##0.00\ [$€-1]_-;\-* #,##0.00\ [$€-1]_-;_-* &quot;-&quot;??\ [$€-1]_-"/>
    <numFmt numFmtId="171" formatCode="[$-40C]mmm\-yy;@"/>
    <numFmt numFmtId="172" formatCode="0.000"/>
    <numFmt numFmtId="173" formatCode="\+#,##0.000;\-#,##0.000"/>
    <numFmt numFmtId="174" formatCode="mmmm\ yyyy"/>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Times New Roman"/>
      <family val="1"/>
    </font>
    <font>
      <i/>
      <sz val="10"/>
      <name val="Times New Roman"/>
      <family val="1"/>
    </font>
    <font>
      <u/>
      <sz val="10"/>
      <name val="Times New Roman"/>
      <family val="1"/>
    </font>
    <font>
      <sz val="10"/>
      <name val="MS Sans Serif"/>
      <family val="2"/>
    </font>
    <font>
      <sz val="8"/>
      <name val="MS Sans Serif"/>
      <family val="2"/>
    </font>
    <font>
      <sz val="11"/>
      <name val="Arial"/>
      <family val="2"/>
    </font>
    <font>
      <b/>
      <sz val="11"/>
      <name val="Arial"/>
      <family val="2"/>
    </font>
    <font>
      <sz val="14"/>
      <name val="Arial"/>
      <family val="2"/>
    </font>
    <font>
      <b/>
      <sz val="14"/>
      <name val="Arial"/>
      <family val="2"/>
    </font>
    <font>
      <sz val="12"/>
      <color theme="1"/>
      <name val="Arial"/>
      <family val="2"/>
    </font>
    <font>
      <sz val="12"/>
      <color rgb="FF000000"/>
      <name val="Arial"/>
      <family val="2"/>
    </font>
    <font>
      <b/>
      <sz val="16"/>
      <name val="Arial"/>
      <family val="2"/>
    </font>
    <font>
      <sz val="16"/>
      <name val="Arial"/>
      <family val="2"/>
    </font>
    <font>
      <b/>
      <sz val="11"/>
      <color theme="1"/>
      <name val="Calibri"/>
      <family val="2"/>
      <scheme val="minor"/>
    </font>
    <font>
      <sz val="11"/>
      <name val="Calibri"/>
      <family val="2"/>
      <scheme val="minor"/>
    </font>
    <font>
      <sz val="11"/>
      <name val="Calibri"/>
      <family val="2"/>
    </font>
    <font>
      <b/>
      <sz val="11"/>
      <name val="Calibri"/>
      <family val="2"/>
      <scheme val="minor"/>
    </font>
    <font>
      <b/>
      <sz val="16"/>
      <color rgb="FFFFFFFF"/>
      <name val="Arial"/>
      <family val="2"/>
    </font>
    <font>
      <sz val="11"/>
      <color theme="1"/>
      <name val="Arial"/>
      <family val="2"/>
    </font>
    <font>
      <b/>
      <sz val="12"/>
      <color rgb="FFFFFFFF"/>
      <name val="Arial"/>
      <family val="2"/>
    </font>
    <font>
      <b/>
      <sz val="12"/>
      <color theme="1"/>
      <name val="Arial"/>
      <family val="2"/>
    </font>
    <font>
      <b/>
      <sz val="11"/>
      <color theme="1"/>
      <name val="Arial"/>
      <family val="2"/>
    </font>
    <font>
      <sz val="12"/>
      <name val="Arial"/>
      <family val="2"/>
    </font>
    <font>
      <sz val="14"/>
      <color theme="1"/>
      <name val="Arial"/>
      <family val="2"/>
    </font>
    <font>
      <b/>
      <vertAlign val="superscript"/>
      <sz val="12.8"/>
      <color rgb="FFFFFFFF"/>
      <name val="Arial"/>
      <family val="2"/>
    </font>
    <font>
      <b/>
      <sz val="12"/>
      <name val="Arial"/>
      <family val="2"/>
    </font>
    <font>
      <b/>
      <vertAlign val="superscript"/>
      <sz val="18"/>
      <color rgb="FFFFFFFF"/>
      <name val="Cambria"/>
      <family val="1"/>
    </font>
    <font>
      <sz val="8"/>
      <name val="Arial"/>
      <family val="2"/>
    </font>
    <font>
      <b/>
      <sz val="10"/>
      <color indexed="8"/>
      <name val="Arial"/>
      <family val="2"/>
    </font>
    <font>
      <b/>
      <sz val="10"/>
      <name val="Arial"/>
      <family val="2"/>
    </font>
    <font>
      <i/>
      <sz val="10"/>
      <name val="Arial"/>
      <family val="2"/>
    </font>
    <font>
      <i/>
      <sz val="11"/>
      <color theme="1"/>
      <name val="Arial"/>
      <family val="2"/>
    </font>
    <font>
      <i/>
      <sz val="11"/>
      <name val="Arial"/>
      <family val="2"/>
    </font>
    <font>
      <b/>
      <i/>
      <sz val="16"/>
      <name val="Arial"/>
      <family val="2"/>
    </font>
    <font>
      <b/>
      <sz val="8"/>
      <name val="Arial"/>
      <family val="2"/>
    </font>
    <font>
      <sz val="8"/>
      <color theme="1"/>
      <name val="Arial"/>
      <family val="2"/>
    </font>
    <font>
      <u/>
      <sz val="10"/>
      <name val="Arial"/>
      <family val="2"/>
    </font>
    <font>
      <i/>
      <sz val="10"/>
      <color theme="1"/>
      <name val="Arial"/>
      <family val="2"/>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CC99"/>
        <bgColor indexed="64"/>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rgb="FF0071B9"/>
      </top>
      <bottom style="medium">
        <color rgb="FF0071B9"/>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0" fontId="7"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4" fillId="0" borderId="0"/>
    <xf numFmtId="9" fontId="7" fillId="0" borderId="0" applyFont="0" applyFill="0" applyBorder="0" applyAlignment="0" applyProtection="0"/>
    <xf numFmtId="0" fontId="8" fillId="0" borderId="0">
      <alignment vertical="center" wrapText="1"/>
    </xf>
    <xf numFmtId="0" fontId="9" fillId="0" borderId="0"/>
    <xf numFmtId="170" fontId="7" fillId="0" borderId="0" applyFont="0" applyFill="0" applyBorder="0" applyAlignment="0" applyProtection="0"/>
    <xf numFmtId="164" fontId="6" fillId="0" borderId="0" applyFont="0" applyFill="0" applyBorder="0" applyAlignment="0" applyProtection="0"/>
    <xf numFmtId="0" fontId="10"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9" fontId="11" fillId="0" borderId="0" applyFont="0" applyFill="0" applyBorder="0" applyAlignment="0" applyProtection="0"/>
    <xf numFmtId="9" fontId="6" fillId="0" borderId="0" applyFont="0" applyFill="0" applyBorder="0" applyAlignment="0" applyProtection="0"/>
    <xf numFmtId="0" fontId="12" fillId="0" borderId="8">
      <alignment horizontal="left" indent="2"/>
    </xf>
    <xf numFmtId="164" fontId="7" fillId="0" borderId="0" applyFont="0" applyFill="0" applyBorder="0" applyAlignment="0" applyProtection="0"/>
    <xf numFmtId="9" fontId="4" fillId="0" borderId="0" applyFont="0" applyFill="0" applyBorder="0" applyAlignment="0" applyProtection="0"/>
    <xf numFmtId="0" fontId="3" fillId="0" borderId="0"/>
    <xf numFmtId="0" fontId="2" fillId="0" borderId="0"/>
    <xf numFmtId="0" fontId="1" fillId="0" borderId="0"/>
  </cellStyleXfs>
  <cellXfs count="305">
    <xf numFmtId="0" fontId="0" fillId="0" borderId="0" xfId="0"/>
    <xf numFmtId="0" fontId="19" fillId="0" borderId="0" xfId="0" applyFont="1" applyAlignment="1">
      <alignment vertical="center"/>
    </xf>
    <xf numFmtId="0" fontId="20" fillId="0" borderId="0" xfId="0" applyFont="1" applyAlignment="1">
      <alignment vertical="top"/>
    </xf>
    <xf numFmtId="174" fontId="16" fillId="7" borderId="21" xfId="0" applyNumberFormat="1" applyFont="1" applyFill="1" applyBorder="1" applyAlignment="1">
      <alignment horizontal="center" vertical="center" wrapText="1"/>
    </xf>
    <xf numFmtId="0" fontId="16" fillId="7" borderId="21" xfId="0" applyFont="1" applyFill="1" applyBorder="1" applyAlignment="1">
      <alignment horizontal="left" vertical="center" wrapText="1"/>
    </xf>
    <xf numFmtId="0" fontId="14" fillId="0" borderId="0" xfId="0" applyFont="1" applyAlignment="1">
      <alignment vertical="center" wrapText="1"/>
    </xf>
    <xf numFmtId="174" fontId="16" fillId="0" borderId="21" xfId="0" quotePrefix="1" applyNumberFormat="1" applyFont="1" applyBorder="1" applyAlignment="1">
      <alignment horizontal="center" vertical="center" wrapText="1"/>
    </xf>
    <xf numFmtId="0" fontId="7" fillId="0" borderId="0" xfId="0" applyFont="1" applyAlignment="1">
      <alignment vertical="center" wrapText="1"/>
    </xf>
    <xf numFmtId="174" fontId="16" fillId="0" borderId="0" xfId="0" quotePrefix="1" applyNumberFormat="1" applyFont="1" applyBorder="1" applyAlignment="1">
      <alignment horizontal="center" vertical="center" wrapText="1"/>
    </xf>
    <xf numFmtId="0" fontId="7" fillId="0" borderId="0" xfId="0" applyFont="1" applyBorder="1" applyAlignment="1">
      <alignment vertical="top" wrapText="1"/>
    </xf>
    <xf numFmtId="174" fontId="16" fillId="0" borderId="0" xfId="0" applyNumberFormat="1" applyFont="1" applyAlignment="1">
      <alignment horizontal="left" vertical="top"/>
    </xf>
    <xf numFmtId="0" fontId="7" fillId="0" borderId="0" xfId="0" applyFont="1" applyAlignment="1">
      <alignment vertical="top"/>
    </xf>
    <xf numFmtId="0" fontId="13" fillId="0" borderId="0" xfId="0" applyFont="1" applyAlignment="1">
      <alignment vertical="center"/>
    </xf>
    <xf numFmtId="0" fontId="15" fillId="0" borderId="0" xfId="0" applyFont="1" applyAlignment="1"/>
    <xf numFmtId="0" fontId="13" fillId="0" borderId="0" xfId="0" applyFont="1" applyAlignment="1"/>
    <xf numFmtId="174" fontId="15" fillId="0" borderId="0" xfId="0" applyNumberFormat="1" applyFont="1" applyAlignment="1">
      <alignment vertical="center"/>
    </xf>
    <xf numFmtId="174" fontId="16" fillId="0" borderId="21" xfId="0" quotePrefix="1" applyNumberFormat="1" applyFont="1" applyFill="1" applyBorder="1" applyAlignment="1">
      <alignment horizontal="center" vertical="center" wrapText="1"/>
    </xf>
    <xf numFmtId="0" fontId="14" fillId="0" borderId="0" xfId="0" applyFont="1" applyAlignment="1">
      <alignment horizontal="center" vertical="center" wrapText="1"/>
    </xf>
    <xf numFmtId="174" fontId="15" fillId="0" borderId="0" xfId="0" quotePrefix="1" applyNumberFormat="1" applyFont="1" applyAlignment="1">
      <alignment vertical="center" wrapText="1"/>
    </xf>
    <xf numFmtId="0" fontId="14" fillId="0" borderId="0" xfId="0" applyFont="1" applyFill="1" applyAlignment="1">
      <alignment vertical="center" wrapText="1"/>
    </xf>
    <xf numFmtId="0" fontId="7" fillId="0" borderId="21" xfId="0" applyFont="1" applyFill="1" applyBorder="1" applyAlignment="1">
      <alignment horizontal="left" vertical="top" wrapText="1"/>
    </xf>
    <xf numFmtId="0" fontId="7" fillId="0" borderId="21" xfId="0" applyFont="1" applyBorder="1" applyAlignment="1">
      <alignment horizontal="left" vertical="center" wrapText="1"/>
    </xf>
    <xf numFmtId="0" fontId="7" fillId="0" borderId="21" xfId="0" applyFont="1" applyBorder="1" applyAlignment="1">
      <alignment horizontal="left" vertical="top" wrapText="1"/>
    </xf>
    <xf numFmtId="0" fontId="7" fillId="2" borderId="21" xfId="0" quotePrefix="1" applyFont="1" applyFill="1" applyBorder="1" applyAlignment="1">
      <alignment horizontal="left" vertical="top" wrapText="1"/>
    </xf>
    <xf numFmtId="174" fontId="16" fillId="2" borderId="21" xfId="0" quotePrefix="1" applyNumberFormat="1"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1" xfId="0" applyFont="1" applyFill="1" applyBorder="1" applyAlignment="1">
      <alignment horizontal="left" vertical="top" wrapText="1"/>
    </xf>
    <xf numFmtId="0" fontId="21" fillId="0" borderId="0" xfId="0" applyFont="1"/>
    <xf numFmtId="0" fontId="0" fillId="0" borderId="0" xfId="0" applyFont="1"/>
    <xf numFmtId="0" fontId="22" fillId="0" borderId="0" xfId="0" applyFont="1"/>
    <xf numFmtId="0" fontId="22" fillId="0" borderId="0" xfId="0" applyFont="1" applyAlignment="1">
      <alignment horizontal="left" vertical="center"/>
    </xf>
    <xf numFmtId="0" fontId="24" fillId="0" borderId="0" xfId="0" applyFont="1"/>
    <xf numFmtId="0" fontId="21" fillId="2" borderId="0" xfId="0" applyFont="1" applyFill="1"/>
    <xf numFmtId="0" fontId="0" fillId="2" borderId="0" xfId="0" applyFont="1" applyFill="1"/>
    <xf numFmtId="0" fontId="1" fillId="0" borderId="0" xfId="0" applyFont="1"/>
    <xf numFmtId="0" fontId="7" fillId="0" borderId="0" xfId="1" applyFont="1"/>
    <xf numFmtId="0" fontId="26" fillId="0" borderId="0" xfId="0" applyFont="1"/>
    <xf numFmtId="171" fontId="29" fillId="6" borderId="5" xfId="1" applyNumberFormat="1" applyFont="1" applyFill="1" applyBorder="1" applyAlignment="1">
      <alignment horizontal="left" vertical="center" indent="1"/>
    </xf>
    <xf numFmtId="172" fontId="13" fillId="0" borderId="5" xfId="1" applyNumberFormat="1" applyFont="1" applyBorder="1" applyAlignment="1">
      <alignment horizontal="center"/>
    </xf>
    <xf numFmtId="173" fontId="13" fillId="0" borderId="10" xfId="1" applyNumberFormat="1" applyFont="1" applyBorder="1" applyAlignment="1">
      <alignment horizontal="right" indent="1"/>
    </xf>
    <xf numFmtId="173" fontId="29" fillId="0" borderId="5" xfId="0" applyNumberFormat="1" applyFont="1" applyBorder="1" applyAlignment="1">
      <alignment horizontal="right" indent="1"/>
    </xf>
    <xf numFmtId="10" fontId="29" fillId="0" borderId="5" xfId="7" applyNumberFormat="1" applyFont="1" applyBorder="1" applyAlignment="1">
      <alignment horizontal="right" indent="2"/>
    </xf>
    <xf numFmtId="171" fontId="29" fillId="6" borderId="21" xfId="1" applyNumberFormat="1" applyFont="1" applyFill="1" applyBorder="1" applyAlignment="1">
      <alignment horizontal="left" vertical="center" indent="1"/>
    </xf>
    <xf numFmtId="171" fontId="29" fillId="6" borderId="20" xfId="1" applyNumberFormat="1" applyFont="1" applyFill="1" applyBorder="1" applyAlignment="1">
      <alignment horizontal="left" vertical="center" indent="1"/>
    </xf>
    <xf numFmtId="173" fontId="29" fillId="0" borderId="13" xfId="1" applyNumberFormat="1" applyFont="1" applyBorder="1" applyAlignment="1">
      <alignment horizontal="right" indent="1"/>
    </xf>
    <xf numFmtId="173" fontId="29" fillId="0" borderId="15" xfId="0" applyNumberFormat="1" applyFont="1" applyBorder="1" applyAlignment="1">
      <alignment horizontal="right" indent="1"/>
    </xf>
    <xf numFmtId="10" fontId="29" fillId="0" borderId="15" xfId="7" applyNumberFormat="1" applyFont="1" applyBorder="1" applyAlignment="1">
      <alignment horizontal="right" indent="2"/>
    </xf>
    <xf numFmtId="0" fontId="30" fillId="0" borderId="0" xfId="1" applyFont="1"/>
    <xf numFmtId="0" fontId="31" fillId="0" borderId="0" xfId="28" applyFont="1"/>
    <xf numFmtId="0" fontId="25" fillId="3" borderId="0" xfId="1" applyFont="1" applyFill="1" applyAlignment="1">
      <alignment horizontal="center" vertical="center" wrapText="1"/>
    </xf>
    <xf numFmtId="0" fontId="30" fillId="2" borderId="0" xfId="28" applyFont="1" applyFill="1"/>
    <xf numFmtId="0" fontId="16" fillId="2" borderId="0" xfId="1" applyFont="1" applyFill="1" applyAlignment="1">
      <alignment horizontal="left" vertical="center"/>
    </xf>
    <xf numFmtId="0" fontId="30" fillId="2" borderId="0" xfId="28" applyFont="1" applyFill="1" applyAlignment="1">
      <alignment wrapText="1"/>
    </xf>
    <xf numFmtId="0" fontId="33" fillId="2" borderId="0" xfId="1" applyFont="1" applyFill="1" applyAlignment="1">
      <alignment horizontal="left" vertical="center"/>
    </xf>
    <xf numFmtId="0" fontId="33" fillId="2" borderId="0" xfId="28" applyFont="1" applyFill="1"/>
    <xf numFmtId="0" fontId="17" fillId="0" borderId="0" xfId="28" applyFont="1"/>
    <xf numFmtId="3" fontId="17" fillId="0" borderId="0" xfId="28" applyNumberFormat="1" applyFont="1"/>
    <xf numFmtId="0" fontId="30" fillId="2" borderId="2" xfId="28" applyFont="1" applyFill="1" applyBorder="1" applyAlignment="1">
      <alignment wrapText="1"/>
    </xf>
    <xf numFmtId="17" fontId="28" fillId="6" borderId="7" xfId="16" applyNumberFormat="1" applyFont="1" applyFill="1" applyBorder="1" applyAlignment="1">
      <alignment horizontal="center" vertical="center" wrapText="1"/>
    </xf>
    <xf numFmtId="0" fontId="26" fillId="0" borderId="0" xfId="28" applyFont="1"/>
    <xf numFmtId="17" fontId="29" fillId="6" borderId="4" xfId="16" applyNumberFormat="1" applyFont="1" applyFill="1" applyBorder="1" applyAlignment="1">
      <alignment horizontal="center" vertical="center" wrapText="1"/>
    </xf>
    <xf numFmtId="17" fontId="28" fillId="6" borderId="4" xfId="16" applyNumberFormat="1" applyFont="1" applyFill="1" applyBorder="1" applyAlignment="1">
      <alignment horizontal="center" vertical="center" wrapText="1"/>
    </xf>
    <xf numFmtId="17" fontId="28" fillId="6" borderId="5" xfId="16" quotePrefix="1" applyNumberFormat="1" applyFont="1" applyFill="1" applyBorder="1" applyAlignment="1">
      <alignment horizontal="center" vertical="center" wrapText="1"/>
    </xf>
    <xf numFmtId="0" fontId="13" fillId="2" borderId="6" xfId="16" applyFont="1" applyFill="1" applyBorder="1" applyAlignment="1">
      <alignment vertical="center"/>
    </xf>
    <xf numFmtId="169" fontId="13" fillId="2" borderId="6" xfId="9" applyNumberFormat="1" applyFont="1" applyFill="1" applyBorder="1" applyAlignment="1">
      <alignment horizontal="center" vertical="center"/>
    </xf>
    <xf numFmtId="10" fontId="13" fillId="2" borderId="6" xfId="9" applyNumberFormat="1" applyFont="1" applyFill="1" applyBorder="1" applyAlignment="1">
      <alignment horizontal="center" vertical="center"/>
    </xf>
    <xf numFmtId="0" fontId="14" fillId="2" borderId="5" xfId="16" applyFont="1" applyFill="1" applyBorder="1" applyAlignment="1">
      <alignment vertical="center"/>
    </xf>
    <xf numFmtId="169" fontId="13" fillId="2" borderId="5" xfId="9" applyNumberFormat="1" applyFont="1" applyFill="1" applyBorder="1" applyAlignment="1">
      <alignment horizontal="center" vertical="center"/>
    </xf>
    <xf numFmtId="10" fontId="13" fillId="2" borderId="5" xfId="9" applyNumberFormat="1" applyFont="1" applyFill="1" applyBorder="1" applyAlignment="1">
      <alignment horizontal="center" vertical="center"/>
    </xf>
    <xf numFmtId="0" fontId="26" fillId="0" borderId="0" xfId="30" applyFont="1"/>
    <xf numFmtId="0" fontId="14" fillId="2" borderId="4" xfId="16" applyFont="1" applyFill="1" applyBorder="1" applyAlignment="1">
      <alignment vertical="center"/>
    </xf>
    <xf numFmtId="169" fontId="13" fillId="2" borderId="4" xfId="9" applyNumberFormat="1" applyFont="1" applyFill="1" applyBorder="1" applyAlignment="1">
      <alignment horizontal="center" vertical="center"/>
    </xf>
    <xf numFmtId="10" fontId="13" fillId="2" borderId="4" xfId="9" applyNumberFormat="1" applyFont="1" applyFill="1" applyBorder="1" applyAlignment="1">
      <alignment horizontal="center" vertical="center"/>
    </xf>
    <xf numFmtId="0" fontId="14" fillId="2" borderId="6" xfId="16" applyFont="1" applyFill="1" applyBorder="1" applyAlignment="1">
      <alignment vertical="center"/>
    </xf>
    <xf numFmtId="10" fontId="29" fillId="6" borderId="4" xfId="9" applyNumberFormat="1" applyFont="1" applyFill="1" applyBorder="1" applyAlignment="1">
      <alignment horizontal="center" vertical="center"/>
    </xf>
    <xf numFmtId="0" fontId="33" fillId="2" borderId="0" xfId="28" applyFont="1" applyFill="1" applyAlignment="1">
      <alignment wrapText="1"/>
    </xf>
    <xf numFmtId="0" fontId="33" fillId="2" borderId="2" xfId="28" applyFont="1" applyFill="1" applyBorder="1" applyAlignment="1">
      <alignment wrapText="1"/>
    </xf>
    <xf numFmtId="0" fontId="31" fillId="0" borderId="0" xfId="30" applyFont="1"/>
    <xf numFmtId="0" fontId="15" fillId="2" borderId="0" xfId="30" applyFont="1" applyFill="1"/>
    <xf numFmtId="17" fontId="29" fillId="6" borderId="21" xfId="5" applyNumberFormat="1" applyFont="1" applyFill="1" applyBorder="1" applyAlignment="1">
      <alignment horizontal="center" vertical="center" wrapText="1"/>
    </xf>
    <xf numFmtId="17" fontId="28" fillId="6" borderId="21" xfId="5" applyNumberFormat="1" applyFont="1" applyFill="1" applyBorder="1" applyAlignment="1">
      <alignment horizontal="center" vertical="center" wrapText="1"/>
    </xf>
    <xf numFmtId="0" fontId="13" fillId="2" borderId="6" xfId="5" applyFont="1" applyFill="1" applyBorder="1" applyAlignment="1">
      <alignment vertical="center"/>
    </xf>
    <xf numFmtId="169" fontId="13" fillId="0" borderId="6" xfId="9" applyNumberFormat="1" applyFont="1" applyFill="1" applyBorder="1" applyAlignment="1">
      <alignment horizontal="center" vertical="center"/>
    </xf>
    <xf numFmtId="0" fontId="14" fillId="2" borderId="5" xfId="5" applyFont="1" applyFill="1" applyBorder="1" applyAlignment="1">
      <alignment vertical="center"/>
    </xf>
    <xf numFmtId="169" fontId="13" fillId="0" borderId="5" xfId="9" applyNumberFormat="1" applyFont="1" applyFill="1" applyBorder="1" applyAlignment="1">
      <alignment horizontal="center" vertical="center"/>
    </xf>
    <xf numFmtId="0" fontId="14" fillId="2" borderId="21" xfId="5" applyFont="1" applyFill="1" applyBorder="1" applyAlignment="1">
      <alignment vertical="center"/>
    </xf>
    <xf numFmtId="169" fontId="13" fillId="0" borderId="21" xfId="9" applyNumberFormat="1" applyFont="1" applyFill="1" applyBorder="1" applyAlignment="1">
      <alignment horizontal="center" vertical="center"/>
    </xf>
    <xf numFmtId="169" fontId="13" fillId="2" borderId="21" xfId="9" applyNumberFormat="1" applyFont="1" applyFill="1" applyBorder="1" applyAlignment="1">
      <alignment horizontal="center" vertical="center"/>
    </xf>
    <xf numFmtId="169" fontId="13" fillId="2" borderId="20" xfId="9" applyNumberFormat="1" applyFont="1" applyFill="1" applyBorder="1" applyAlignment="1">
      <alignment horizontal="center" vertical="center"/>
    </xf>
    <xf numFmtId="0" fontId="14" fillId="2" borderId="6" xfId="5" applyFont="1" applyFill="1" applyBorder="1" applyAlignment="1">
      <alignment vertical="center"/>
    </xf>
    <xf numFmtId="10" fontId="29" fillId="6" borderId="21" xfId="9" applyNumberFormat="1" applyFont="1" applyFill="1" applyBorder="1" applyAlignment="1">
      <alignment horizontal="center" vertical="center"/>
    </xf>
    <xf numFmtId="0" fontId="14" fillId="2" borderId="5" xfId="5" applyFont="1" applyFill="1" applyBorder="1" applyAlignment="1">
      <alignment horizontal="left" vertical="center"/>
    </xf>
    <xf numFmtId="0" fontId="26" fillId="0" borderId="0" xfId="30" applyFont="1" applyAlignment="1">
      <alignment horizontal="center"/>
    </xf>
    <xf numFmtId="10" fontId="13" fillId="0" borderId="0" xfId="7" applyNumberFormat="1" applyFont="1"/>
    <xf numFmtId="3" fontId="35" fillId="2" borderId="0" xfId="0" applyNumberFormat="1" applyFont="1" applyFill="1"/>
    <xf numFmtId="0" fontId="13" fillId="2" borderId="0" xfId="0" applyFont="1" applyFill="1" applyBorder="1" applyAlignment="1">
      <alignment horizontal="left" vertical="center"/>
    </xf>
    <xf numFmtId="0" fontId="13" fillId="2" borderId="0" xfId="0" applyFont="1" applyFill="1" applyAlignment="1">
      <alignment horizontal="right" vertical="center"/>
    </xf>
    <xf numFmtId="0" fontId="13" fillId="2" borderId="0" xfId="0" applyFont="1" applyFill="1" applyBorder="1" applyAlignment="1">
      <alignment vertical="center"/>
    </xf>
    <xf numFmtId="0" fontId="30" fillId="2" borderId="0" xfId="0" applyFont="1" applyFill="1" applyBorder="1" applyAlignment="1">
      <alignment vertical="center"/>
    </xf>
    <xf numFmtId="166" fontId="16" fillId="2" borderId="0" xfId="1" applyNumberFormat="1" applyFont="1" applyFill="1" applyAlignment="1">
      <alignment wrapText="1"/>
    </xf>
    <xf numFmtId="3" fontId="26" fillId="2" borderId="0" xfId="0" applyNumberFormat="1" applyFont="1" applyFill="1" applyBorder="1" applyAlignment="1">
      <alignment horizontal="right"/>
    </xf>
    <xf numFmtId="167" fontId="36" fillId="2" borderId="0" xfId="1" applyNumberFormat="1" applyFont="1" applyFill="1" applyAlignment="1">
      <alignment horizontal="left" wrapText="1"/>
    </xf>
    <xf numFmtId="165" fontId="26" fillId="2" borderId="0" xfId="0" applyNumberFormat="1" applyFont="1" applyFill="1" applyBorder="1" applyAlignment="1">
      <alignment horizontal="right" vertical="center"/>
    </xf>
    <xf numFmtId="3" fontId="35" fillId="2" borderId="0" xfId="0" applyNumberFormat="1" applyFont="1" applyFill="1" applyAlignment="1">
      <alignment horizontal="center"/>
    </xf>
    <xf numFmtId="0" fontId="37" fillId="6" borderId="16" xfId="0" applyFont="1" applyFill="1" applyBorder="1" applyAlignment="1">
      <alignment horizontal="left" vertical="center"/>
    </xf>
    <xf numFmtId="171" fontId="37" fillId="6" borderId="16" xfId="0" applyNumberFormat="1" applyFont="1" applyFill="1" applyBorder="1" applyAlignment="1">
      <alignment horizontal="center" vertical="center"/>
    </xf>
    <xf numFmtId="0" fontId="13" fillId="2" borderId="0" xfId="0" applyFont="1" applyFill="1" applyBorder="1" applyAlignment="1">
      <alignment horizontal="center" vertical="center"/>
    </xf>
    <xf numFmtId="0" fontId="7" fillId="2" borderId="0" xfId="0" applyFont="1" applyFill="1"/>
    <xf numFmtId="0" fontId="7" fillId="2" borderId="0" xfId="0" applyFont="1" applyFill="1" applyAlignment="1"/>
    <xf numFmtId="3" fontId="7" fillId="2" borderId="0" xfId="0" applyNumberFormat="1" applyFont="1" applyFill="1"/>
    <xf numFmtId="165" fontId="37" fillId="2" borderId="2" xfId="1" applyNumberFormat="1" applyFont="1" applyFill="1" applyBorder="1" applyAlignment="1">
      <alignment horizontal="left" vertical="center"/>
    </xf>
    <xf numFmtId="3" fontId="7" fillId="2" borderId="2" xfId="0" applyNumberFormat="1" applyFont="1" applyFill="1" applyBorder="1"/>
    <xf numFmtId="165" fontId="37" fillId="2" borderId="1" xfId="1" applyNumberFormat="1" applyFont="1" applyFill="1" applyBorder="1" applyAlignment="1">
      <alignment horizontal="left" vertical="center"/>
    </xf>
    <xf numFmtId="3" fontId="7" fillId="2" borderId="23" xfId="0" applyNumberFormat="1" applyFont="1" applyFill="1" applyBorder="1"/>
    <xf numFmtId="3" fontId="7" fillId="2" borderId="1" xfId="0" applyNumberFormat="1" applyFont="1" applyFill="1" applyBorder="1"/>
    <xf numFmtId="165" fontId="7" fillId="2" borderId="0" xfId="1" applyNumberFormat="1" applyFont="1" applyFill="1" applyBorder="1" applyAlignment="1">
      <alignment horizontal="left" vertical="center"/>
    </xf>
    <xf numFmtId="3" fontId="7" fillId="2" borderId="0" xfId="0" applyNumberFormat="1" applyFont="1" applyFill="1" applyBorder="1"/>
    <xf numFmtId="0" fontId="7" fillId="2" borderId="0" xfId="0" applyFont="1" applyFill="1" applyBorder="1"/>
    <xf numFmtId="3" fontId="7" fillId="0" borderId="0" xfId="0" applyNumberFormat="1" applyFont="1" applyFill="1"/>
    <xf numFmtId="3" fontId="37" fillId="6" borderId="16" xfId="0" applyNumberFormat="1" applyFont="1" applyFill="1" applyBorder="1" applyAlignment="1">
      <alignment horizontal="right" vertical="center"/>
    </xf>
    <xf numFmtId="11" fontId="7" fillId="2" borderId="0" xfId="0" applyNumberFormat="1" applyFont="1" applyFill="1" applyBorder="1" applyAlignment="1">
      <alignment wrapText="1"/>
    </xf>
    <xf numFmtId="0" fontId="1" fillId="2" borderId="0" xfId="0" applyFont="1" applyFill="1"/>
    <xf numFmtId="0" fontId="39" fillId="0" borderId="0" xfId="0" applyFont="1" applyFill="1" applyAlignment="1"/>
    <xf numFmtId="0" fontId="26" fillId="2" borderId="0" xfId="0" applyFont="1" applyFill="1"/>
    <xf numFmtId="0" fontId="26" fillId="2" borderId="0" xfId="0" applyFont="1" applyFill="1" applyAlignment="1"/>
    <xf numFmtId="165" fontId="37" fillId="2" borderId="23" xfId="1" applyNumberFormat="1" applyFont="1" applyFill="1" applyBorder="1" applyAlignment="1">
      <alignment horizontal="left" vertical="center"/>
    </xf>
    <xf numFmtId="166" fontId="16" fillId="0" borderId="0" xfId="1" applyNumberFormat="1" applyFont="1" applyFill="1" applyAlignment="1">
      <alignment wrapText="1"/>
    </xf>
    <xf numFmtId="3" fontId="13" fillId="2" borderId="0" xfId="0" applyNumberFormat="1" applyFont="1" applyFill="1" applyBorder="1" applyAlignment="1">
      <alignment horizontal="right"/>
    </xf>
    <xf numFmtId="0" fontId="37" fillId="2" borderId="0" xfId="0" applyFont="1" applyFill="1" applyBorder="1" applyAlignment="1">
      <alignment vertical="center"/>
    </xf>
    <xf numFmtId="165" fontId="13" fillId="2" borderId="0" xfId="0" applyNumberFormat="1" applyFont="1" applyFill="1" applyBorder="1" applyAlignment="1">
      <alignment horizontal="right" vertical="center"/>
    </xf>
    <xf numFmtId="165" fontId="37" fillId="2" borderId="3" xfId="1" applyNumberFormat="1" applyFont="1" applyFill="1" applyBorder="1" applyAlignment="1">
      <alignment horizontal="left" vertical="center"/>
    </xf>
    <xf numFmtId="168" fontId="37" fillId="2" borderId="3" xfId="1" applyNumberFormat="1" applyFont="1" applyFill="1" applyBorder="1" applyAlignment="1">
      <alignment horizontal="right" vertical="center"/>
    </xf>
    <xf numFmtId="165" fontId="13" fillId="2" borderId="0" xfId="0" applyNumberFormat="1" applyFont="1" applyFill="1" applyBorder="1" applyAlignment="1">
      <alignment vertical="center"/>
    </xf>
    <xf numFmtId="3" fontId="7" fillId="2" borderId="0" xfId="2" applyNumberFormat="1" applyFont="1" applyFill="1" applyBorder="1" applyAlignment="1">
      <alignment horizontal="right" vertical="center"/>
    </xf>
    <xf numFmtId="3" fontId="35" fillId="0" borderId="0" xfId="0" applyNumberFormat="1" applyFont="1" applyFill="1" applyBorder="1" applyAlignment="1">
      <alignment vertical="center"/>
    </xf>
    <xf numFmtId="165" fontId="7" fillId="0" borderId="0" xfId="1" applyNumberFormat="1" applyFont="1" applyFill="1" applyBorder="1" applyAlignment="1">
      <alignment horizontal="left" vertical="center"/>
    </xf>
    <xf numFmtId="3" fontId="7" fillId="0" borderId="0" xfId="2" applyNumberFormat="1" applyFont="1" applyFill="1" applyBorder="1" applyAlignment="1">
      <alignment horizontal="right" vertical="center"/>
    </xf>
    <xf numFmtId="165" fontId="13" fillId="0" borderId="0" xfId="0" applyNumberFormat="1" applyFont="1" applyFill="1" applyBorder="1" applyAlignment="1">
      <alignment vertical="center"/>
    </xf>
    <xf numFmtId="0" fontId="7" fillId="0" borderId="0" xfId="0" applyFont="1" applyFill="1" applyAlignment="1"/>
    <xf numFmtId="3" fontId="37" fillId="2" borderId="2" xfId="2" applyNumberFormat="1" applyFont="1" applyFill="1" applyBorder="1" applyAlignment="1">
      <alignment horizontal="right" vertical="center"/>
    </xf>
    <xf numFmtId="3" fontId="37" fillId="2" borderId="3" xfId="1" applyNumberFormat="1" applyFont="1" applyFill="1" applyBorder="1" applyAlignment="1">
      <alignment horizontal="right" vertical="center"/>
    </xf>
    <xf numFmtId="165" fontId="37" fillId="2" borderId="0" xfId="1" applyNumberFormat="1" applyFont="1" applyFill="1" applyBorder="1" applyAlignment="1">
      <alignment horizontal="left" vertical="center"/>
    </xf>
    <xf numFmtId="3" fontId="37" fillId="2" borderId="0" xfId="1" applyNumberFormat="1" applyFont="1" applyFill="1" applyBorder="1" applyAlignment="1">
      <alignment horizontal="right" vertical="center"/>
    </xf>
    <xf numFmtId="0" fontId="1" fillId="0" borderId="0" xfId="0" applyFont="1" applyFill="1"/>
    <xf numFmtId="165" fontId="37" fillId="0" borderId="2" xfId="1" applyNumberFormat="1" applyFont="1" applyFill="1" applyBorder="1" applyAlignment="1">
      <alignment horizontal="left" vertical="center"/>
    </xf>
    <xf numFmtId="165" fontId="37" fillId="0" borderId="0" xfId="1" applyNumberFormat="1" applyFont="1" applyFill="1" applyBorder="1" applyAlignment="1">
      <alignment horizontal="left" vertical="center"/>
    </xf>
    <xf numFmtId="165" fontId="14" fillId="2" borderId="0" xfId="1" applyNumberFormat="1" applyFont="1" applyFill="1" applyBorder="1" applyAlignment="1">
      <alignment horizontal="left" vertical="center"/>
    </xf>
    <xf numFmtId="3" fontId="14" fillId="2" borderId="0" xfId="2" applyNumberFormat="1" applyFont="1" applyFill="1" applyBorder="1" applyAlignment="1">
      <alignment horizontal="right" vertical="center"/>
    </xf>
    <xf numFmtId="3" fontId="33" fillId="2" borderId="3" xfId="1" applyNumberFormat="1" applyFont="1" applyFill="1" applyBorder="1" applyAlignment="1">
      <alignment horizontal="right" vertical="center"/>
    </xf>
    <xf numFmtId="3" fontId="7" fillId="2" borderId="0" xfId="0" applyNumberFormat="1" applyFont="1" applyFill="1" applyBorder="1" applyAlignment="1">
      <alignment vertical="center"/>
    </xf>
    <xf numFmtId="3" fontId="7" fillId="2" borderId="0"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37" fillId="2" borderId="0" xfId="2" applyNumberFormat="1" applyFont="1" applyFill="1" applyBorder="1" applyAlignment="1">
      <alignment horizontal="right" vertical="center"/>
    </xf>
    <xf numFmtId="3" fontId="37" fillId="2" borderId="3" xfId="2" applyNumberFormat="1" applyFont="1" applyFill="1" applyBorder="1" applyAlignment="1">
      <alignment horizontal="right" vertical="center"/>
    </xf>
    <xf numFmtId="165" fontId="14" fillId="2" borderId="0" xfId="0" applyNumberFormat="1" applyFont="1" applyFill="1" applyBorder="1" applyAlignment="1">
      <alignment vertical="center"/>
    </xf>
    <xf numFmtId="0" fontId="7" fillId="2" borderId="0" xfId="0" applyFont="1" applyFill="1" applyBorder="1" applyAlignment="1">
      <alignment vertical="center"/>
    </xf>
    <xf numFmtId="165" fontId="37" fillId="2" borderId="22" xfId="1" applyNumberFormat="1" applyFont="1" applyFill="1" applyBorder="1" applyAlignment="1">
      <alignment horizontal="left" vertical="center"/>
    </xf>
    <xf numFmtId="3" fontId="37" fillId="2" borderId="0" xfId="0" applyNumberFormat="1" applyFont="1" applyFill="1" applyBorder="1" applyAlignment="1">
      <alignment horizontal="right" vertical="center"/>
    </xf>
    <xf numFmtId="165" fontId="7" fillId="2" borderId="0" xfId="0" applyNumberFormat="1" applyFont="1" applyFill="1" applyBorder="1" applyAlignment="1">
      <alignment horizontal="left" vertical="center"/>
    </xf>
    <xf numFmtId="0" fontId="37" fillId="2" borderId="16" xfId="0" applyFont="1" applyFill="1" applyBorder="1" applyAlignment="1">
      <alignment horizontal="left" vertical="center"/>
    </xf>
    <xf numFmtId="3" fontId="37" fillId="2" borderId="16" xfId="0" applyNumberFormat="1" applyFont="1" applyFill="1" applyBorder="1" applyAlignment="1">
      <alignment horizontal="right" vertical="center"/>
    </xf>
    <xf numFmtId="0" fontId="40" fillId="0" borderId="0" xfId="0" applyFont="1" applyFill="1" applyAlignment="1"/>
    <xf numFmtId="168" fontId="13" fillId="2" borderId="0" xfId="0" applyNumberFormat="1" applyFont="1" applyFill="1" applyAlignment="1">
      <alignment horizontal="right" vertical="center"/>
    </xf>
    <xf numFmtId="168" fontId="37" fillId="2" borderId="3" xfId="1" applyNumberFormat="1" applyFont="1" applyFill="1" applyBorder="1" applyAlignment="1">
      <alignment horizontal="left" vertical="center"/>
    </xf>
    <xf numFmtId="0" fontId="13" fillId="0" borderId="0" xfId="0" applyFont="1" applyFill="1" applyBorder="1" applyAlignment="1">
      <alignment vertical="center"/>
    </xf>
    <xf numFmtId="17" fontId="41" fillId="2" borderId="22" xfId="0" applyNumberFormat="1" applyFont="1" applyFill="1" applyBorder="1" applyAlignment="1">
      <alignment horizontal="left"/>
    </xf>
    <xf numFmtId="0" fontId="35" fillId="0" borderId="0" xfId="0" applyFont="1" applyFill="1" applyAlignment="1">
      <alignment horizontal="left" vertical="center"/>
    </xf>
    <xf numFmtId="0" fontId="42" fillId="0" borderId="0" xfId="0" applyFont="1" applyAlignment="1">
      <alignment horizontal="right" vertical="center"/>
    </xf>
    <xf numFmtId="0" fontId="35" fillId="0" borderId="0" xfId="0" applyFont="1" applyAlignment="1">
      <alignment vertical="center"/>
    </xf>
    <xf numFmtId="1" fontId="16" fillId="5" borderId="21" xfId="1" applyNumberFormat="1" applyFont="1" applyFill="1" applyBorder="1" applyAlignment="1">
      <alignment horizontal="center" vertical="center" wrapText="1" shrinkToFit="1"/>
    </xf>
    <xf numFmtId="1" fontId="16" fillId="5" borderId="21" xfId="1" applyNumberFormat="1" applyFont="1" applyFill="1" applyBorder="1" applyAlignment="1">
      <alignment horizontal="left" vertical="center" wrapText="1" shrinkToFit="1"/>
    </xf>
    <xf numFmtId="0" fontId="16" fillId="2" borderId="0" xfId="1" applyFont="1" applyFill="1" applyBorder="1" applyAlignment="1">
      <alignment vertical="center"/>
    </xf>
    <xf numFmtId="0" fontId="35" fillId="2" borderId="19" xfId="1" applyFont="1" applyFill="1" applyBorder="1" applyAlignment="1">
      <alignment horizontal="left" vertical="center" wrapText="1"/>
    </xf>
    <xf numFmtId="0" fontId="35" fillId="2" borderId="0" xfId="1" applyFont="1" applyFill="1" applyBorder="1" applyAlignment="1">
      <alignment vertical="center"/>
    </xf>
    <xf numFmtId="0" fontId="35" fillId="2" borderId="0" xfId="0" applyFont="1" applyFill="1" applyBorder="1" applyAlignment="1">
      <alignment vertical="center"/>
    </xf>
    <xf numFmtId="3" fontId="35" fillId="0" borderId="18" xfId="0" applyNumberFormat="1" applyFont="1" applyFill="1" applyBorder="1" applyAlignment="1">
      <alignment horizontal="left" vertical="center"/>
    </xf>
    <xf numFmtId="0" fontId="35" fillId="0" borderId="18" xfId="0" applyFont="1" applyFill="1" applyBorder="1" applyAlignment="1">
      <alignment horizontal="left" vertical="center" wrapText="1"/>
    </xf>
    <xf numFmtId="0" fontId="35" fillId="0" borderId="18" xfId="1" applyFont="1" applyFill="1" applyBorder="1" applyAlignment="1">
      <alignment horizontal="left" vertical="center" wrapText="1"/>
    </xf>
    <xf numFmtId="3" fontId="35" fillId="0" borderId="17" xfId="0" applyNumberFormat="1" applyFont="1" applyFill="1" applyBorder="1" applyAlignment="1">
      <alignment horizontal="left" vertical="center"/>
    </xf>
    <xf numFmtId="0" fontId="35" fillId="0" borderId="17" xfId="0" applyFont="1" applyFill="1" applyBorder="1" applyAlignment="1">
      <alignment horizontal="left" vertical="center" wrapText="1"/>
    </xf>
    <xf numFmtId="165" fontId="35" fillId="0" borderId="19" xfId="1" applyNumberFormat="1" applyFont="1" applyFill="1" applyBorder="1" applyAlignment="1">
      <alignment horizontal="left" vertical="center"/>
    </xf>
    <xf numFmtId="0" fontId="35" fillId="0" borderId="19" xfId="1" applyFont="1" applyFill="1" applyBorder="1" applyAlignment="1">
      <alignment horizontal="left" vertical="center" wrapText="1"/>
    </xf>
    <xf numFmtId="165" fontId="35" fillId="0" borderId="18" xfId="1" applyNumberFormat="1" applyFont="1" applyFill="1" applyBorder="1" applyAlignment="1">
      <alignment horizontal="left" vertical="center"/>
    </xf>
    <xf numFmtId="0" fontId="35" fillId="2" borderId="0" xfId="0" applyFont="1" applyFill="1" applyAlignment="1">
      <alignment vertical="center"/>
    </xf>
    <xf numFmtId="0" fontId="35" fillId="0" borderId="18" xfId="1" applyFont="1" applyFill="1" applyBorder="1" applyAlignment="1">
      <alignment horizontal="left" vertical="center"/>
    </xf>
    <xf numFmtId="0" fontId="35" fillId="0" borderId="18" xfId="0" applyFont="1" applyFill="1" applyBorder="1" applyAlignment="1">
      <alignment horizontal="left" vertical="center"/>
    </xf>
    <xf numFmtId="0" fontId="35" fillId="0" borderId="18" xfId="0" applyFont="1" applyFill="1" applyBorder="1" applyAlignment="1">
      <alignment vertical="center"/>
    </xf>
    <xf numFmtId="0" fontId="35" fillId="0" borderId="0" xfId="0" applyFont="1" applyFill="1" applyAlignment="1">
      <alignment vertical="center"/>
    </xf>
    <xf numFmtId="0" fontId="35" fillId="0" borderId="0" xfId="0" applyFont="1" applyBorder="1" applyAlignment="1">
      <alignment vertical="center"/>
    </xf>
    <xf numFmtId="0" fontId="35" fillId="0" borderId="0" xfId="0" applyFont="1" applyFill="1" applyBorder="1" applyAlignment="1">
      <alignment vertical="center"/>
    </xf>
    <xf numFmtId="165" fontId="35" fillId="0" borderId="17" xfId="1" applyNumberFormat="1" applyFont="1" applyFill="1" applyBorder="1" applyAlignment="1">
      <alignment horizontal="left" vertical="center"/>
    </xf>
    <xf numFmtId="0" fontId="35" fillId="0" borderId="17" xfId="1" applyFont="1" applyFill="1" applyBorder="1" applyAlignment="1">
      <alignment horizontal="left" vertical="center" wrapText="1"/>
    </xf>
    <xf numFmtId="0" fontId="35" fillId="0" borderId="19" xfId="0" applyFont="1" applyFill="1" applyBorder="1" applyAlignment="1">
      <alignment vertical="center"/>
    </xf>
    <xf numFmtId="0" fontId="35" fillId="0" borderId="17" xfId="0" applyFont="1" applyFill="1" applyBorder="1" applyAlignment="1">
      <alignment vertical="center"/>
    </xf>
    <xf numFmtId="0" fontId="35" fillId="0" borderId="17" xfId="1" applyFont="1" applyFill="1" applyBorder="1" applyAlignment="1">
      <alignment vertical="center"/>
    </xf>
    <xf numFmtId="0" fontId="35" fillId="0" borderId="19" xfId="1" applyFont="1" applyFill="1" applyBorder="1" applyAlignment="1">
      <alignment vertical="center"/>
    </xf>
    <xf numFmtId="0" fontId="35" fillId="0" borderId="18" xfId="1" applyFont="1" applyFill="1" applyBorder="1" applyAlignment="1">
      <alignment vertical="center"/>
    </xf>
    <xf numFmtId="3" fontId="35" fillId="0" borderId="19" xfId="0" applyNumberFormat="1" applyFont="1" applyFill="1" applyBorder="1" applyAlignment="1">
      <alignment horizontal="left" vertical="center"/>
    </xf>
    <xf numFmtId="0" fontId="35" fillId="0" borderId="19" xfId="0" applyFont="1" applyFill="1" applyBorder="1" applyAlignment="1">
      <alignment horizontal="left" vertical="center" wrapText="1"/>
    </xf>
    <xf numFmtId="0" fontId="35" fillId="0" borderId="0" xfId="0" applyFont="1" applyFill="1" applyAlignment="1">
      <alignment horizontal="left"/>
    </xf>
    <xf numFmtId="0" fontId="35" fillId="0" borderId="0" xfId="0" applyFont="1" applyAlignment="1">
      <alignment horizontal="left"/>
    </xf>
    <xf numFmtId="0" fontId="35" fillId="0" borderId="0" xfId="0" applyFont="1" applyAlignment="1"/>
    <xf numFmtId="3" fontId="35" fillId="0" borderId="17" xfId="0" applyNumberFormat="1" applyFont="1" applyFill="1" applyBorder="1" applyAlignment="1">
      <alignment horizontal="left" vertical="center" wrapText="1"/>
    </xf>
    <xf numFmtId="165" fontId="35" fillId="0" borderId="19" xfId="1" applyNumberFormat="1" applyFont="1" applyFill="1" applyBorder="1" applyAlignment="1">
      <alignment vertical="center" wrapText="1"/>
    </xf>
    <xf numFmtId="165" fontId="35" fillId="0" borderId="18" xfId="1" applyNumberFormat="1" applyFont="1" applyFill="1" applyBorder="1" applyAlignment="1">
      <alignment vertical="center" wrapText="1"/>
    </xf>
    <xf numFmtId="165" fontId="35" fillId="2" borderId="17" xfId="1" applyNumberFormat="1" applyFont="1" applyFill="1" applyBorder="1" applyAlignment="1">
      <alignment vertical="center" wrapText="1"/>
    </xf>
    <xf numFmtId="165" fontId="42" fillId="2" borderId="6" xfId="1" applyNumberFormat="1" applyFont="1" applyFill="1" applyBorder="1" applyAlignment="1">
      <alignment vertical="center" wrapText="1"/>
    </xf>
    <xf numFmtId="0" fontId="35" fillId="0" borderId="21" xfId="1" applyFont="1" applyFill="1" applyBorder="1" applyAlignment="1">
      <alignment horizontal="left" vertical="center" wrapText="1"/>
    </xf>
    <xf numFmtId="165" fontId="42" fillId="2" borderId="21" xfId="1" applyNumberFormat="1" applyFont="1" applyFill="1" applyBorder="1" applyAlignment="1">
      <alignment vertical="center" wrapText="1"/>
    </xf>
    <xf numFmtId="165" fontId="35" fillId="0" borderId="5" xfId="1" applyNumberFormat="1" applyFont="1" applyFill="1" applyBorder="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1" fontId="16" fillId="5" borderId="24" xfId="1" applyNumberFormat="1" applyFont="1" applyFill="1" applyBorder="1" applyAlignment="1">
      <alignment horizontal="center" vertical="center" shrinkToFit="1"/>
    </xf>
    <xf numFmtId="0" fontId="35" fillId="0" borderId="0" xfId="1" applyFont="1" applyFill="1" applyBorder="1" applyAlignment="1">
      <alignment vertical="center"/>
    </xf>
    <xf numFmtId="0" fontId="7" fillId="0" borderId="21" xfId="0" applyFont="1" applyFill="1" applyBorder="1" applyAlignment="1">
      <alignment horizontal="left" vertical="center" wrapText="1"/>
    </xf>
    <xf numFmtId="165" fontId="35" fillId="0" borderId="17" xfId="1" applyNumberFormat="1" applyFont="1" applyFill="1" applyBorder="1" applyAlignment="1">
      <alignment vertical="center" wrapText="1"/>
    </xf>
    <xf numFmtId="10" fontId="38" fillId="0" borderId="0" xfId="7" applyNumberFormat="1" applyFont="1" applyAlignment="1">
      <alignment wrapText="1"/>
    </xf>
    <xf numFmtId="1" fontId="7" fillId="0" borderId="12" xfId="0" applyNumberFormat="1" applyFont="1" applyFill="1" applyBorder="1" applyAlignment="1">
      <alignment horizontal="center" vertical="center"/>
    </xf>
    <xf numFmtId="1" fontId="7" fillId="0" borderId="8"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1" fontId="7" fillId="0" borderId="6" xfId="0" applyNumberFormat="1" applyFont="1" applyFill="1" applyBorder="1" applyAlignment="1">
      <alignment horizontal="center" vertical="center"/>
    </xf>
    <xf numFmtId="1" fontId="7" fillId="2" borderId="0" xfId="0" applyNumberFormat="1" applyFont="1" applyFill="1" applyBorder="1" applyAlignment="1">
      <alignment horizontal="center" vertical="center"/>
    </xf>
    <xf numFmtId="1" fontId="43" fillId="0" borderId="0" xfId="0" applyNumberFormat="1" applyFont="1" applyBorder="1" applyAlignment="1">
      <alignment vertical="center"/>
    </xf>
    <xf numFmtId="1" fontId="31" fillId="0" borderId="0" xfId="0" applyNumberFormat="1" applyFont="1" applyBorder="1" applyAlignment="1">
      <alignment vertical="center"/>
    </xf>
    <xf numFmtId="1" fontId="35" fillId="0" borderId="20" xfId="0" applyNumberFormat="1" applyFont="1" applyFill="1" applyBorder="1" applyAlignment="1">
      <alignment vertical="center"/>
    </xf>
    <xf numFmtId="1" fontId="35" fillId="0" borderId="0" xfId="0" applyNumberFormat="1" applyFont="1" applyFill="1" applyBorder="1" applyAlignment="1">
      <alignment vertical="center"/>
    </xf>
    <xf numFmtId="1" fontId="43" fillId="0" borderId="0" xfId="0" applyNumberFormat="1" applyFont="1" applyFill="1" applyBorder="1" applyAlignment="1">
      <alignment vertical="center"/>
    </xf>
    <xf numFmtId="1" fontId="35" fillId="0" borderId="6" xfId="0" applyNumberFormat="1" applyFont="1" applyFill="1" applyBorder="1" applyAlignment="1">
      <alignment vertical="center"/>
    </xf>
    <xf numFmtId="1" fontId="35" fillId="0" borderId="6" xfId="0" applyNumberFormat="1" applyFont="1" applyFill="1" applyBorder="1" applyAlignment="1">
      <alignment horizontal="left"/>
    </xf>
    <xf numFmtId="1" fontId="35" fillId="0" borderId="6" xfId="0" applyNumberFormat="1" applyFont="1" applyFill="1" applyBorder="1" applyAlignment="1"/>
    <xf numFmtId="1" fontId="35" fillId="2" borderId="0" xfId="0" applyNumberFormat="1" applyFont="1" applyFill="1" applyBorder="1" applyAlignment="1">
      <alignment vertical="center"/>
    </xf>
    <xf numFmtId="1" fontId="7" fillId="2" borderId="8" xfId="0" applyNumberFormat="1" applyFont="1" applyFill="1" applyBorder="1" applyAlignment="1">
      <alignment horizontal="center" vertical="center"/>
    </xf>
    <xf numFmtId="1" fontId="35" fillId="2" borderId="6" xfId="0" applyNumberFormat="1" applyFont="1" applyFill="1" applyBorder="1" applyAlignment="1">
      <alignment horizontal="left"/>
    </xf>
    <xf numFmtId="171" fontId="29" fillId="6" borderId="5" xfId="1" applyNumberFormat="1" applyFont="1" applyFill="1" applyBorder="1" applyAlignment="1">
      <alignment horizontal="center" vertical="center"/>
    </xf>
    <xf numFmtId="0" fontId="7" fillId="0" borderId="21" xfId="0" applyFont="1" applyFill="1" applyBorder="1" applyAlignment="1">
      <alignment vertical="top" wrapText="1"/>
    </xf>
    <xf numFmtId="1" fontId="35" fillId="0" borderId="0" xfId="0" applyNumberFormat="1" applyFont="1" applyFill="1" applyBorder="1" applyAlignment="1">
      <alignment horizontal="left"/>
    </xf>
    <xf numFmtId="3" fontId="30" fillId="2" borderId="0" xfId="0" applyNumberFormat="1" applyFont="1" applyFill="1" applyBorder="1" applyAlignment="1">
      <alignment vertical="center"/>
    </xf>
    <xf numFmtId="3" fontId="13" fillId="2" borderId="0" xfId="0" applyNumberFormat="1" applyFont="1" applyFill="1" applyBorder="1" applyAlignment="1">
      <alignment vertical="center"/>
    </xf>
    <xf numFmtId="3" fontId="35" fillId="0" borderId="0" xfId="0" applyNumberFormat="1" applyFont="1" applyFill="1"/>
    <xf numFmtId="3" fontId="35" fillId="0" borderId="0" xfId="0" applyNumberFormat="1" applyFont="1" applyFill="1" applyAlignment="1">
      <alignment horizontal="center"/>
    </xf>
    <xf numFmtId="165" fontId="35" fillId="0" borderId="21" xfId="1" applyNumberFormat="1" applyFont="1" applyFill="1" applyBorder="1" applyAlignment="1">
      <alignment vertical="center" wrapText="1"/>
    </xf>
    <xf numFmtId="171" fontId="29" fillId="6" borderId="9" xfId="1" applyNumberFormat="1" applyFont="1" applyFill="1" applyBorder="1" applyAlignment="1">
      <alignment horizontal="center" vertical="center"/>
    </xf>
    <xf numFmtId="0" fontId="20" fillId="0" borderId="0" xfId="0" applyFont="1" applyFill="1" applyAlignment="1">
      <alignment vertical="top"/>
    </xf>
    <xf numFmtId="11" fontId="7" fillId="2" borderId="0" xfId="0" applyNumberFormat="1" applyFont="1" applyFill="1" applyBorder="1" applyAlignment="1">
      <alignment horizontal="left" wrapText="1"/>
    </xf>
    <xf numFmtId="0" fontId="22" fillId="2" borderId="0" xfId="0" applyFont="1" applyFill="1"/>
    <xf numFmtId="17" fontId="26" fillId="0" borderId="0" xfId="28" applyNumberFormat="1" applyFont="1"/>
    <xf numFmtId="10" fontId="38" fillId="0" borderId="0" xfId="7" applyNumberFormat="1" applyFont="1" applyAlignment="1"/>
    <xf numFmtId="0" fontId="29" fillId="6" borderId="21" xfId="5" applyFont="1" applyFill="1" applyBorder="1" applyAlignment="1">
      <alignment horizontal="left" vertical="center"/>
    </xf>
    <xf numFmtId="0" fontId="16" fillId="8" borderId="0" xfId="1" applyFont="1" applyFill="1" applyAlignment="1">
      <alignment horizontal="left" vertical="center"/>
    </xf>
    <xf numFmtId="17" fontId="28" fillId="8" borderId="4" xfId="16" applyNumberFormat="1" applyFont="1" applyFill="1" applyBorder="1" applyAlignment="1">
      <alignment horizontal="center" vertical="center" wrapText="1"/>
    </xf>
    <xf numFmtId="10" fontId="29" fillId="8" borderId="4" xfId="9" applyNumberFormat="1" applyFont="1" applyFill="1" applyBorder="1" applyAlignment="1">
      <alignment horizontal="center" vertical="center"/>
    </xf>
    <xf numFmtId="10" fontId="26" fillId="0" borderId="0" xfId="28" applyNumberFormat="1" applyFont="1"/>
    <xf numFmtId="0" fontId="45" fillId="2" borderId="0" xfId="28" applyFont="1" applyFill="1" applyAlignment="1">
      <alignment vertical="center" wrapText="1"/>
    </xf>
    <xf numFmtId="173" fontId="13" fillId="4" borderId="10" xfId="1" applyNumberFormat="1" applyFont="1" applyFill="1" applyBorder="1" applyAlignment="1">
      <alignment horizontal="right" indent="1"/>
    </xf>
    <xf numFmtId="168" fontId="13" fillId="2" borderId="0" xfId="1" applyNumberFormat="1" applyFont="1" applyFill="1"/>
    <xf numFmtId="0" fontId="13" fillId="2" borderId="0" xfId="1" applyFont="1" applyFill="1" applyAlignment="1">
      <alignment horizontal="center" vertical="center"/>
    </xf>
    <xf numFmtId="0" fontId="7" fillId="2" borderId="0" xfId="1" applyFont="1" applyFill="1"/>
    <xf numFmtId="0" fontId="13" fillId="2" borderId="0" xfId="1" applyFont="1" applyFill="1"/>
    <xf numFmtId="173" fontId="7" fillId="2" borderId="0" xfId="1" applyNumberFormat="1" applyFont="1" applyFill="1"/>
    <xf numFmtId="174" fontId="16" fillId="0" borderId="21" xfId="21" quotePrefix="1" applyNumberFormat="1" applyFont="1" applyBorder="1" applyAlignment="1">
      <alignment horizontal="center" vertical="center" wrapText="1"/>
    </xf>
    <xf numFmtId="0" fontId="22" fillId="0" borderId="0" xfId="0" applyFont="1" applyAlignment="1">
      <alignment horizontal="left" wrapText="1"/>
    </xf>
    <xf numFmtId="174" fontId="30" fillId="0" borderId="24" xfId="0" applyNumberFormat="1" applyFont="1" applyFill="1" applyBorder="1" applyAlignment="1">
      <alignment horizontal="left" vertical="center" wrapText="1"/>
    </xf>
    <xf numFmtId="174" fontId="30" fillId="0" borderId="25" xfId="0" applyNumberFormat="1" applyFont="1" applyFill="1" applyBorder="1" applyAlignment="1">
      <alignment horizontal="left" vertical="center" wrapText="1"/>
    </xf>
    <xf numFmtId="174" fontId="17" fillId="0" borderId="24" xfId="0" applyNumberFormat="1" applyFont="1" applyBorder="1" applyAlignment="1">
      <alignment horizontal="left" vertical="center" wrapText="1"/>
    </xf>
    <xf numFmtId="174" fontId="17" fillId="0" borderId="25" xfId="0" applyNumberFormat="1" applyFont="1" applyBorder="1" applyAlignment="1">
      <alignment horizontal="left" vertical="center" wrapText="1"/>
    </xf>
    <xf numFmtId="0" fontId="18" fillId="0" borderId="10" xfId="0" applyFont="1" applyBorder="1" applyAlignment="1">
      <alignment horizontal="left" vertical="center" wrapText="1"/>
    </xf>
    <xf numFmtId="0" fontId="18" fillId="0" borderId="9" xfId="0" applyFont="1" applyBorder="1" applyAlignment="1">
      <alignment horizontal="left" vertical="center" wrapText="1"/>
    </xf>
    <xf numFmtId="0" fontId="15" fillId="0" borderId="22" xfId="0" applyFont="1" applyBorder="1" applyAlignment="1">
      <alignment horizontal="center"/>
    </xf>
    <xf numFmtId="174" fontId="17" fillId="0" borderId="24" xfId="0" applyNumberFormat="1" applyFont="1" applyFill="1" applyBorder="1" applyAlignment="1">
      <alignment horizontal="left" vertical="center" wrapText="1"/>
    </xf>
    <xf numFmtId="174" fontId="17" fillId="0" borderId="25" xfId="0" applyNumberFormat="1" applyFont="1" applyFill="1" applyBorder="1" applyAlignment="1">
      <alignment horizontal="left" vertical="center" wrapText="1"/>
    </xf>
    <xf numFmtId="174" fontId="30" fillId="2" borderId="24" xfId="0" applyNumberFormat="1" applyFont="1" applyFill="1" applyBorder="1" applyAlignment="1">
      <alignment horizontal="left" vertical="center" wrapText="1"/>
    </xf>
    <xf numFmtId="174" fontId="30" fillId="2" borderId="25" xfId="0" applyNumberFormat="1" applyFont="1" applyFill="1" applyBorder="1" applyAlignment="1">
      <alignment horizontal="left" vertical="center" wrapText="1"/>
    </xf>
    <xf numFmtId="165" fontId="42" fillId="0" borderId="20" xfId="1" applyNumberFormat="1" applyFont="1" applyFill="1" applyBorder="1" applyAlignment="1">
      <alignment horizontal="left" vertical="center" wrapText="1"/>
    </xf>
    <xf numFmtId="165" fontId="42" fillId="0" borderId="6" xfId="1" applyNumberFormat="1" applyFont="1" applyFill="1" applyBorder="1" applyAlignment="1">
      <alignment horizontal="left" vertical="center" wrapText="1"/>
    </xf>
    <xf numFmtId="165" fontId="42" fillId="0" borderId="5" xfId="1" applyNumberFormat="1" applyFont="1" applyFill="1" applyBorder="1" applyAlignment="1">
      <alignment horizontal="left" vertical="center" wrapText="1"/>
    </xf>
    <xf numFmtId="165" fontId="35" fillId="0" borderId="20" xfId="1" applyNumberFormat="1" applyFont="1" applyFill="1" applyBorder="1" applyAlignment="1">
      <alignment horizontal="left" vertical="center" wrapText="1"/>
    </xf>
    <xf numFmtId="165" fontId="35" fillId="0" borderId="6" xfId="1" applyNumberFormat="1" applyFont="1" applyFill="1" applyBorder="1" applyAlignment="1">
      <alignment horizontal="left" vertical="center" wrapText="1"/>
    </xf>
    <xf numFmtId="165" fontId="35" fillId="0" borderId="5" xfId="1" applyNumberFormat="1" applyFont="1" applyFill="1" applyBorder="1" applyAlignment="1">
      <alignment horizontal="left" vertical="center" wrapText="1"/>
    </xf>
    <xf numFmtId="165" fontId="42" fillId="0" borderId="20" xfId="1" applyNumberFormat="1" applyFont="1" applyFill="1" applyBorder="1" applyAlignment="1">
      <alignment vertical="center" wrapText="1"/>
    </xf>
    <xf numFmtId="165" fontId="42" fillId="0" borderId="6" xfId="1" applyNumberFormat="1" applyFont="1" applyFill="1" applyBorder="1" applyAlignment="1">
      <alignment vertical="center" wrapText="1"/>
    </xf>
    <xf numFmtId="165" fontId="42" fillId="0" borderId="5" xfId="1" applyNumberFormat="1" applyFont="1" applyFill="1" applyBorder="1" applyAlignment="1">
      <alignment vertical="center" wrapText="1"/>
    </xf>
    <xf numFmtId="165" fontId="42" fillId="0" borderId="20" xfId="1" applyNumberFormat="1" applyFont="1" applyFill="1" applyBorder="1" applyAlignment="1">
      <alignment horizontal="left" vertical="center"/>
    </xf>
    <xf numFmtId="165" fontId="42" fillId="0" borderId="6" xfId="1" applyNumberFormat="1" applyFont="1" applyFill="1" applyBorder="1" applyAlignment="1">
      <alignment horizontal="left" vertical="center"/>
    </xf>
    <xf numFmtId="165" fontId="42" fillId="0" borderId="5" xfId="1" applyNumberFormat="1" applyFont="1" applyFill="1" applyBorder="1" applyAlignment="1">
      <alignment horizontal="left" vertical="center"/>
    </xf>
    <xf numFmtId="165" fontId="42" fillId="2" borderId="20" xfId="1" applyNumberFormat="1" applyFont="1" applyFill="1" applyBorder="1" applyAlignment="1">
      <alignment horizontal="left" vertical="center" wrapText="1"/>
    </xf>
    <xf numFmtId="165" fontId="42" fillId="2" borderId="6" xfId="1" applyNumberFormat="1" applyFont="1" applyFill="1" applyBorder="1" applyAlignment="1">
      <alignment horizontal="left" vertical="center" wrapText="1"/>
    </xf>
    <xf numFmtId="165" fontId="42" fillId="2" borderId="5" xfId="1" applyNumberFormat="1" applyFont="1" applyFill="1" applyBorder="1" applyAlignment="1">
      <alignment horizontal="left" vertical="center" wrapText="1"/>
    </xf>
    <xf numFmtId="165" fontId="35" fillId="2" borderId="20" xfId="1" applyNumberFormat="1" applyFont="1" applyFill="1" applyBorder="1" applyAlignment="1">
      <alignment horizontal="left" vertical="center" wrapText="1"/>
    </xf>
    <xf numFmtId="165" fontId="35" fillId="2" borderId="6" xfId="1" applyNumberFormat="1" applyFont="1" applyFill="1" applyBorder="1" applyAlignment="1">
      <alignment horizontal="left" vertical="center" wrapText="1"/>
    </xf>
    <xf numFmtId="165" fontId="35" fillId="2" borderId="5" xfId="1" applyNumberFormat="1" applyFont="1" applyFill="1" applyBorder="1" applyAlignment="1">
      <alignment horizontal="left" vertical="center" wrapText="1"/>
    </xf>
    <xf numFmtId="3" fontId="7" fillId="2" borderId="0" xfId="2" applyNumberFormat="1" applyFont="1" applyFill="1" applyBorder="1" applyAlignment="1">
      <alignment horizontal="center" vertical="center"/>
    </xf>
    <xf numFmtId="0" fontId="29" fillId="6" borderId="13" xfId="1" applyFont="1" applyFill="1" applyBorder="1" applyAlignment="1">
      <alignment horizontal="center"/>
    </xf>
    <xf numFmtId="0" fontId="29" fillId="6" borderId="14" xfId="1" applyFont="1" applyFill="1" applyBorder="1" applyAlignment="1">
      <alignment horizontal="center"/>
    </xf>
    <xf numFmtId="0" fontId="25" fillId="3" borderId="0" xfId="1" applyFont="1" applyFill="1" applyAlignment="1">
      <alignment horizontal="center" vertical="center" wrapText="1"/>
    </xf>
    <xf numFmtId="0" fontId="29" fillId="6" borderId="2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8" fillId="6" borderId="20" xfId="1" applyFont="1" applyFill="1" applyBorder="1" applyAlignment="1">
      <alignment horizontal="center" vertical="center" wrapText="1"/>
    </xf>
    <xf numFmtId="0" fontId="28" fillId="6" borderId="5" xfId="1" applyFont="1" applyFill="1" applyBorder="1" applyAlignment="1">
      <alignment horizontal="center" vertical="center" wrapText="1"/>
    </xf>
    <xf numFmtId="0" fontId="29" fillId="6" borderId="20" xfId="1" applyFont="1" applyFill="1" applyBorder="1" applyAlignment="1">
      <alignment horizontal="center" vertical="center" wrapText="1"/>
    </xf>
    <xf numFmtId="0" fontId="29" fillId="6" borderId="5" xfId="1" applyFont="1" applyFill="1" applyBorder="1" applyAlignment="1">
      <alignment horizontal="center" vertical="center" wrapText="1"/>
    </xf>
    <xf numFmtId="14" fontId="29" fillId="6" borderId="11" xfId="0" applyNumberFormat="1" applyFont="1" applyFill="1" applyBorder="1" applyAlignment="1">
      <alignment horizontal="center" vertical="center" wrapText="1"/>
    </xf>
    <xf numFmtId="14" fontId="29" fillId="6" borderId="5" xfId="0" applyNumberFormat="1" applyFont="1" applyFill="1" applyBorder="1" applyAlignment="1">
      <alignment horizontal="center" vertical="center" wrapText="1"/>
    </xf>
    <xf numFmtId="0" fontId="28" fillId="6" borderId="24" xfId="1" applyFont="1" applyFill="1" applyBorder="1" applyAlignment="1">
      <alignment horizontal="center" vertical="center"/>
    </xf>
    <xf numFmtId="0" fontId="28" fillId="6" borderId="23" xfId="1" applyFont="1" applyFill="1" applyBorder="1" applyAlignment="1">
      <alignment horizontal="center" vertical="center"/>
    </xf>
    <xf numFmtId="0" fontId="28" fillId="6" borderId="25" xfId="1" applyFont="1" applyFill="1" applyBorder="1" applyAlignment="1">
      <alignment horizontal="center" vertical="center"/>
    </xf>
  </cellXfs>
  <cellStyles count="31">
    <cellStyle name="5eme niveau" xfId="10" xr:uid="{00000000-0005-0000-0000-000000000000}"/>
    <cellStyle name="6eme niveau" xfId="11" xr:uid="{00000000-0005-0000-0000-000001000000}"/>
    <cellStyle name="Euro" xfId="12" xr:uid="{00000000-0005-0000-0000-000002000000}"/>
    <cellStyle name="Milliers" xfId="2" builtinId="3"/>
    <cellStyle name="Milliers 2" xfId="4" xr:uid="{00000000-0005-0000-0000-000004000000}"/>
    <cellStyle name="Milliers 3" xfId="13" xr:uid="{00000000-0005-0000-0000-000005000000}"/>
    <cellStyle name="Milliers 3 19" xfId="6" xr:uid="{00000000-0005-0000-0000-000006000000}"/>
    <cellStyle name="Milliers 4" xfId="26" xr:uid="{00000000-0005-0000-0000-000007000000}"/>
    <cellStyle name="niveau 7" xfId="14" xr:uid="{00000000-0005-0000-0000-000008000000}"/>
    <cellStyle name="Normal" xfId="0" builtinId="0"/>
    <cellStyle name="Normal 10" xfId="15" xr:uid="{00000000-0005-0000-0000-00000A000000}"/>
    <cellStyle name="Normal 11" xfId="16" xr:uid="{00000000-0005-0000-0000-00000B000000}"/>
    <cellStyle name="Normal 11 26" xfId="5" xr:uid="{00000000-0005-0000-0000-00000C000000}"/>
    <cellStyle name="Normal 12" xfId="8" xr:uid="{00000000-0005-0000-0000-00000D000000}"/>
    <cellStyle name="Normal 12 10" xfId="29" xr:uid="{00000000-0005-0000-0000-00000E000000}"/>
    <cellStyle name="Normal 12 2" xfId="28" xr:uid="{00000000-0005-0000-0000-00000F000000}"/>
    <cellStyle name="Normal 12 2 2" xfId="30" xr:uid="{00000000-0005-0000-0000-000010000000}"/>
    <cellStyle name="Normal 2" xfId="1" xr:uid="{00000000-0005-0000-0000-000011000000}"/>
    <cellStyle name="Normal 3" xfId="3" xr:uid="{00000000-0005-0000-0000-000012000000}"/>
    <cellStyle name="Normal 4" xfId="17" xr:uid="{00000000-0005-0000-0000-000013000000}"/>
    <cellStyle name="Normal 5" xfId="18" xr:uid="{00000000-0005-0000-0000-000014000000}"/>
    <cellStyle name="Normal 6" xfId="19" xr:uid="{00000000-0005-0000-0000-000015000000}"/>
    <cellStyle name="Normal 7" xfId="20" xr:uid="{00000000-0005-0000-0000-000016000000}"/>
    <cellStyle name="Normal 8" xfId="21" xr:uid="{00000000-0005-0000-0000-000017000000}"/>
    <cellStyle name="Normal 9" xfId="22" xr:uid="{00000000-0005-0000-0000-000018000000}"/>
    <cellStyle name="Pourcentage" xfId="7" builtinId="5"/>
    <cellStyle name="Pourcentage 2" xfId="9" xr:uid="{00000000-0005-0000-0000-00001A000000}"/>
    <cellStyle name="Pourcentage 3" xfId="23" xr:uid="{00000000-0005-0000-0000-00001B000000}"/>
    <cellStyle name="Pourcentage 4" xfId="24" xr:uid="{00000000-0005-0000-0000-00001C000000}"/>
    <cellStyle name="Pourcentage 5" xfId="27" xr:uid="{00000000-0005-0000-0000-00001D000000}"/>
    <cellStyle name="Ss_total" xfId="25" xr:uid="{00000000-0005-0000-0000-00001E000000}"/>
  </cellStyles>
  <dxfs count="252">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
      <fill>
        <patternFill>
          <bgColor theme="9" tint="0.59996337778862885"/>
        </patternFill>
      </fill>
    </dxf>
    <dxf>
      <font>
        <color rgb="FF9C0006"/>
      </font>
      <fill>
        <patternFill>
          <bgColor theme="6" tint="0.39994506668294322"/>
        </patternFill>
      </fill>
    </dxf>
    <dxf>
      <fill>
        <patternFill>
          <bgColor theme="0"/>
        </patternFill>
      </fill>
    </dxf>
  </dxfs>
  <tableStyles count="0" defaultTableStyle="TableStyleMedium2" defaultPivotStyle="PivotStyleLight16"/>
  <colors>
    <mruColors>
      <color rgb="FFFFCC99"/>
      <color rgb="FF0000FF"/>
      <color rgb="FF0099FF"/>
      <color rgb="FF000000"/>
      <color rgb="FFFF66FF"/>
      <color rgb="FFFF3399"/>
      <color rgb="FF66FFFF"/>
      <color rgb="FF00FF00"/>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3362</xdr:colOff>
      <xdr:row>1</xdr:row>
      <xdr:rowOff>89647</xdr:rowOff>
    </xdr:from>
    <xdr:to>
      <xdr:col>19</xdr:col>
      <xdr:colOff>201706</xdr:colOff>
      <xdr:row>42</xdr:row>
      <xdr:rowOff>56029</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65287" y="280147"/>
          <a:ext cx="13533344" cy="776735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35719</xdr:colOff>
      <xdr:row>0</xdr:row>
      <xdr:rowOff>47623</xdr:rowOff>
    </xdr:from>
    <xdr:to>
      <xdr:col>7</xdr:col>
      <xdr:colOff>110967</xdr:colOff>
      <xdr:row>10</xdr:row>
      <xdr:rowOff>95140</xdr:rowOff>
    </xdr:to>
    <xdr:pic>
      <xdr:nvPicPr>
        <xdr:cNvPr id="2" name="Image 1">
          <a:extLst>
            <a:ext uri="{FF2B5EF4-FFF2-40B4-BE49-F238E27FC236}">
              <a16:creationId xmlns:a16="http://schemas.microsoft.com/office/drawing/2014/main" id="{A30D2EBA-2AAF-4ECC-B8BD-40CB162664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47623"/>
          <a:ext cx="9301163" cy="1853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59532</xdr:colOff>
      <xdr:row>0</xdr:row>
      <xdr:rowOff>35717</xdr:rowOff>
    </xdr:from>
    <xdr:to>
      <xdr:col>7</xdr:col>
      <xdr:colOff>294799</xdr:colOff>
      <xdr:row>10</xdr:row>
      <xdr:rowOff>79424</xdr:rowOff>
    </xdr:to>
    <xdr:pic>
      <xdr:nvPicPr>
        <xdr:cNvPr id="2" name="Image 1">
          <a:extLst>
            <a:ext uri="{FF2B5EF4-FFF2-40B4-BE49-F238E27FC236}">
              <a16:creationId xmlns:a16="http://schemas.microsoft.com/office/drawing/2014/main" id="{EF8E42A3-11D2-4899-A373-E14F7B53D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2" y="35717"/>
          <a:ext cx="9482137" cy="18534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35719</xdr:colOff>
      <xdr:row>0</xdr:row>
      <xdr:rowOff>47623</xdr:rowOff>
    </xdr:from>
    <xdr:to>
      <xdr:col>7</xdr:col>
      <xdr:colOff>107157</xdr:colOff>
      <xdr:row>10</xdr:row>
      <xdr:rowOff>98950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47623"/>
          <a:ext cx="9717881" cy="1853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59532</xdr:colOff>
      <xdr:row>0</xdr:row>
      <xdr:rowOff>35717</xdr:rowOff>
    </xdr:from>
    <xdr:to>
      <xdr:col>7</xdr:col>
      <xdr:colOff>292894</xdr:colOff>
      <xdr:row>10</xdr:row>
      <xdr:rowOff>79424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2" y="35717"/>
          <a:ext cx="9508331" cy="1829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23813</xdr:colOff>
      <xdr:row>0</xdr:row>
      <xdr:rowOff>35717</xdr:rowOff>
    </xdr:from>
    <xdr:to>
      <xdr:col>7</xdr:col>
      <xdr:colOff>197167</xdr:colOff>
      <xdr:row>10</xdr:row>
      <xdr:rowOff>79424</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88" y="35717"/>
          <a:ext cx="9720262" cy="18534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23813</xdr:colOff>
      <xdr:row>0</xdr:row>
      <xdr:rowOff>35717</xdr:rowOff>
    </xdr:from>
    <xdr:to>
      <xdr:col>7</xdr:col>
      <xdr:colOff>183356</xdr:colOff>
      <xdr:row>10</xdr:row>
      <xdr:rowOff>79424</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88" y="35717"/>
          <a:ext cx="9339262" cy="185345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V47"/>
  <sheetViews>
    <sheetView showGridLines="0" topLeftCell="A7" zoomScale="85" zoomScaleNormal="85" workbookViewId="0">
      <selection activeCell="C45" sqref="C45"/>
    </sheetView>
  </sheetViews>
  <sheetFormatPr baseColWidth="10" defaultColWidth="11.42578125" defaultRowHeight="15" x14ac:dyDescent="0.25"/>
  <cols>
    <col min="1" max="1" width="2.42578125" style="28" customWidth="1"/>
    <col min="2" max="2" width="5.7109375" style="28" customWidth="1"/>
    <col min="3" max="16384" width="11.42578125" style="28"/>
  </cols>
  <sheetData>
    <row r="1" spans="1:22" x14ac:dyDescent="0.25">
      <c r="A1" s="28" t="s">
        <v>1550</v>
      </c>
    </row>
    <row r="3" spans="1:22" x14ac:dyDescent="0.25">
      <c r="B3" s="27" t="s">
        <v>156</v>
      </c>
      <c r="C3" s="27" t="s">
        <v>155</v>
      </c>
    </row>
    <row r="4" spans="1:22" x14ac:dyDescent="0.25">
      <c r="C4" s="28" t="s">
        <v>154</v>
      </c>
    </row>
    <row r="5" spans="1:22" x14ac:dyDescent="0.25">
      <c r="B5" s="27" t="s">
        <v>153</v>
      </c>
      <c r="C5" s="27" t="s">
        <v>152</v>
      </c>
      <c r="U5" s="28" t="s">
        <v>1550</v>
      </c>
    </row>
    <row r="6" spans="1:22" x14ac:dyDescent="0.25">
      <c r="C6" s="28" t="s">
        <v>151</v>
      </c>
    </row>
    <row r="7" spans="1:22" x14ac:dyDescent="0.25">
      <c r="B7" s="27" t="s">
        <v>150</v>
      </c>
      <c r="C7" s="27" t="s">
        <v>149</v>
      </c>
    </row>
    <row r="8" spans="1:22" x14ac:dyDescent="0.25">
      <c r="C8" s="28" t="s">
        <v>148</v>
      </c>
      <c r="V8" s="28" t="s">
        <v>1550</v>
      </c>
    </row>
    <row r="9" spans="1:22" x14ac:dyDescent="0.25">
      <c r="B9" s="27" t="s">
        <v>147</v>
      </c>
      <c r="C9" s="27" t="s">
        <v>146</v>
      </c>
    </row>
    <row r="10" spans="1:22" x14ac:dyDescent="0.25">
      <c r="B10" s="29"/>
      <c r="C10" s="30" t="s">
        <v>145</v>
      </c>
      <c r="D10" s="29"/>
      <c r="E10" s="29"/>
      <c r="F10" s="29"/>
      <c r="G10" s="29"/>
      <c r="H10" s="29"/>
      <c r="I10" s="29"/>
      <c r="J10" s="29"/>
      <c r="K10" s="29"/>
    </row>
    <row r="11" spans="1:22" x14ac:dyDescent="0.25">
      <c r="B11" s="29"/>
      <c r="C11" s="30" t="s">
        <v>1949</v>
      </c>
      <c r="D11" s="29"/>
      <c r="E11" s="29"/>
      <c r="F11" s="29"/>
      <c r="G11" s="29"/>
      <c r="H11" s="29"/>
      <c r="I11" s="29"/>
      <c r="J11" s="29"/>
      <c r="K11" s="29"/>
    </row>
    <row r="12" spans="1:22" x14ac:dyDescent="0.25">
      <c r="B12" s="29"/>
      <c r="C12" s="29" t="s">
        <v>1819</v>
      </c>
      <c r="D12" s="29"/>
      <c r="E12" s="29"/>
      <c r="F12" s="29"/>
      <c r="G12" s="29"/>
      <c r="H12" s="29"/>
      <c r="I12" s="29"/>
      <c r="J12" s="29"/>
      <c r="K12" s="29"/>
    </row>
    <row r="13" spans="1:22" x14ac:dyDescent="0.25">
      <c r="B13" s="29"/>
      <c r="C13" s="30" t="s">
        <v>1950</v>
      </c>
      <c r="D13" s="29"/>
      <c r="E13" s="29"/>
      <c r="F13" s="29"/>
      <c r="G13" s="29"/>
      <c r="H13" s="29"/>
      <c r="I13" s="29"/>
      <c r="J13" s="29"/>
      <c r="K13" s="29"/>
    </row>
    <row r="14" spans="1:22" x14ac:dyDescent="0.25">
      <c r="B14" s="27" t="s">
        <v>144</v>
      </c>
      <c r="C14" s="27" t="s">
        <v>143</v>
      </c>
    </row>
    <row r="15" spans="1:22" x14ac:dyDescent="0.25">
      <c r="C15" s="28" t="s">
        <v>142</v>
      </c>
    </row>
    <row r="16" spans="1:22" x14ac:dyDescent="0.25">
      <c r="B16" s="31" t="s">
        <v>1835</v>
      </c>
      <c r="C16" s="31" t="s">
        <v>1836</v>
      </c>
    </row>
    <row r="17" spans="2:22" x14ac:dyDescent="0.25">
      <c r="B17" s="29"/>
      <c r="C17" s="29" t="s">
        <v>1830</v>
      </c>
    </row>
    <row r="18" spans="2:22" x14ac:dyDescent="0.25">
      <c r="B18" s="31" t="s">
        <v>1837</v>
      </c>
      <c r="C18" s="31" t="s">
        <v>1838</v>
      </c>
    </row>
    <row r="19" spans="2:22" x14ac:dyDescent="0.25">
      <c r="B19" s="29"/>
      <c r="C19" s="29" t="s">
        <v>1834</v>
      </c>
    </row>
    <row r="20" spans="2:22" x14ac:dyDescent="0.25">
      <c r="B20" s="27" t="s">
        <v>141</v>
      </c>
      <c r="C20" s="27" t="s">
        <v>140</v>
      </c>
    </row>
    <row r="21" spans="2:22" x14ac:dyDescent="0.25">
      <c r="C21" s="28" t="s">
        <v>2394</v>
      </c>
    </row>
    <row r="22" spans="2:22" x14ac:dyDescent="0.25">
      <c r="C22" s="28" t="s">
        <v>2433</v>
      </c>
      <c r="V22" s="28" t="s">
        <v>1550</v>
      </c>
    </row>
    <row r="23" spans="2:22" x14ac:dyDescent="0.25">
      <c r="B23" s="27" t="s">
        <v>139</v>
      </c>
      <c r="C23" s="27" t="s">
        <v>138</v>
      </c>
    </row>
    <row r="24" spans="2:22" x14ac:dyDescent="0.25">
      <c r="C24" s="28" t="s">
        <v>137</v>
      </c>
    </row>
    <row r="25" spans="2:22" x14ac:dyDescent="0.25">
      <c r="B25" s="27" t="s">
        <v>136</v>
      </c>
      <c r="C25" s="27" t="s">
        <v>135</v>
      </c>
    </row>
    <row r="26" spans="2:22" x14ac:dyDescent="0.25">
      <c r="C26" s="28" t="s">
        <v>134</v>
      </c>
    </row>
    <row r="27" spans="2:22" x14ac:dyDescent="0.25">
      <c r="B27" s="27" t="s">
        <v>133</v>
      </c>
      <c r="C27" s="27" t="s">
        <v>132</v>
      </c>
    </row>
    <row r="28" spans="2:22" x14ac:dyDescent="0.25">
      <c r="C28" s="28" t="s">
        <v>131</v>
      </c>
    </row>
    <row r="29" spans="2:22" x14ac:dyDescent="0.25">
      <c r="B29" s="32" t="s">
        <v>130</v>
      </c>
      <c r="C29" s="32" t="s">
        <v>129</v>
      </c>
      <c r="D29" s="33"/>
    </row>
    <row r="30" spans="2:22" x14ac:dyDescent="0.25">
      <c r="C30" s="28" t="s">
        <v>128</v>
      </c>
      <c r="V30" s="28" t="s">
        <v>1550</v>
      </c>
    </row>
    <row r="31" spans="2:22" x14ac:dyDescent="0.25">
      <c r="C31" s="28" t="s">
        <v>127</v>
      </c>
    </row>
    <row r="32" spans="2:22" x14ac:dyDescent="0.25">
      <c r="B32" s="27" t="s">
        <v>126</v>
      </c>
      <c r="C32" s="27" t="s">
        <v>125</v>
      </c>
    </row>
    <row r="33" spans="2:19" s="29" customFormat="1" ht="14.45" customHeight="1" x14ac:dyDescent="0.25">
      <c r="C33" s="260" t="s">
        <v>1839</v>
      </c>
      <c r="D33" s="260"/>
      <c r="E33" s="260"/>
      <c r="F33" s="260"/>
      <c r="G33" s="260"/>
      <c r="H33" s="260"/>
      <c r="I33" s="260"/>
      <c r="J33" s="260"/>
      <c r="K33" s="260"/>
      <c r="L33" s="260"/>
      <c r="M33" s="260"/>
      <c r="N33" s="260"/>
      <c r="O33" s="260"/>
      <c r="P33" s="260"/>
      <c r="Q33" s="260"/>
      <c r="R33" s="260"/>
      <c r="S33" s="260"/>
    </row>
    <row r="34" spans="2:19" s="29" customFormat="1" x14ac:dyDescent="0.25">
      <c r="C34" s="260"/>
      <c r="D34" s="260"/>
      <c r="E34" s="260"/>
      <c r="F34" s="260"/>
      <c r="G34" s="260"/>
      <c r="H34" s="260"/>
      <c r="I34" s="260"/>
      <c r="J34" s="260"/>
      <c r="K34" s="260"/>
      <c r="L34" s="260"/>
      <c r="M34" s="260"/>
      <c r="N34" s="260"/>
      <c r="O34" s="260"/>
      <c r="P34" s="260"/>
      <c r="Q34" s="260"/>
      <c r="R34" s="260"/>
      <c r="S34" s="260"/>
    </row>
    <row r="35" spans="2:19" s="29" customFormat="1" x14ac:dyDescent="0.25">
      <c r="C35" s="260"/>
      <c r="D35" s="260"/>
      <c r="E35" s="260"/>
      <c r="F35" s="260"/>
      <c r="G35" s="260"/>
      <c r="H35" s="260"/>
      <c r="I35" s="260"/>
      <c r="J35" s="260"/>
      <c r="K35" s="260"/>
      <c r="L35" s="260"/>
      <c r="M35" s="260"/>
      <c r="N35" s="260"/>
      <c r="O35" s="260"/>
      <c r="P35" s="260"/>
      <c r="Q35" s="260"/>
      <c r="R35" s="260"/>
      <c r="S35" s="260"/>
    </row>
    <row r="36" spans="2:19" x14ac:dyDescent="0.25">
      <c r="B36" s="27" t="s">
        <v>124</v>
      </c>
      <c r="C36" s="27" t="s">
        <v>123</v>
      </c>
    </row>
    <row r="37" spans="2:19" x14ac:dyDescent="0.25">
      <c r="C37" s="28" t="s">
        <v>122</v>
      </c>
    </row>
    <row r="38" spans="2:19" x14ac:dyDescent="0.25">
      <c r="B38" s="27" t="s">
        <v>1826</v>
      </c>
      <c r="C38" s="27" t="s">
        <v>121</v>
      </c>
    </row>
    <row r="39" spans="2:19" x14ac:dyDescent="0.25">
      <c r="C39" s="28" t="s">
        <v>2507</v>
      </c>
    </row>
    <row r="40" spans="2:19" x14ac:dyDescent="0.25">
      <c r="B40" s="32" t="s">
        <v>1820</v>
      </c>
      <c r="C40" s="27" t="s">
        <v>1829</v>
      </c>
      <c r="D40" s="33"/>
    </row>
    <row r="41" spans="2:19" x14ac:dyDescent="0.25">
      <c r="B41" s="33"/>
      <c r="C41" s="244" t="s">
        <v>2506</v>
      </c>
      <c r="D41" s="33"/>
      <c r="E41" s="33"/>
    </row>
    <row r="42" spans="2:19" x14ac:dyDescent="0.25">
      <c r="C42" s="34"/>
      <c r="D42" s="34"/>
      <c r="E42" s="34"/>
      <c r="F42" s="34"/>
      <c r="G42" s="34"/>
      <c r="H42" s="34"/>
      <c r="I42" s="34"/>
      <c r="J42" s="34"/>
      <c r="K42" s="34"/>
      <c r="L42" s="34"/>
      <c r="M42" s="34"/>
      <c r="N42" s="34"/>
      <c r="O42" s="34"/>
      <c r="P42" s="34"/>
      <c r="Q42" s="34"/>
      <c r="R42" s="34"/>
      <c r="S42" s="34"/>
    </row>
    <row r="44" spans="2:19" x14ac:dyDescent="0.25">
      <c r="B44" s="28" t="s">
        <v>1951</v>
      </c>
    </row>
    <row r="46" spans="2:19" x14ac:dyDescent="0.25">
      <c r="B46" s="28" t="s">
        <v>1550</v>
      </c>
      <c r="C46" s="28" t="s">
        <v>1592</v>
      </c>
      <c r="E46" s="28" t="s">
        <v>1550</v>
      </c>
    </row>
    <row r="47" spans="2:19" x14ac:dyDescent="0.25">
      <c r="B47" s="28" t="s">
        <v>1550</v>
      </c>
    </row>
  </sheetData>
  <mergeCells count="1">
    <mergeCell ref="C33:S35"/>
  </mergeCells>
  <pageMargins left="0.7" right="0.7" top="0.75" bottom="0.75" header="0.3" footer="0.3"/>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0000FF"/>
  </sheetPr>
  <dimension ref="A1:EJ45"/>
  <sheetViews>
    <sheetView showGridLines="0" zoomScale="80" zoomScaleNormal="80" workbookViewId="0">
      <pane xSplit="2" ySplit="14" topLeftCell="DW27" activePane="bottomRight" state="frozenSplit"/>
      <selection activeCell="E41" sqref="E41"/>
      <selection pane="topRight" activeCell="E41" sqref="E41"/>
      <selection pane="bottomLeft" activeCell="E41" sqref="E41"/>
      <selection pane="bottomRight" activeCell="EB48" sqref="EB48"/>
    </sheetView>
  </sheetViews>
  <sheetFormatPr baseColWidth="10" defaultColWidth="11.42578125" defaultRowHeight="14.25" x14ac:dyDescent="0.2"/>
  <cols>
    <col min="1" max="1" width="1.5703125" style="123" customWidth="1"/>
    <col min="2" max="2" width="60.7109375" style="124" customWidth="1"/>
    <col min="3" max="61" width="15.28515625" style="123" bestFit="1" customWidth="1"/>
    <col min="62" max="102" width="12" style="123" bestFit="1" customWidth="1"/>
    <col min="103" max="140" width="12.85546875" style="123" customWidth="1"/>
    <col min="141" max="16384" width="11.42578125" style="123"/>
  </cols>
  <sheetData>
    <row r="1" spans="1:140" s="97" customFormat="1" x14ac:dyDescent="0.2">
      <c r="A1" s="94"/>
      <c r="B1" s="95"/>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row>
    <row r="2" spans="1:140" s="97" customFormat="1" x14ac:dyDescent="0.2">
      <c r="A2" s="94"/>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row>
    <row r="3" spans="1:140" s="97" customFormat="1" x14ac:dyDescent="0.2">
      <c r="A3" s="94"/>
      <c r="B3" s="95"/>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row>
    <row r="4" spans="1:140" s="97" customFormat="1" x14ac:dyDescent="0.2">
      <c r="A4" s="94"/>
      <c r="B4" s="95"/>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row>
    <row r="5" spans="1:140" s="97" customFormat="1" x14ac:dyDescent="0.2">
      <c r="A5" s="94"/>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row>
    <row r="6" spans="1:140" s="97" customFormat="1" x14ac:dyDescent="0.2">
      <c r="A6" s="94"/>
      <c r="B6" s="95"/>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row>
    <row r="7" spans="1:140" s="97" customFormat="1" x14ac:dyDescent="0.2">
      <c r="A7" s="94"/>
      <c r="B7" s="95"/>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row>
    <row r="8" spans="1:140" s="97" customFormat="1" x14ac:dyDescent="0.2">
      <c r="A8" s="94"/>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row>
    <row r="9" spans="1:140" s="97" customFormat="1" x14ac:dyDescent="0.2">
      <c r="A9" s="94"/>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row>
    <row r="10" spans="1:140" s="97" customFormat="1" x14ac:dyDescent="0.2">
      <c r="A10" s="94"/>
      <c r="B10" s="95"/>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row>
    <row r="11" spans="1:140" s="97" customFormat="1" x14ac:dyDescent="0.2">
      <c r="A11" s="94"/>
      <c r="B11" s="95"/>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row>
    <row r="12" spans="1:140" s="98" customFormat="1" ht="72.75" customHeight="1" x14ac:dyDescent="0.25">
      <c r="B12" s="99" t="s">
        <v>2509</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row>
    <row r="13" spans="1:140" s="98" customFormat="1" ht="26.25" thickBot="1" x14ac:dyDescent="0.25">
      <c r="B13" s="101" t="s">
        <v>116</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row>
    <row r="14" spans="1:140" s="106" customFormat="1" ht="24.75" customHeight="1" thickBot="1" x14ac:dyDescent="0.25">
      <c r="A14" s="103"/>
      <c r="B14" s="104" t="s">
        <v>33</v>
      </c>
      <c r="C14" s="105">
        <v>41640</v>
      </c>
      <c r="D14" s="105">
        <v>41671</v>
      </c>
      <c r="E14" s="105">
        <v>41699</v>
      </c>
      <c r="F14" s="105">
        <v>41730</v>
      </c>
      <c r="G14" s="105">
        <v>41760</v>
      </c>
      <c r="H14" s="105">
        <v>41791</v>
      </c>
      <c r="I14" s="105">
        <v>41821</v>
      </c>
      <c r="J14" s="105">
        <v>41852</v>
      </c>
      <c r="K14" s="105">
        <v>41883</v>
      </c>
      <c r="L14" s="105">
        <v>41913</v>
      </c>
      <c r="M14" s="105">
        <v>41944</v>
      </c>
      <c r="N14" s="105">
        <v>41974</v>
      </c>
      <c r="O14" s="105">
        <v>42005</v>
      </c>
      <c r="P14" s="105">
        <v>42036</v>
      </c>
      <c r="Q14" s="105">
        <v>42064</v>
      </c>
      <c r="R14" s="105">
        <v>42095</v>
      </c>
      <c r="S14" s="105">
        <v>42125</v>
      </c>
      <c r="T14" s="105">
        <v>42156</v>
      </c>
      <c r="U14" s="105">
        <v>42186</v>
      </c>
      <c r="V14" s="105">
        <v>42217</v>
      </c>
      <c r="W14" s="105">
        <v>42248</v>
      </c>
      <c r="X14" s="105">
        <v>42278</v>
      </c>
      <c r="Y14" s="105">
        <v>42309</v>
      </c>
      <c r="Z14" s="105">
        <v>42339</v>
      </c>
      <c r="AA14" s="105">
        <v>42370</v>
      </c>
      <c r="AB14" s="105">
        <v>42401</v>
      </c>
      <c r="AC14" s="105">
        <v>42430</v>
      </c>
      <c r="AD14" s="105">
        <v>42461</v>
      </c>
      <c r="AE14" s="105">
        <v>42491</v>
      </c>
      <c r="AF14" s="105">
        <v>42522</v>
      </c>
      <c r="AG14" s="105">
        <v>42552</v>
      </c>
      <c r="AH14" s="105">
        <v>42583</v>
      </c>
      <c r="AI14" s="105">
        <v>42614</v>
      </c>
      <c r="AJ14" s="105">
        <v>42644</v>
      </c>
      <c r="AK14" s="105">
        <v>42675</v>
      </c>
      <c r="AL14" s="105">
        <v>42705</v>
      </c>
      <c r="AM14" s="105">
        <v>42736</v>
      </c>
      <c r="AN14" s="105">
        <v>42767</v>
      </c>
      <c r="AO14" s="105">
        <v>42795</v>
      </c>
      <c r="AP14" s="105">
        <v>42826</v>
      </c>
      <c r="AQ14" s="105">
        <v>42856</v>
      </c>
      <c r="AR14" s="105">
        <v>42887</v>
      </c>
      <c r="AS14" s="105">
        <v>42917</v>
      </c>
      <c r="AT14" s="105">
        <v>42948</v>
      </c>
      <c r="AU14" s="105">
        <v>42979</v>
      </c>
      <c r="AV14" s="105">
        <v>43009</v>
      </c>
      <c r="AW14" s="105">
        <v>43040</v>
      </c>
      <c r="AX14" s="105">
        <v>43070</v>
      </c>
      <c r="AY14" s="105">
        <v>43101</v>
      </c>
      <c r="AZ14" s="105">
        <v>43132</v>
      </c>
      <c r="BA14" s="105">
        <v>43160</v>
      </c>
      <c r="BB14" s="105">
        <v>43191</v>
      </c>
      <c r="BC14" s="105">
        <v>43221</v>
      </c>
      <c r="BD14" s="105">
        <v>43252</v>
      </c>
      <c r="BE14" s="105">
        <v>43282</v>
      </c>
      <c r="BF14" s="105">
        <v>43313</v>
      </c>
      <c r="BG14" s="105">
        <v>43344</v>
      </c>
      <c r="BH14" s="105">
        <v>43374</v>
      </c>
      <c r="BI14" s="105">
        <v>43405</v>
      </c>
      <c r="BJ14" s="105">
        <v>43435</v>
      </c>
      <c r="BK14" s="105">
        <v>43466</v>
      </c>
      <c r="BL14" s="105">
        <v>43497</v>
      </c>
      <c r="BM14" s="105">
        <v>43525</v>
      </c>
      <c r="BN14" s="105">
        <v>43556</v>
      </c>
      <c r="BO14" s="105">
        <v>43586</v>
      </c>
      <c r="BP14" s="105">
        <v>43617</v>
      </c>
      <c r="BQ14" s="105">
        <v>43647</v>
      </c>
      <c r="BR14" s="105">
        <v>43678</v>
      </c>
      <c r="BS14" s="105">
        <v>43709</v>
      </c>
      <c r="BT14" s="105">
        <v>43739</v>
      </c>
      <c r="BU14" s="105">
        <v>43770</v>
      </c>
      <c r="BV14" s="105">
        <v>43800</v>
      </c>
      <c r="BW14" s="105">
        <v>43831</v>
      </c>
      <c r="BX14" s="105">
        <v>43862</v>
      </c>
      <c r="BY14" s="105">
        <v>43891</v>
      </c>
      <c r="BZ14" s="105">
        <v>43922</v>
      </c>
      <c r="CA14" s="105">
        <v>43952</v>
      </c>
      <c r="CB14" s="105">
        <v>43983</v>
      </c>
      <c r="CC14" s="105">
        <v>44013</v>
      </c>
      <c r="CD14" s="105">
        <v>44044</v>
      </c>
      <c r="CE14" s="105">
        <v>44075</v>
      </c>
      <c r="CF14" s="105">
        <v>44105</v>
      </c>
      <c r="CG14" s="105">
        <v>44136</v>
      </c>
      <c r="CH14" s="105">
        <v>44166</v>
      </c>
      <c r="CI14" s="105">
        <v>44197</v>
      </c>
      <c r="CJ14" s="105">
        <v>44228</v>
      </c>
      <c r="CK14" s="105">
        <v>44256</v>
      </c>
      <c r="CL14" s="105">
        <v>44287</v>
      </c>
      <c r="CM14" s="105">
        <v>44317</v>
      </c>
      <c r="CN14" s="105">
        <v>44348</v>
      </c>
      <c r="CO14" s="105">
        <v>44378</v>
      </c>
      <c r="CP14" s="105">
        <v>44409</v>
      </c>
      <c r="CQ14" s="105">
        <v>44440</v>
      </c>
      <c r="CR14" s="105">
        <v>44470</v>
      </c>
      <c r="CS14" s="105">
        <v>44501</v>
      </c>
      <c r="CT14" s="105">
        <v>44531</v>
      </c>
      <c r="CU14" s="105">
        <v>44562</v>
      </c>
      <c r="CV14" s="105">
        <v>44593</v>
      </c>
      <c r="CW14" s="105">
        <v>44621</v>
      </c>
      <c r="CX14" s="105">
        <v>44652</v>
      </c>
      <c r="CY14" s="105">
        <v>44682</v>
      </c>
      <c r="CZ14" s="105">
        <v>44713</v>
      </c>
      <c r="DA14" s="105">
        <v>44743</v>
      </c>
      <c r="DB14" s="105">
        <v>44774</v>
      </c>
      <c r="DC14" s="105">
        <v>44805</v>
      </c>
      <c r="DD14" s="105">
        <v>44835</v>
      </c>
      <c r="DE14" s="105">
        <v>44866</v>
      </c>
      <c r="DF14" s="105">
        <v>44896</v>
      </c>
      <c r="DG14" s="105">
        <v>44927</v>
      </c>
      <c r="DH14" s="105">
        <v>44958</v>
      </c>
      <c r="DI14" s="105">
        <v>44986</v>
      </c>
      <c r="DJ14" s="105">
        <v>45017</v>
      </c>
      <c r="DK14" s="105">
        <v>45047</v>
      </c>
      <c r="DL14" s="105">
        <v>45078</v>
      </c>
      <c r="DM14" s="105">
        <v>45108</v>
      </c>
      <c r="DN14" s="105">
        <v>45139</v>
      </c>
      <c r="DO14" s="105">
        <v>45170</v>
      </c>
      <c r="DP14" s="105">
        <v>45200</v>
      </c>
      <c r="DQ14" s="105">
        <v>45231</v>
      </c>
      <c r="DR14" s="105">
        <v>45261</v>
      </c>
      <c r="DS14" s="105">
        <v>45292</v>
      </c>
      <c r="DT14" s="105">
        <v>45323</v>
      </c>
      <c r="DU14" s="105">
        <v>45352</v>
      </c>
      <c r="DV14" s="105">
        <v>45383</v>
      </c>
      <c r="DW14" s="105">
        <v>45413</v>
      </c>
      <c r="DX14" s="105">
        <v>45444</v>
      </c>
      <c r="DY14" s="105">
        <v>45474</v>
      </c>
      <c r="DZ14" s="105">
        <v>45505</v>
      </c>
      <c r="EA14" s="105">
        <v>45536</v>
      </c>
      <c r="EB14" s="105">
        <v>45566</v>
      </c>
      <c r="EC14" s="105">
        <v>45597</v>
      </c>
      <c r="ED14" s="105">
        <v>45627</v>
      </c>
      <c r="EE14" s="105">
        <v>45658</v>
      </c>
      <c r="EF14" s="105">
        <v>45689</v>
      </c>
      <c r="EG14" s="105">
        <v>45717</v>
      </c>
      <c r="EH14" s="105">
        <v>45748</v>
      </c>
      <c r="EI14" s="105">
        <v>45778</v>
      </c>
      <c r="EJ14" s="105">
        <v>45809</v>
      </c>
    </row>
    <row r="15" spans="1:140" s="107" customFormat="1" ht="12.75" x14ac:dyDescent="0.2">
      <c r="B15" s="108" t="s">
        <v>50</v>
      </c>
      <c r="C15" s="109">
        <v>8604803.8110054825</v>
      </c>
      <c r="D15" s="109">
        <v>8846175.6766290497</v>
      </c>
      <c r="E15" s="109">
        <v>8639199.8718967605</v>
      </c>
      <c r="F15" s="109">
        <v>8878571.2557648029</v>
      </c>
      <c r="G15" s="109">
        <v>8847024.0686838161</v>
      </c>
      <c r="H15" s="109">
        <v>9110240.2535954602</v>
      </c>
      <c r="I15" s="109">
        <v>8853495.3079080638</v>
      </c>
      <c r="J15" s="109">
        <v>8955103.3900340442</v>
      </c>
      <c r="K15" s="109">
        <v>8915509.7454304304</v>
      </c>
      <c r="L15" s="109">
        <v>8879297.4163285121</v>
      </c>
      <c r="M15" s="109">
        <v>9019028.3101591095</v>
      </c>
      <c r="N15" s="109">
        <v>8911787.7059317958</v>
      </c>
      <c r="O15" s="109">
        <v>9068079.8980751485</v>
      </c>
      <c r="P15" s="109">
        <v>9196769.9364101682</v>
      </c>
      <c r="Q15" s="109">
        <v>8894309.1511164457</v>
      </c>
      <c r="R15" s="109">
        <v>8968725.7710149903</v>
      </c>
      <c r="S15" s="109">
        <v>8963848.1923976075</v>
      </c>
      <c r="T15" s="109">
        <v>9019491.0453373436</v>
      </c>
      <c r="U15" s="109">
        <v>9081463.7673946936</v>
      </c>
      <c r="V15" s="109">
        <v>9119378.3422779758</v>
      </c>
      <c r="W15" s="109">
        <v>9001519.8941049483</v>
      </c>
      <c r="X15" s="109">
        <v>8946070.0053778999</v>
      </c>
      <c r="Y15" s="109">
        <v>9034290.362886887</v>
      </c>
      <c r="Z15" s="109">
        <v>8981113.9603554048</v>
      </c>
      <c r="AA15" s="109">
        <v>8971496.412286656</v>
      </c>
      <c r="AB15" s="109">
        <v>9036497.2355736755</v>
      </c>
      <c r="AC15" s="109">
        <v>9654471.8883050513</v>
      </c>
      <c r="AD15" s="109">
        <v>9275105.6822609827</v>
      </c>
      <c r="AE15" s="109">
        <v>9413521.8581462204</v>
      </c>
      <c r="AF15" s="109">
        <v>9307983.5250562765</v>
      </c>
      <c r="AG15" s="109">
        <v>9431111.5138229225</v>
      </c>
      <c r="AH15" s="109">
        <v>9423142.7145304177</v>
      </c>
      <c r="AI15" s="109">
        <v>9269923.1011593807</v>
      </c>
      <c r="AJ15" s="109">
        <v>9417997.7615541872</v>
      </c>
      <c r="AK15" s="109">
        <v>9690061.3570799548</v>
      </c>
      <c r="AL15" s="109">
        <v>9652683.9015549365</v>
      </c>
      <c r="AM15" s="109">
        <v>9572210.906747371</v>
      </c>
      <c r="AN15" s="109">
        <v>8906745.8146900348</v>
      </c>
      <c r="AO15" s="109">
        <v>9117992.6795873903</v>
      </c>
      <c r="AP15" s="109">
        <v>9042834.0932174828</v>
      </c>
      <c r="AQ15" s="109">
        <v>10219802.248249335</v>
      </c>
      <c r="AR15" s="109">
        <v>10180830.000213632</v>
      </c>
      <c r="AS15" s="109">
        <v>10452030.792690627</v>
      </c>
      <c r="AT15" s="109">
        <v>10210576.972812813</v>
      </c>
      <c r="AU15" s="109">
        <v>10331469.829402957</v>
      </c>
      <c r="AV15" s="109">
        <v>10377448.750690391</v>
      </c>
      <c r="AW15" s="109">
        <v>10194821.425786715</v>
      </c>
      <c r="AX15" s="109">
        <v>10768199.694961669</v>
      </c>
      <c r="AY15" s="109">
        <v>10144649.810360415</v>
      </c>
      <c r="AZ15" s="109">
        <v>10190339.687131537</v>
      </c>
      <c r="BA15" s="109">
        <v>10307207.671550138</v>
      </c>
      <c r="BB15" s="109">
        <v>10478998.766624</v>
      </c>
      <c r="BC15" s="109">
        <v>10444814.683614423</v>
      </c>
      <c r="BD15" s="109">
        <v>10338894.226033812</v>
      </c>
      <c r="BE15" s="109">
        <v>10299212.629998479</v>
      </c>
      <c r="BF15" s="109">
        <v>10180760.174721677</v>
      </c>
      <c r="BG15" s="109">
        <v>10065168.971209526</v>
      </c>
      <c r="BH15" s="109">
        <v>10206043.371391647</v>
      </c>
      <c r="BI15" s="109">
        <v>10181461.260343621</v>
      </c>
      <c r="BJ15" s="109">
        <v>10477146.68353343</v>
      </c>
      <c r="BK15" s="109">
        <v>10384426.640897155</v>
      </c>
      <c r="BL15" s="109">
        <v>10530789.758595329</v>
      </c>
      <c r="BM15" s="109">
        <v>10097350.29516302</v>
      </c>
      <c r="BN15" s="109">
        <v>10375947.354460519</v>
      </c>
      <c r="BO15" s="109">
        <v>10426900.14111877</v>
      </c>
      <c r="BP15" s="109">
        <v>10304619.723874517</v>
      </c>
      <c r="BQ15" s="109">
        <v>10461799.308185453</v>
      </c>
      <c r="BR15" s="109">
        <v>10219400.415565506</v>
      </c>
      <c r="BS15" s="109">
        <v>10542188.274435621</v>
      </c>
      <c r="BT15" s="109">
        <v>9941500.4562997818</v>
      </c>
      <c r="BU15" s="109">
        <v>10384190.760750037</v>
      </c>
      <c r="BV15" s="109">
        <v>10194025.096019495</v>
      </c>
      <c r="BW15" s="109">
        <v>10228191.403760741</v>
      </c>
      <c r="BX15" s="109">
        <v>10157788.762116689</v>
      </c>
      <c r="BY15" s="109">
        <v>8050220.3671509791</v>
      </c>
      <c r="BZ15" s="109">
        <v>5719132.8591850372</v>
      </c>
      <c r="CA15" s="109">
        <v>8336508.3900673762</v>
      </c>
      <c r="CB15" s="109">
        <v>9626021.9205651823</v>
      </c>
      <c r="CC15" s="109">
        <v>10095156.067980157</v>
      </c>
      <c r="CD15" s="109">
        <v>10357529.031295538</v>
      </c>
      <c r="CE15" s="109">
        <v>9971697.9296445083</v>
      </c>
      <c r="CF15" s="109">
        <v>9211706.1390860602</v>
      </c>
      <c r="CG15" s="109">
        <v>9324350.7059043776</v>
      </c>
      <c r="CH15" s="109">
        <v>8355080.4047518121</v>
      </c>
      <c r="CI15" s="109">
        <v>9190331.8885193337</v>
      </c>
      <c r="CJ15" s="109">
        <v>9322154.203314852</v>
      </c>
      <c r="CK15" s="109">
        <v>9772452.5527588669</v>
      </c>
      <c r="CL15" s="109">
        <v>9721100.1596689243</v>
      </c>
      <c r="CM15" s="109">
        <v>9881331.9661525972</v>
      </c>
      <c r="CN15" s="109">
        <v>9653999.0817389376</v>
      </c>
      <c r="CO15" s="109">
        <v>9917882.1772788521</v>
      </c>
      <c r="CP15" s="109">
        <v>9901514.0363083165</v>
      </c>
      <c r="CQ15" s="109">
        <v>9707149.9277421944</v>
      </c>
      <c r="CR15" s="109">
        <v>9963403.0835950859</v>
      </c>
      <c r="CS15" s="109">
        <v>10203800.245785546</v>
      </c>
      <c r="CT15" s="109">
        <v>9564111.6988339871</v>
      </c>
      <c r="CU15" s="109">
        <v>9927506.1908717193</v>
      </c>
      <c r="CV15" s="109">
        <v>9294985.1036676504</v>
      </c>
      <c r="CW15" s="109">
        <v>9994148.3336331174</v>
      </c>
      <c r="CX15" s="109">
        <v>10218220.627439976</v>
      </c>
      <c r="CY15" s="109">
        <v>9992476.7493393421</v>
      </c>
      <c r="CZ15" s="109">
        <v>10145809.978306949</v>
      </c>
      <c r="DA15" s="109">
        <v>10105580.358886244</v>
      </c>
      <c r="DB15" s="109">
        <v>9990956.9473339636</v>
      </c>
      <c r="DC15" s="109">
        <v>9967649.5865610857</v>
      </c>
      <c r="DD15" s="109">
        <v>10181437.995386891</v>
      </c>
      <c r="DE15" s="109">
        <v>10469289.950586738</v>
      </c>
      <c r="DF15" s="109">
        <v>10066684.850855995</v>
      </c>
      <c r="DG15" s="109">
        <v>9744419.3590416014</v>
      </c>
      <c r="DH15" s="109">
        <v>9660564.8082316145</v>
      </c>
      <c r="DI15" s="109">
        <v>9868178.3229601905</v>
      </c>
      <c r="DJ15" s="109">
        <v>9721537.5802719649</v>
      </c>
      <c r="DK15" s="109">
        <v>9902927.4832295049</v>
      </c>
      <c r="DL15" s="109">
        <v>9899667.4648255203</v>
      </c>
      <c r="DM15" s="109">
        <v>9964650.776716195</v>
      </c>
      <c r="DN15" s="109">
        <v>9999326.1658089701</v>
      </c>
      <c r="DO15" s="109">
        <v>9712531.255048003</v>
      </c>
      <c r="DP15" s="109">
        <v>9707413.950527126</v>
      </c>
      <c r="DQ15" s="109">
        <v>10533369.509716678</v>
      </c>
      <c r="DR15" s="109">
        <v>10606035.778642777</v>
      </c>
      <c r="DS15" s="109">
        <v>10332891.827473119</v>
      </c>
      <c r="DT15" s="109">
        <v>10373027.417149797</v>
      </c>
      <c r="DU15" s="109">
        <v>10092354.423006957</v>
      </c>
      <c r="DV15" s="109">
        <v>10646436.137222217</v>
      </c>
      <c r="DW15" s="109">
        <v>10616737.913523074</v>
      </c>
      <c r="DX15" s="109">
        <v>10208820.515350796</v>
      </c>
      <c r="DY15" s="109">
        <v>10394383.186630327</v>
      </c>
      <c r="DZ15" s="109">
        <v>10256178.370430658</v>
      </c>
      <c r="EA15" s="109">
        <v>10536533.482235942</v>
      </c>
      <c r="EB15" s="109">
        <v>10024387.175122442</v>
      </c>
      <c r="EC15" s="109">
        <v>10118942.471309571</v>
      </c>
      <c r="ED15" s="109">
        <v>10525018.989843749</v>
      </c>
      <c r="EE15" s="109">
        <v>12123063.910351703</v>
      </c>
      <c r="EF15" s="109">
        <v>11762138.350632548</v>
      </c>
      <c r="EG15" s="109">
        <v>11550667.738971608</v>
      </c>
      <c r="EH15" s="109">
        <v>11464288.621441372</v>
      </c>
      <c r="EI15" s="109">
        <v>11653564.623559363</v>
      </c>
      <c r="EJ15" s="109">
        <v>11810661.836370423</v>
      </c>
    </row>
    <row r="16" spans="1:140" s="107" customFormat="1" ht="12.75" x14ac:dyDescent="0.2">
      <c r="B16" s="108" t="s">
        <v>51</v>
      </c>
      <c r="C16" s="109">
        <v>1953932.3975098061</v>
      </c>
      <c r="D16" s="109">
        <v>1965495.9254230305</v>
      </c>
      <c r="E16" s="109">
        <v>1985242.5116383743</v>
      </c>
      <c r="F16" s="109">
        <v>1996701.989744351</v>
      </c>
      <c r="G16" s="109">
        <v>1984188.9476343736</v>
      </c>
      <c r="H16" s="109">
        <v>2002121.7857448205</v>
      </c>
      <c r="I16" s="109">
        <v>1968859.1768336706</v>
      </c>
      <c r="J16" s="109">
        <v>1974698.8538157998</v>
      </c>
      <c r="K16" s="109">
        <v>1940516.0343602081</v>
      </c>
      <c r="L16" s="109">
        <v>1897006.1399751049</v>
      </c>
      <c r="M16" s="109">
        <v>1912979.8559128116</v>
      </c>
      <c r="N16" s="109">
        <v>1896777.6211650032</v>
      </c>
      <c r="O16" s="109">
        <v>1929834.8586923894</v>
      </c>
      <c r="P16" s="109">
        <v>2003088.9565760412</v>
      </c>
      <c r="Q16" s="109">
        <v>1891561.2690085303</v>
      </c>
      <c r="R16" s="109">
        <v>1898124.6955270665</v>
      </c>
      <c r="S16" s="109">
        <v>1890601.4511996794</v>
      </c>
      <c r="T16" s="109">
        <v>1867525.891377433</v>
      </c>
      <c r="U16" s="109">
        <v>1887034.6954707417</v>
      </c>
      <c r="V16" s="109">
        <v>1847597.9868915444</v>
      </c>
      <c r="W16" s="109">
        <v>1818168.1949849699</v>
      </c>
      <c r="X16" s="109">
        <v>1808269.483523438</v>
      </c>
      <c r="Y16" s="109">
        <v>1787671.5157205341</v>
      </c>
      <c r="Z16" s="109">
        <v>1763467.7634098949</v>
      </c>
      <c r="AA16" s="109">
        <v>1745225.9081625501</v>
      </c>
      <c r="AB16" s="109">
        <v>1786475.6568607688</v>
      </c>
      <c r="AC16" s="109">
        <v>1815862.941885724</v>
      </c>
      <c r="AD16" s="109">
        <v>1772768.2882348441</v>
      </c>
      <c r="AE16" s="109">
        <v>1765599.295407854</v>
      </c>
      <c r="AF16" s="109">
        <v>1742257.4008515407</v>
      </c>
      <c r="AG16" s="109">
        <v>1740911.9043716423</v>
      </c>
      <c r="AH16" s="109">
        <v>1741263.420857226</v>
      </c>
      <c r="AI16" s="109">
        <v>1694396.5936011632</v>
      </c>
      <c r="AJ16" s="109">
        <v>1746164.964013976</v>
      </c>
      <c r="AK16" s="109">
        <v>1742663.1334536476</v>
      </c>
      <c r="AL16" s="109">
        <v>1707710.955051579</v>
      </c>
      <c r="AM16" s="109">
        <v>1776463.6315750051</v>
      </c>
      <c r="AN16" s="109">
        <v>1636272.1813618406</v>
      </c>
      <c r="AO16" s="109">
        <v>1607842.6687739501</v>
      </c>
      <c r="AP16" s="109">
        <v>1620635.4279285041</v>
      </c>
      <c r="AQ16" s="109">
        <v>1724386.8871343895</v>
      </c>
      <c r="AR16" s="109">
        <v>1723160.715117539</v>
      </c>
      <c r="AS16" s="109">
        <v>1739651.4713084651</v>
      </c>
      <c r="AT16" s="109">
        <v>1725310.2241570782</v>
      </c>
      <c r="AU16" s="109">
        <v>1714129.2085385455</v>
      </c>
      <c r="AV16" s="109">
        <v>1690171.2799196127</v>
      </c>
      <c r="AW16" s="109">
        <v>1668988.33308713</v>
      </c>
      <c r="AX16" s="109">
        <v>1725375.9936123106</v>
      </c>
      <c r="AY16" s="109">
        <v>1664083.5980882491</v>
      </c>
      <c r="AZ16" s="109">
        <v>1665309.1600692994</v>
      </c>
      <c r="BA16" s="109">
        <v>1692033.4807035462</v>
      </c>
      <c r="BB16" s="109">
        <v>1661477.4328679037</v>
      </c>
      <c r="BC16" s="109">
        <v>1679575.7657492019</v>
      </c>
      <c r="BD16" s="109">
        <v>1616392.7224775585</v>
      </c>
      <c r="BE16" s="109">
        <v>1608664.9108395905</v>
      </c>
      <c r="BF16" s="109">
        <v>1636200.1717056623</v>
      </c>
      <c r="BG16" s="109">
        <v>1580754.5246241821</v>
      </c>
      <c r="BH16" s="109">
        <v>1600111.1018535788</v>
      </c>
      <c r="BI16" s="109">
        <v>1538513.0053230633</v>
      </c>
      <c r="BJ16" s="109">
        <v>1579144.8344854603</v>
      </c>
      <c r="BK16" s="109">
        <v>1572634.2744516905</v>
      </c>
      <c r="BL16" s="109">
        <v>1578202.006706188</v>
      </c>
      <c r="BM16" s="109">
        <v>1503510.7788640254</v>
      </c>
      <c r="BN16" s="109">
        <v>1542239.230790627</v>
      </c>
      <c r="BO16" s="109">
        <v>1529424.626106937</v>
      </c>
      <c r="BP16" s="109">
        <v>1529211.668122652</v>
      </c>
      <c r="BQ16" s="109">
        <v>1507893.8989239538</v>
      </c>
      <c r="BR16" s="109">
        <v>1490214.4402562855</v>
      </c>
      <c r="BS16" s="109">
        <v>1503105.2004151403</v>
      </c>
      <c r="BT16" s="109">
        <v>1448399.5353161152</v>
      </c>
      <c r="BU16" s="109">
        <v>1458146.6941063565</v>
      </c>
      <c r="BV16" s="109">
        <v>1450668.0916773432</v>
      </c>
      <c r="BW16" s="109">
        <v>1430216.7060134271</v>
      </c>
      <c r="BX16" s="109">
        <v>1446124.4368450292</v>
      </c>
      <c r="BY16" s="109">
        <v>1303059.5039895899</v>
      </c>
      <c r="BZ16" s="109">
        <v>1292571.0137457603</v>
      </c>
      <c r="CA16" s="109">
        <v>1521456.0604840256</v>
      </c>
      <c r="CB16" s="109">
        <v>1494204.003418382</v>
      </c>
      <c r="CC16" s="109">
        <v>1502874.083074644</v>
      </c>
      <c r="CD16" s="109">
        <v>1526552.3530850729</v>
      </c>
      <c r="CE16" s="109">
        <v>1498270.9854725185</v>
      </c>
      <c r="CF16" s="109">
        <v>1473518.4708998071</v>
      </c>
      <c r="CG16" s="109">
        <v>1524395.0383683674</v>
      </c>
      <c r="CH16" s="109">
        <v>1457913.4279936571</v>
      </c>
      <c r="CI16" s="109">
        <v>1494382.6845463314</v>
      </c>
      <c r="CJ16" s="109">
        <v>1453223.7244402322</v>
      </c>
      <c r="CK16" s="109">
        <v>1458357.3450341844</v>
      </c>
      <c r="CL16" s="109">
        <v>1457156.4673829968</v>
      </c>
      <c r="CM16" s="109">
        <v>1447261.9070206245</v>
      </c>
      <c r="CN16" s="109">
        <v>1385512.9371857315</v>
      </c>
      <c r="CO16" s="109">
        <v>1374029.9187722199</v>
      </c>
      <c r="CP16" s="109">
        <v>1374788.6792629112</v>
      </c>
      <c r="CQ16" s="109">
        <v>1338397.9734443082</v>
      </c>
      <c r="CR16" s="109">
        <v>1310620.9356217759</v>
      </c>
      <c r="CS16" s="109">
        <v>1276599.3057463658</v>
      </c>
      <c r="CT16" s="109">
        <v>1217553.1421713771</v>
      </c>
      <c r="CU16" s="109">
        <v>1240397.2630199124</v>
      </c>
      <c r="CV16" s="109">
        <v>1233717.1315188585</v>
      </c>
      <c r="CW16" s="109">
        <v>1241094.702552862</v>
      </c>
      <c r="CX16" s="109">
        <v>1364328.6356220383</v>
      </c>
      <c r="CY16" s="109">
        <v>1331858.8065404568</v>
      </c>
      <c r="CZ16" s="109">
        <v>1327252.0685681882</v>
      </c>
      <c r="DA16" s="109">
        <v>1349018.5474107664</v>
      </c>
      <c r="DB16" s="109">
        <v>1318345.8858043128</v>
      </c>
      <c r="DC16" s="109">
        <v>1309534.399423474</v>
      </c>
      <c r="DD16" s="109">
        <v>1314825.0276209933</v>
      </c>
      <c r="DE16" s="109">
        <v>1263700.3796589533</v>
      </c>
      <c r="DF16" s="109">
        <v>1247230.3876114874</v>
      </c>
      <c r="DG16" s="109">
        <v>1276997.2663277683</v>
      </c>
      <c r="DH16" s="109">
        <v>1227364.7121495975</v>
      </c>
      <c r="DI16" s="109">
        <v>1243956.2726590689</v>
      </c>
      <c r="DJ16" s="109">
        <v>1233599.2153933588</v>
      </c>
      <c r="DK16" s="109">
        <v>1255298.0063160607</v>
      </c>
      <c r="DL16" s="109">
        <v>1239576.7539558792</v>
      </c>
      <c r="DM16" s="109">
        <v>1263908.0391950633</v>
      </c>
      <c r="DN16" s="109">
        <v>1238119.1374313689</v>
      </c>
      <c r="DO16" s="109">
        <v>1233716.6085254878</v>
      </c>
      <c r="DP16" s="109">
        <v>1201373.1228545625</v>
      </c>
      <c r="DQ16" s="109">
        <v>1189552.5562081269</v>
      </c>
      <c r="DR16" s="109">
        <v>1232988.4148946144</v>
      </c>
      <c r="DS16" s="109">
        <v>1223386.5729799473</v>
      </c>
      <c r="DT16" s="109">
        <v>1192670.0434547924</v>
      </c>
      <c r="DU16" s="109">
        <v>1148707.2330511466</v>
      </c>
      <c r="DV16" s="109">
        <v>1215418.0453940569</v>
      </c>
      <c r="DW16" s="109">
        <v>1195720.9025734335</v>
      </c>
      <c r="DX16" s="109">
        <v>1125102.1686365993</v>
      </c>
      <c r="DY16" s="109">
        <v>1188083.75197685</v>
      </c>
      <c r="DZ16" s="109">
        <v>1150355.6025591593</v>
      </c>
      <c r="EA16" s="109">
        <v>1165273.6570382763</v>
      </c>
      <c r="EB16" s="109">
        <v>1119947.5642024728</v>
      </c>
      <c r="EC16" s="109">
        <v>1075503.9249363337</v>
      </c>
      <c r="ED16" s="109">
        <v>1077938.1969959647</v>
      </c>
      <c r="EE16" s="109">
        <v>1221024.0309600269</v>
      </c>
      <c r="EF16" s="109">
        <v>1141487.87066434</v>
      </c>
      <c r="EG16" s="109">
        <v>1120939.7219997768</v>
      </c>
      <c r="EH16" s="109">
        <v>1143659.8476462471</v>
      </c>
      <c r="EI16" s="109">
        <v>1129499.8175887922</v>
      </c>
      <c r="EJ16" s="109">
        <v>1125306.5211768665</v>
      </c>
    </row>
    <row r="17" spans="2:140" s="107" customFormat="1" ht="12.75" x14ac:dyDescent="0.2">
      <c r="B17" s="108" t="s">
        <v>96</v>
      </c>
      <c r="C17" s="109">
        <v>1702564.0558630223</v>
      </c>
      <c r="D17" s="109">
        <v>1799584.363230597</v>
      </c>
      <c r="E17" s="109">
        <v>1637868.3973490347</v>
      </c>
      <c r="F17" s="109">
        <v>1722963.518033932</v>
      </c>
      <c r="G17" s="109">
        <v>1722638.1541371353</v>
      </c>
      <c r="H17" s="109">
        <v>1728365.6772182307</v>
      </c>
      <c r="I17" s="109">
        <v>1765206.2364984846</v>
      </c>
      <c r="J17" s="109">
        <v>1815698.2216344755</v>
      </c>
      <c r="K17" s="109">
        <v>1809678.4506830161</v>
      </c>
      <c r="L17" s="109">
        <v>1777716.4679231571</v>
      </c>
      <c r="M17" s="109">
        <v>1742511.4510098023</v>
      </c>
      <c r="N17" s="109">
        <v>1756024.9387087296</v>
      </c>
      <c r="O17" s="109">
        <v>1908478.4296135677</v>
      </c>
      <c r="P17" s="109">
        <v>1969767.701561765</v>
      </c>
      <c r="Q17" s="109">
        <v>1908328.4518298125</v>
      </c>
      <c r="R17" s="109">
        <v>1884976.6088311856</v>
      </c>
      <c r="S17" s="109">
        <v>1883532.4664029572</v>
      </c>
      <c r="T17" s="109">
        <v>1960120.2866995214</v>
      </c>
      <c r="U17" s="109">
        <v>1822783.9900397856</v>
      </c>
      <c r="V17" s="109">
        <v>1901982.1131414678</v>
      </c>
      <c r="W17" s="109">
        <v>1836903.40866936</v>
      </c>
      <c r="X17" s="109">
        <v>1845604.0619407322</v>
      </c>
      <c r="Y17" s="109">
        <v>1845949.5695610023</v>
      </c>
      <c r="Z17" s="109">
        <v>1845653.6673596702</v>
      </c>
      <c r="AA17" s="109">
        <v>1998717.1407057005</v>
      </c>
      <c r="AB17" s="109">
        <v>2072608.1898084357</v>
      </c>
      <c r="AC17" s="109">
        <v>1935420.2259529969</v>
      </c>
      <c r="AD17" s="109">
        <v>1953515.4263134589</v>
      </c>
      <c r="AE17" s="109">
        <v>2017452.5085742893</v>
      </c>
      <c r="AF17" s="109">
        <v>1999007.6626601131</v>
      </c>
      <c r="AG17" s="109">
        <v>1894654.1013187885</v>
      </c>
      <c r="AH17" s="109">
        <v>2005098.5621082063</v>
      </c>
      <c r="AI17" s="109">
        <v>1958424.5455805834</v>
      </c>
      <c r="AJ17" s="109">
        <v>1932405.7218189663</v>
      </c>
      <c r="AK17" s="109">
        <v>1956747.5947009886</v>
      </c>
      <c r="AL17" s="109">
        <v>1920481.6446962801</v>
      </c>
      <c r="AM17" s="109">
        <v>2124060.1772164307</v>
      </c>
      <c r="AN17" s="109">
        <v>2211193.7612613998</v>
      </c>
      <c r="AO17" s="109">
        <v>2143466.3762054481</v>
      </c>
      <c r="AP17" s="109">
        <v>1996352.5723628891</v>
      </c>
      <c r="AQ17" s="109">
        <v>2093611.7070620712</v>
      </c>
      <c r="AR17" s="109">
        <v>2069789.8747511813</v>
      </c>
      <c r="AS17" s="109">
        <v>1958688.9670601645</v>
      </c>
      <c r="AT17" s="109">
        <v>2050975.9493322636</v>
      </c>
      <c r="AU17" s="109">
        <v>1994622.6321321945</v>
      </c>
      <c r="AV17" s="109">
        <v>2022752.6726553398</v>
      </c>
      <c r="AW17" s="109">
        <v>1981206.2398571165</v>
      </c>
      <c r="AX17" s="109">
        <v>1935616.1650535376</v>
      </c>
      <c r="AY17" s="109">
        <v>507566.58752665709</v>
      </c>
      <c r="AZ17" s="109">
        <v>550036.25928824581</v>
      </c>
      <c r="BA17" s="109">
        <v>449835.5783852957</v>
      </c>
      <c r="BB17" s="109">
        <v>673046.89073001209</v>
      </c>
      <c r="BC17" s="109">
        <v>588884.62876584847</v>
      </c>
      <c r="BD17" s="109">
        <v>624698.80577223131</v>
      </c>
      <c r="BE17" s="109">
        <v>731452.49244315841</v>
      </c>
      <c r="BF17" s="109">
        <v>741126.87634682248</v>
      </c>
      <c r="BG17" s="109">
        <v>706055.93422770873</v>
      </c>
      <c r="BH17" s="109">
        <v>745565.66892461362</v>
      </c>
      <c r="BI17" s="109">
        <v>677461.14051590348</v>
      </c>
      <c r="BJ17" s="109">
        <v>632537.53907089063</v>
      </c>
      <c r="BK17" s="109">
        <v>529575.8361610797</v>
      </c>
      <c r="BL17" s="109">
        <v>587966.78494788194</v>
      </c>
      <c r="BM17" s="109">
        <v>493187.84017975978</v>
      </c>
      <c r="BN17" s="109">
        <v>584605.55329367041</v>
      </c>
      <c r="BO17" s="109">
        <v>619788.36304042814</v>
      </c>
      <c r="BP17" s="109">
        <v>555304.01438941865</v>
      </c>
      <c r="BQ17" s="109">
        <v>723867.9958586233</v>
      </c>
      <c r="BR17" s="109">
        <v>722729.96272810537</v>
      </c>
      <c r="BS17" s="109">
        <v>720628.28848612239</v>
      </c>
      <c r="BT17" s="109">
        <v>800984.2960393664</v>
      </c>
      <c r="BU17" s="109">
        <v>703320.20779652591</v>
      </c>
      <c r="BV17" s="109">
        <v>709577.93486821046</v>
      </c>
      <c r="BW17" s="109">
        <v>627849.64881111681</v>
      </c>
      <c r="BX17" s="109">
        <v>668422.87944364653</v>
      </c>
      <c r="BY17" s="109">
        <v>923533.61330970074</v>
      </c>
      <c r="BZ17" s="109">
        <v>1990128.0674076842</v>
      </c>
      <c r="CA17" s="109">
        <v>1418914.5415079829</v>
      </c>
      <c r="CB17" s="109">
        <v>1091528.2523472712</v>
      </c>
      <c r="CC17" s="109">
        <v>1068921.7745612329</v>
      </c>
      <c r="CD17" s="109">
        <v>941499.78417574929</v>
      </c>
      <c r="CE17" s="109">
        <v>1063145.3586339962</v>
      </c>
      <c r="CF17" s="109">
        <v>1166060.6774825456</v>
      </c>
      <c r="CG17" s="109">
        <v>1425011.4844431793</v>
      </c>
      <c r="CH17" s="109">
        <v>1220028.1332769284</v>
      </c>
      <c r="CI17" s="109">
        <v>1218725.0975367122</v>
      </c>
      <c r="CJ17" s="109">
        <v>1265269.4522490469</v>
      </c>
      <c r="CK17" s="109">
        <v>2076243.3690798343</v>
      </c>
      <c r="CL17" s="109">
        <v>1801121.1277071207</v>
      </c>
      <c r="CM17" s="109">
        <v>1444490.2636799545</v>
      </c>
      <c r="CN17" s="109">
        <v>1748954.7696106138</v>
      </c>
      <c r="CO17" s="109">
        <v>1638438.6772361966</v>
      </c>
      <c r="CP17" s="109">
        <v>1423372.2806225829</v>
      </c>
      <c r="CQ17" s="109">
        <v>1323548.0655377985</v>
      </c>
      <c r="CR17" s="109">
        <v>1178593.4055711308</v>
      </c>
      <c r="CS17" s="109">
        <v>1269060.7049768271</v>
      </c>
      <c r="CT17" s="109">
        <v>1820958.4443908262</v>
      </c>
      <c r="CU17" s="109">
        <v>1676765.5562162278</v>
      </c>
      <c r="CV17" s="109">
        <v>1145038.7447386263</v>
      </c>
      <c r="CW17" s="109">
        <v>1004567.2105310721</v>
      </c>
      <c r="CX17" s="109">
        <v>911104.86640737485</v>
      </c>
      <c r="CY17" s="109">
        <v>1039543.724434044</v>
      </c>
      <c r="CZ17" s="109">
        <v>1000835.653160953</v>
      </c>
      <c r="DA17" s="109">
        <v>1079605.6518056458</v>
      </c>
      <c r="DB17" s="109">
        <v>1067502.777310929</v>
      </c>
      <c r="DC17" s="109">
        <v>1148786.5851980865</v>
      </c>
      <c r="DD17" s="109">
        <v>1010377.1963142259</v>
      </c>
      <c r="DE17" s="109">
        <v>995274.93580651691</v>
      </c>
      <c r="DF17" s="109">
        <v>921510.5744973626</v>
      </c>
      <c r="DG17" s="109">
        <v>1008233.1792085964</v>
      </c>
      <c r="DH17" s="109">
        <v>948249.96390669793</v>
      </c>
      <c r="DI17" s="109">
        <v>928666.17372727161</v>
      </c>
      <c r="DJ17" s="109">
        <v>799095.55775172799</v>
      </c>
      <c r="DK17" s="109">
        <v>938707.16254873085</v>
      </c>
      <c r="DL17" s="109">
        <v>1033470.9524793503</v>
      </c>
      <c r="DM17" s="109">
        <v>989226.43028379441</v>
      </c>
      <c r="DN17" s="109">
        <v>1056872.0112383266</v>
      </c>
      <c r="DO17" s="109">
        <v>1102881.4194521082</v>
      </c>
      <c r="DP17" s="109">
        <v>1166919.7148081402</v>
      </c>
      <c r="DQ17" s="109">
        <v>1106679.957451375</v>
      </c>
      <c r="DR17" s="109">
        <v>1005581.4829797114</v>
      </c>
      <c r="DS17" s="109">
        <v>1020912.4902384768</v>
      </c>
      <c r="DT17" s="109">
        <v>1094704.7718963465</v>
      </c>
      <c r="DU17" s="109">
        <v>929754.58395733312</v>
      </c>
      <c r="DV17" s="109">
        <v>945314.26112379611</v>
      </c>
      <c r="DW17" s="109">
        <v>608562.36830514274</v>
      </c>
      <c r="DX17" s="109">
        <v>601427.75826818752</v>
      </c>
      <c r="DY17" s="109">
        <v>773025.32852544636</v>
      </c>
      <c r="DZ17" s="109">
        <v>747202.55866556207</v>
      </c>
      <c r="EA17" s="109">
        <v>834991.80351445894</v>
      </c>
      <c r="EB17" s="109">
        <v>875707.94652744592</v>
      </c>
      <c r="EC17" s="109">
        <v>839901.82486273907</v>
      </c>
      <c r="ED17" s="109">
        <v>793007.81016672507</v>
      </c>
      <c r="EE17" s="109">
        <v>522850.54800510872</v>
      </c>
      <c r="EF17" s="109">
        <v>564109.47775309673</v>
      </c>
      <c r="EG17" s="109">
        <v>473915.16141320503</v>
      </c>
      <c r="EH17" s="109">
        <v>548388.12220057903</v>
      </c>
      <c r="EI17" s="109">
        <v>575873.44359630439</v>
      </c>
      <c r="EJ17" s="109">
        <v>557873.34304074128</v>
      </c>
    </row>
    <row r="18" spans="2:140" s="107" customFormat="1" ht="12.75" x14ac:dyDescent="0.2">
      <c r="B18" s="110" t="s">
        <v>92</v>
      </c>
      <c r="C18" s="111">
        <v>12261300.264378311</v>
      </c>
      <c r="D18" s="111">
        <v>12611255.965282677</v>
      </c>
      <c r="E18" s="111">
        <v>12262310.780884171</v>
      </c>
      <c r="F18" s="111">
        <v>12598236.763543086</v>
      </c>
      <c r="G18" s="111">
        <v>12553851.170455325</v>
      </c>
      <c r="H18" s="111">
        <v>12840727.716558512</v>
      </c>
      <c r="I18" s="111">
        <v>12587560.721240219</v>
      </c>
      <c r="J18" s="111">
        <v>12745500.465484319</v>
      </c>
      <c r="K18" s="111">
        <v>12665704.230473652</v>
      </c>
      <c r="L18" s="111">
        <v>12554020.024226775</v>
      </c>
      <c r="M18" s="111">
        <v>12674519.617081726</v>
      </c>
      <c r="N18" s="111">
        <v>12564590.265805529</v>
      </c>
      <c r="O18" s="111">
        <v>12906393.186381105</v>
      </c>
      <c r="P18" s="111">
        <v>13169626.594547974</v>
      </c>
      <c r="Q18" s="111">
        <v>12694198.871954789</v>
      </c>
      <c r="R18" s="111">
        <v>12751827.075373244</v>
      </c>
      <c r="S18" s="111">
        <v>12737982.110000245</v>
      </c>
      <c r="T18" s="111">
        <v>12847137.223414296</v>
      </c>
      <c r="U18" s="111">
        <v>12791282.452905219</v>
      </c>
      <c r="V18" s="111">
        <v>12868958.442310989</v>
      </c>
      <c r="W18" s="111">
        <v>12656591.497759277</v>
      </c>
      <c r="X18" s="111">
        <v>12599943.550842071</v>
      </c>
      <c r="Y18" s="111">
        <v>12667911.448168423</v>
      </c>
      <c r="Z18" s="111">
        <v>12590235.391124969</v>
      </c>
      <c r="AA18" s="111">
        <v>12715439.461154908</v>
      </c>
      <c r="AB18" s="111">
        <v>12895581.08224288</v>
      </c>
      <c r="AC18" s="111">
        <v>13405755.056143774</v>
      </c>
      <c r="AD18" s="111">
        <v>13001389.396809286</v>
      </c>
      <c r="AE18" s="111">
        <v>13196573.662128365</v>
      </c>
      <c r="AF18" s="111">
        <v>13049248.588567931</v>
      </c>
      <c r="AG18" s="111">
        <v>13066677.519513354</v>
      </c>
      <c r="AH18" s="111">
        <v>13169504.69749585</v>
      </c>
      <c r="AI18" s="111">
        <v>12922744.240341127</v>
      </c>
      <c r="AJ18" s="111">
        <v>13096568.447387129</v>
      </c>
      <c r="AK18" s="111">
        <v>13389472.08523459</v>
      </c>
      <c r="AL18" s="111">
        <v>13280876.501302795</v>
      </c>
      <c r="AM18" s="111">
        <v>13472734.715538805</v>
      </c>
      <c r="AN18" s="111">
        <v>12754211.757313276</v>
      </c>
      <c r="AO18" s="111">
        <v>12869301.724566789</v>
      </c>
      <c r="AP18" s="111">
        <v>12659822.093508875</v>
      </c>
      <c r="AQ18" s="111">
        <v>14037800.842445796</v>
      </c>
      <c r="AR18" s="111">
        <v>13973780.590082353</v>
      </c>
      <c r="AS18" s="111">
        <v>14150371.231059259</v>
      </c>
      <c r="AT18" s="111">
        <v>13986863.146302154</v>
      </c>
      <c r="AU18" s="111">
        <v>14040221.670073695</v>
      </c>
      <c r="AV18" s="111">
        <v>14090372.703265345</v>
      </c>
      <c r="AW18" s="111">
        <v>13845015.998730961</v>
      </c>
      <c r="AX18" s="111">
        <v>14429191.853627518</v>
      </c>
      <c r="AY18" s="111">
        <v>12316299.995975321</v>
      </c>
      <c r="AZ18" s="111">
        <v>12405685.106489081</v>
      </c>
      <c r="BA18" s="111">
        <v>12449076.730638979</v>
      </c>
      <c r="BB18" s="111">
        <v>12813523.090221915</v>
      </c>
      <c r="BC18" s="111">
        <v>12713275.078129474</v>
      </c>
      <c r="BD18" s="111">
        <v>12579985.754283601</v>
      </c>
      <c r="BE18" s="111">
        <v>12639330.033281229</v>
      </c>
      <c r="BF18" s="111">
        <v>12558087.222774163</v>
      </c>
      <c r="BG18" s="111">
        <v>12351979.430061417</v>
      </c>
      <c r="BH18" s="111">
        <v>12551720.142169839</v>
      </c>
      <c r="BI18" s="111">
        <v>12397435.406182587</v>
      </c>
      <c r="BJ18" s="111">
        <v>12688829.057089781</v>
      </c>
      <c r="BK18" s="111">
        <v>12486636.751509923</v>
      </c>
      <c r="BL18" s="111">
        <v>12696958.550249398</v>
      </c>
      <c r="BM18" s="111">
        <v>12094048.914206805</v>
      </c>
      <c r="BN18" s="111">
        <v>12502792.138544815</v>
      </c>
      <c r="BO18" s="111">
        <v>12576113.130266136</v>
      </c>
      <c r="BP18" s="111">
        <v>12389135.406386588</v>
      </c>
      <c r="BQ18" s="111">
        <v>12693561.202968031</v>
      </c>
      <c r="BR18" s="111">
        <v>12432344.818549896</v>
      </c>
      <c r="BS18" s="111">
        <v>12765921.763336884</v>
      </c>
      <c r="BT18" s="111">
        <v>12190884.287655264</v>
      </c>
      <c r="BU18" s="111">
        <v>12545657.662652919</v>
      </c>
      <c r="BV18" s="111">
        <v>12354271.12256505</v>
      </c>
      <c r="BW18" s="111">
        <v>12286257.758585285</v>
      </c>
      <c r="BX18" s="111">
        <v>12272336.078405363</v>
      </c>
      <c r="BY18" s="111">
        <v>10276813.484450269</v>
      </c>
      <c r="BZ18" s="111">
        <v>9001831.9403384812</v>
      </c>
      <c r="CA18" s="111">
        <v>11276878.992059384</v>
      </c>
      <c r="CB18" s="111">
        <v>12211754.176330836</v>
      </c>
      <c r="CC18" s="111">
        <v>12666951.925616035</v>
      </c>
      <c r="CD18" s="111">
        <v>12825581.168556361</v>
      </c>
      <c r="CE18" s="111">
        <v>12533114.273751022</v>
      </c>
      <c r="CF18" s="111">
        <v>11851285.287468415</v>
      </c>
      <c r="CG18" s="111">
        <v>12273757.228715925</v>
      </c>
      <c r="CH18" s="111">
        <v>11033021.966022398</v>
      </c>
      <c r="CI18" s="111">
        <v>11903439.670602376</v>
      </c>
      <c r="CJ18" s="111">
        <v>12040647.380004132</v>
      </c>
      <c r="CK18" s="111">
        <v>13307053.266872885</v>
      </c>
      <c r="CL18" s="111">
        <v>12979377.75475904</v>
      </c>
      <c r="CM18" s="111">
        <v>12773084.136853175</v>
      </c>
      <c r="CN18" s="111">
        <v>12788466.788535282</v>
      </c>
      <c r="CO18" s="111">
        <v>12930350.773287268</v>
      </c>
      <c r="CP18" s="111">
        <v>12699674.996193811</v>
      </c>
      <c r="CQ18" s="111">
        <v>12369095.966724301</v>
      </c>
      <c r="CR18" s="111">
        <v>12452617.424787993</v>
      </c>
      <c r="CS18" s="111">
        <v>12749460.25650874</v>
      </c>
      <c r="CT18" s="111">
        <v>12602623.28539619</v>
      </c>
      <c r="CU18" s="111">
        <v>12844669.010107858</v>
      </c>
      <c r="CV18" s="111">
        <v>11673740.979925135</v>
      </c>
      <c r="CW18" s="111">
        <v>12239810.246717051</v>
      </c>
      <c r="CX18" s="111">
        <v>12493654.129469389</v>
      </c>
      <c r="CY18" s="111">
        <v>12363879.280313844</v>
      </c>
      <c r="CZ18" s="111">
        <v>12473897.70003609</v>
      </c>
      <c r="DA18" s="111">
        <v>12534204.558102654</v>
      </c>
      <c r="DB18" s="111">
        <v>12376805.610449204</v>
      </c>
      <c r="DC18" s="111">
        <v>12425970.571182644</v>
      </c>
      <c r="DD18" s="111">
        <v>12506640.21932211</v>
      </c>
      <c r="DE18" s="111">
        <v>12728265.266052209</v>
      </c>
      <c r="DF18" s="111">
        <v>12235425.812964844</v>
      </c>
      <c r="DG18" s="111">
        <v>12029649.804577967</v>
      </c>
      <c r="DH18" s="111">
        <v>11836179.48428791</v>
      </c>
      <c r="DI18" s="111">
        <v>12040800.76934653</v>
      </c>
      <c r="DJ18" s="111">
        <v>11754232.35341705</v>
      </c>
      <c r="DK18" s="111">
        <v>12096932.652094297</v>
      </c>
      <c r="DL18" s="111">
        <v>12172715.171260752</v>
      </c>
      <c r="DM18" s="111">
        <v>12217785.246195052</v>
      </c>
      <c r="DN18" s="111">
        <v>12294317.314478667</v>
      </c>
      <c r="DO18" s="111">
        <v>12049129.283025598</v>
      </c>
      <c r="DP18" s="111">
        <v>12075706.788189828</v>
      </c>
      <c r="DQ18" s="111">
        <v>12829602.023376182</v>
      </c>
      <c r="DR18" s="111">
        <v>12844605.676517103</v>
      </c>
      <c r="DS18" s="111">
        <v>12577190.890691543</v>
      </c>
      <c r="DT18" s="111">
        <v>12660402.232500935</v>
      </c>
      <c r="DU18" s="111">
        <v>12170816.24001544</v>
      </c>
      <c r="DV18" s="111">
        <v>12807168.443740072</v>
      </c>
      <c r="DW18" s="111">
        <v>12421021.184401652</v>
      </c>
      <c r="DX18" s="111">
        <v>11935350.442255583</v>
      </c>
      <c r="DY18" s="111">
        <v>12355492.267132623</v>
      </c>
      <c r="DZ18" s="111">
        <v>12153736.531655379</v>
      </c>
      <c r="EA18" s="111">
        <v>12536798.942788677</v>
      </c>
      <c r="EB18" s="111">
        <v>12020042.68585236</v>
      </c>
      <c r="EC18" s="111">
        <v>12034348.221108645</v>
      </c>
      <c r="ED18" s="111">
        <v>12395964.997006441</v>
      </c>
      <c r="EE18" s="111">
        <v>13866938.489316838</v>
      </c>
      <c r="EF18" s="111">
        <v>13467735.699049985</v>
      </c>
      <c r="EG18" s="111">
        <v>13145522.622384589</v>
      </c>
      <c r="EH18" s="111">
        <v>13156336.591288198</v>
      </c>
      <c r="EI18" s="111">
        <v>13358937.88474446</v>
      </c>
      <c r="EJ18" s="111">
        <v>13493841.700588031</v>
      </c>
    </row>
    <row r="19" spans="2:140" s="107" customFormat="1" ht="12.75" x14ac:dyDescent="0.2">
      <c r="B19" s="108" t="s">
        <v>50</v>
      </c>
      <c r="C19" s="109">
        <v>3924770.4033103995</v>
      </c>
      <c r="D19" s="109">
        <v>4068999.0290667978</v>
      </c>
      <c r="E19" s="109">
        <v>3818181.4128624508</v>
      </c>
      <c r="F19" s="109">
        <v>4009498.338405157</v>
      </c>
      <c r="G19" s="109">
        <v>3909887.6231382038</v>
      </c>
      <c r="H19" s="109">
        <v>3975416.1403044946</v>
      </c>
      <c r="I19" s="109">
        <v>3982230.8194183689</v>
      </c>
      <c r="J19" s="109">
        <v>3955934.2592914323</v>
      </c>
      <c r="K19" s="109">
        <v>4005673.696438319</v>
      </c>
      <c r="L19" s="109">
        <v>3963491.2265141164</v>
      </c>
      <c r="M19" s="109">
        <v>3959836.5954614156</v>
      </c>
      <c r="N19" s="109">
        <v>3987084.1004537675</v>
      </c>
      <c r="O19" s="109">
        <v>3916158.4559462261</v>
      </c>
      <c r="P19" s="109">
        <v>3911105.1378205549</v>
      </c>
      <c r="Q19" s="109">
        <v>4000112.9193333844</v>
      </c>
      <c r="R19" s="109">
        <v>4021470.5334609095</v>
      </c>
      <c r="S19" s="109">
        <v>3935507.4609233132</v>
      </c>
      <c r="T19" s="109">
        <v>4024504.118413406</v>
      </c>
      <c r="U19" s="109">
        <v>3943069.4059645277</v>
      </c>
      <c r="V19" s="109">
        <v>3920540.8831418189</v>
      </c>
      <c r="W19" s="109">
        <v>4003701.1544607636</v>
      </c>
      <c r="X19" s="109">
        <v>3961114.9478685618</v>
      </c>
      <c r="Y19" s="109">
        <v>4016605.5596160302</v>
      </c>
      <c r="Z19" s="109">
        <v>3940986.6255751182</v>
      </c>
      <c r="AA19" s="109">
        <v>4089859.065653984</v>
      </c>
      <c r="AB19" s="109">
        <v>3972368.5506144194</v>
      </c>
      <c r="AC19" s="109">
        <v>4062923.1302730329</v>
      </c>
      <c r="AD19" s="109">
        <v>4023498.4387914669</v>
      </c>
      <c r="AE19" s="109">
        <v>4105509.2042800179</v>
      </c>
      <c r="AF19" s="109">
        <v>4084661.9183036448</v>
      </c>
      <c r="AG19" s="109">
        <v>3982692.5260140053</v>
      </c>
      <c r="AH19" s="109">
        <v>3990759.2569543985</v>
      </c>
      <c r="AI19" s="109">
        <v>4036212.0387161626</v>
      </c>
      <c r="AJ19" s="109">
        <v>3954733.9406288411</v>
      </c>
      <c r="AK19" s="109">
        <v>4072669.4650846319</v>
      </c>
      <c r="AL19" s="109">
        <v>3907354.8666736139</v>
      </c>
      <c r="AM19" s="109">
        <v>4036742.0247089737</v>
      </c>
      <c r="AN19" s="109">
        <v>3953647.8819076531</v>
      </c>
      <c r="AO19" s="109">
        <v>4083079.7649040134</v>
      </c>
      <c r="AP19" s="109">
        <v>3927170.6895873691</v>
      </c>
      <c r="AQ19" s="109">
        <v>4110049.9911064315</v>
      </c>
      <c r="AR19" s="109">
        <v>4045176.721956776</v>
      </c>
      <c r="AS19" s="109">
        <v>4167318.6906360099</v>
      </c>
      <c r="AT19" s="109">
        <v>4171485.9829452005</v>
      </c>
      <c r="AU19" s="109">
        <v>4195966.249232227</v>
      </c>
      <c r="AV19" s="109">
        <v>4289296.1687351018</v>
      </c>
      <c r="AW19" s="109">
        <v>4211000.1845607674</v>
      </c>
      <c r="AX19" s="109">
        <v>4418749.4033676749</v>
      </c>
      <c r="AY19" s="109">
        <v>4217316.4293411477</v>
      </c>
      <c r="AZ19" s="109">
        <v>4302024.4801372783</v>
      </c>
      <c r="BA19" s="109">
        <v>4224495.9087760281</v>
      </c>
      <c r="BB19" s="109">
        <v>4327893.1728571616</v>
      </c>
      <c r="BC19" s="109">
        <v>4244001.54636556</v>
      </c>
      <c r="BD19" s="109">
        <v>4369590.9949854137</v>
      </c>
      <c r="BE19" s="109">
        <v>4301856.2997659305</v>
      </c>
      <c r="BF19" s="109">
        <v>4314678.1624197187</v>
      </c>
      <c r="BG19" s="109">
        <v>4350171.5043550236</v>
      </c>
      <c r="BH19" s="109">
        <v>4409410.9248285703</v>
      </c>
      <c r="BI19" s="109">
        <v>4306328.0974218817</v>
      </c>
      <c r="BJ19" s="109">
        <v>4405676.7655977868</v>
      </c>
      <c r="BK19" s="109">
        <v>4341282.0412080511</v>
      </c>
      <c r="BL19" s="109">
        <v>4340035.0245139655</v>
      </c>
      <c r="BM19" s="109">
        <v>4372829.3856042027</v>
      </c>
      <c r="BN19" s="109">
        <v>4355191.191685847</v>
      </c>
      <c r="BO19" s="109">
        <v>4466562.2372312434</v>
      </c>
      <c r="BP19" s="109">
        <v>4340991.0054053608</v>
      </c>
      <c r="BQ19" s="109">
        <v>4369378.8042947026</v>
      </c>
      <c r="BR19" s="109">
        <v>4384085.0699737836</v>
      </c>
      <c r="BS19" s="109">
        <v>4428699.505108444</v>
      </c>
      <c r="BT19" s="109">
        <v>4351398.1383939711</v>
      </c>
      <c r="BU19" s="109">
        <v>4416983.9358749017</v>
      </c>
      <c r="BV19" s="109">
        <v>4356768.1175985215</v>
      </c>
      <c r="BW19" s="109">
        <v>4405888.5558075355</v>
      </c>
      <c r="BX19" s="109">
        <v>4338713.6923943255</v>
      </c>
      <c r="BY19" s="109">
        <v>2543928.006945028</v>
      </c>
      <c r="BZ19" s="109">
        <v>1711894.4026040728</v>
      </c>
      <c r="CA19" s="109">
        <v>3593183.3524727016</v>
      </c>
      <c r="CB19" s="109">
        <v>4265096.3489237521</v>
      </c>
      <c r="CC19" s="109">
        <v>4462700.0384836243</v>
      </c>
      <c r="CD19" s="109">
        <v>4394198.0410855729</v>
      </c>
      <c r="CE19" s="109">
        <v>4325952.1627621129</v>
      </c>
      <c r="CF19" s="109">
        <v>4137017.7951405803</v>
      </c>
      <c r="CG19" s="109">
        <v>4214291.98845316</v>
      </c>
      <c r="CH19" s="109">
        <v>4115429.2418120038</v>
      </c>
      <c r="CI19" s="109">
        <v>4235446.6213690685</v>
      </c>
      <c r="CJ19" s="109">
        <v>4193407.1909986441</v>
      </c>
      <c r="CK19" s="109">
        <v>4233092.6521385591</v>
      </c>
      <c r="CL19" s="109">
        <v>4221943.97754589</v>
      </c>
      <c r="CM19" s="109">
        <v>4224057.7899681842</v>
      </c>
      <c r="CN19" s="109">
        <v>4292912.0462220861</v>
      </c>
      <c r="CO19" s="109">
        <v>4279370.4219612079</v>
      </c>
      <c r="CP19" s="109">
        <v>4221704.3453352135</v>
      </c>
      <c r="CQ19" s="109">
        <v>4296951.511256733</v>
      </c>
      <c r="CR19" s="109">
        <v>4328208.5909940265</v>
      </c>
      <c r="CS19" s="109">
        <v>4150907.6461490723</v>
      </c>
      <c r="CT19" s="109">
        <v>4045786.5357825607</v>
      </c>
      <c r="CU19" s="109">
        <v>4197661.9722871603</v>
      </c>
      <c r="CV19" s="109">
        <v>4117181.9703815309</v>
      </c>
      <c r="CW19" s="109">
        <v>4204825.0660992879</v>
      </c>
      <c r="CX19" s="109">
        <v>4333604.937670555</v>
      </c>
      <c r="CY19" s="109">
        <v>4491687.9793017395</v>
      </c>
      <c r="CZ19" s="109">
        <v>4432289.4609647598</v>
      </c>
      <c r="DA19" s="109">
        <v>4411814.693683818</v>
      </c>
      <c r="DB19" s="109">
        <v>4515346.2276142789</v>
      </c>
      <c r="DC19" s="109">
        <v>4525842.723939701</v>
      </c>
      <c r="DD19" s="109">
        <v>4508041.6177735245</v>
      </c>
      <c r="DE19" s="109">
        <v>4522504.3111454761</v>
      </c>
      <c r="DF19" s="109">
        <v>4362909.9228044488</v>
      </c>
      <c r="DG19" s="109">
        <v>4560778.8857870465</v>
      </c>
      <c r="DH19" s="109">
        <v>4468523.7108003255</v>
      </c>
      <c r="DI19" s="109">
        <v>4602131.6278142799</v>
      </c>
      <c r="DJ19" s="109">
        <v>4456358.9811880542</v>
      </c>
      <c r="DK19" s="109">
        <v>4568656.7459623292</v>
      </c>
      <c r="DL19" s="109">
        <v>4618294.908075925</v>
      </c>
      <c r="DM19" s="109">
        <v>4617236.7920372095</v>
      </c>
      <c r="DN19" s="109">
        <v>4661890.8836959545</v>
      </c>
      <c r="DO19" s="109">
        <v>4568012.0232942272</v>
      </c>
      <c r="DP19" s="109">
        <v>4572954.6503491364</v>
      </c>
      <c r="DQ19" s="109">
        <v>4655055.4137966214</v>
      </c>
      <c r="DR19" s="109">
        <v>4878687.7175021106</v>
      </c>
      <c r="DS19" s="109">
        <v>4566647.6188068129</v>
      </c>
      <c r="DT19" s="109">
        <v>4734706.0584122669</v>
      </c>
      <c r="DU19" s="109">
        <v>4608842.2452662438</v>
      </c>
      <c r="DV19" s="109">
        <v>4768508.7720565572</v>
      </c>
      <c r="DW19" s="109">
        <v>4787841.3715695236</v>
      </c>
      <c r="DX19" s="109">
        <v>4708076.874477759</v>
      </c>
      <c r="DY19" s="109">
        <v>4756994.3484238861</v>
      </c>
      <c r="DZ19" s="109">
        <v>4800043.8311128328</v>
      </c>
      <c r="EA19" s="109">
        <v>4799227.9085616972</v>
      </c>
      <c r="EB19" s="109">
        <v>4658543.8308556536</v>
      </c>
      <c r="EC19" s="109">
        <v>4845780.8936103545</v>
      </c>
      <c r="ED19" s="109">
        <v>4839362.4281321755</v>
      </c>
      <c r="EE19" s="109">
        <v>5109741.8554207617</v>
      </c>
      <c r="EF19" s="109">
        <v>5066514.8418900883</v>
      </c>
      <c r="EG19" s="109">
        <v>5155531.4248983208</v>
      </c>
      <c r="EH19" s="109">
        <v>5086237.4828297282</v>
      </c>
      <c r="EI19" s="109">
        <v>5101080.0148184439</v>
      </c>
      <c r="EJ19" s="109">
        <v>5190104.7684215065</v>
      </c>
    </row>
    <row r="20" spans="2:140" s="107" customFormat="1" ht="12.75" x14ac:dyDescent="0.2">
      <c r="B20" s="108" t="s">
        <v>40</v>
      </c>
      <c r="C20" s="109">
        <v>10491200.375568787</v>
      </c>
      <c r="D20" s="109">
        <v>10578408.201478366</v>
      </c>
      <c r="E20" s="109">
        <v>10532878.183309339</v>
      </c>
      <c r="F20" s="109">
        <v>10627469.472124258</v>
      </c>
      <c r="G20" s="109">
        <v>10657176.888860455</v>
      </c>
      <c r="H20" s="109">
        <v>10664939.155407099</v>
      </c>
      <c r="I20" s="109">
        <v>10767747.461124782</v>
      </c>
      <c r="J20" s="109">
        <v>10774510.645349694</v>
      </c>
      <c r="K20" s="109">
        <v>10831881.097309753</v>
      </c>
      <c r="L20" s="109">
        <v>10868922.234932544</v>
      </c>
      <c r="M20" s="109">
        <v>10908731.573855054</v>
      </c>
      <c r="N20" s="109">
        <v>10975118.325056298</v>
      </c>
      <c r="O20" s="109">
        <v>10944957.707242351</v>
      </c>
      <c r="P20" s="109">
        <v>10962569.011409787</v>
      </c>
      <c r="Q20" s="109">
        <v>11163125.348943178</v>
      </c>
      <c r="R20" s="109">
        <v>11090278.468145639</v>
      </c>
      <c r="S20" s="109">
        <v>11104683.307960724</v>
      </c>
      <c r="T20" s="109">
        <v>11286476.632019849</v>
      </c>
      <c r="U20" s="109">
        <v>11265520.506448716</v>
      </c>
      <c r="V20" s="109">
        <v>11383830.139510775</v>
      </c>
      <c r="W20" s="109">
        <v>11437675.073174395</v>
      </c>
      <c r="X20" s="109">
        <v>11487494.764786564</v>
      </c>
      <c r="Y20" s="109">
        <v>11574613.258229421</v>
      </c>
      <c r="Z20" s="109">
        <v>11539976.053055618</v>
      </c>
      <c r="AA20" s="109">
        <v>11695510.638294276</v>
      </c>
      <c r="AB20" s="109">
        <v>11797155.860687288</v>
      </c>
      <c r="AC20" s="109">
        <v>11733695.081867361</v>
      </c>
      <c r="AD20" s="109">
        <v>11945217.94967776</v>
      </c>
      <c r="AE20" s="109">
        <v>12026993.195848478</v>
      </c>
      <c r="AF20" s="109">
        <v>11974751.694577083</v>
      </c>
      <c r="AG20" s="109">
        <v>11955100.424929781</v>
      </c>
      <c r="AH20" s="109">
        <v>11978985.188884169</v>
      </c>
      <c r="AI20" s="109">
        <v>12011761.552030679</v>
      </c>
      <c r="AJ20" s="109">
        <v>12026452.285807753</v>
      </c>
      <c r="AK20" s="109">
        <v>12074256.594414141</v>
      </c>
      <c r="AL20" s="109">
        <v>12194494.903214913</v>
      </c>
      <c r="AM20" s="109">
        <v>12320542.337320341</v>
      </c>
      <c r="AN20" s="109">
        <v>12192715.295600981</v>
      </c>
      <c r="AO20" s="109">
        <v>12325568.233762581</v>
      </c>
      <c r="AP20" s="109">
        <v>12231420.32731102</v>
      </c>
      <c r="AQ20" s="109">
        <v>12417581.873458497</v>
      </c>
      <c r="AR20" s="109">
        <v>12330535.950386316</v>
      </c>
      <c r="AS20" s="109">
        <v>12482714.250905188</v>
      </c>
      <c r="AT20" s="109">
        <v>12581009.6547416</v>
      </c>
      <c r="AU20" s="109">
        <v>12596980.443875939</v>
      </c>
      <c r="AV20" s="109">
        <v>12719775.457997875</v>
      </c>
      <c r="AW20" s="109">
        <v>12714317.52311993</v>
      </c>
      <c r="AX20" s="109">
        <v>12796737.506478598</v>
      </c>
      <c r="AY20" s="109">
        <v>12656251.452510005</v>
      </c>
      <c r="AZ20" s="109">
        <v>12850593.894833829</v>
      </c>
      <c r="BA20" s="109">
        <v>12799023.07416657</v>
      </c>
      <c r="BB20" s="109">
        <v>12960727.481748156</v>
      </c>
      <c r="BC20" s="109">
        <v>12770736.515643226</v>
      </c>
      <c r="BD20" s="109">
        <v>13099301.976338381</v>
      </c>
      <c r="BE20" s="109">
        <v>12997056.073986279</v>
      </c>
      <c r="BF20" s="109">
        <v>12985311.167972242</v>
      </c>
      <c r="BG20" s="109">
        <v>13057118.617353516</v>
      </c>
      <c r="BH20" s="109">
        <v>13088963.57782422</v>
      </c>
      <c r="BI20" s="109">
        <v>13172519.62133017</v>
      </c>
      <c r="BJ20" s="109">
        <v>13109728.806676723</v>
      </c>
      <c r="BK20" s="109">
        <v>13272570.079511102</v>
      </c>
      <c r="BL20" s="109">
        <v>13205851.396499936</v>
      </c>
      <c r="BM20" s="109">
        <v>13378030.294010051</v>
      </c>
      <c r="BN20" s="109">
        <v>13371476.00700425</v>
      </c>
      <c r="BO20" s="109">
        <v>13501555.584884342</v>
      </c>
      <c r="BP20" s="109">
        <v>13416354.13662542</v>
      </c>
      <c r="BQ20" s="109">
        <v>13622609.907764714</v>
      </c>
      <c r="BR20" s="109">
        <v>13553993.131517477</v>
      </c>
      <c r="BS20" s="109">
        <v>13685273.12721028</v>
      </c>
      <c r="BT20" s="109">
        <v>13732603.805741876</v>
      </c>
      <c r="BU20" s="109">
        <v>13730807.374209164</v>
      </c>
      <c r="BV20" s="109">
        <v>13890624.962480087</v>
      </c>
      <c r="BW20" s="109">
        <v>13851629.035852004</v>
      </c>
      <c r="BX20" s="109">
        <v>14030638.640102636</v>
      </c>
      <c r="BY20" s="109">
        <v>9001673.5334785692</v>
      </c>
      <c r="BZ20" s="109">
        <v>6184107.7067981223</v>
      </c>
      <c r="CA20" s="109">
        <v>11021287.014451904</v>
      </c>
      <c r="CB20" s="109">
        <v>13937596.583135132</v>
      </c>
      <c r="CC20" s="109">
        <v>14068704.721631007</v>
      </c>
      <c r="CD20" s="109">
        <v>14186222.697944771</v>
      </c>
      <c r="CE20" s="109">
        <v>14065390.703048445</v>
      </c>
      <c r="CF20" s="109">
        <v>14015190.23866873</v>
      </c>
      <c r="CG20" s="109">
        <v>14155043.959972234</v>
      </c>
      <c r="CH20" s="109">
        <v>14068888.022270394</v>
      </c>
      <c r="CI20" s="109">
        <v>14100279.114390234</v>
      </c>
      <c r="CJ20" s="109">
        <v>14093150.928030975</v>
      </c>
      <c r="CK20" s="109">
        <v>14167664.41642528</v>
      </c>
      <c r="CL20" s="109">
        <v>14182618.29415263</v>
      </c>
      <c r="CM20" s="109">
        <v>14246768.251554459</v>
      </c>
      <c r="CN20" s="109">
        <v>14360919.4474684</v>
      </c>
      <c r="CO20" s="109">
        <v>14168123.127923392</v>
      </c>
      <c r="CP20" s="109">
        <v>14184892.266802588</v>
      </c>
      <c r="CQ20" s="109">
        <v>14242285.233876841</v>
      </c>
      <c r="CR20" s="109">
        <v>14302948.034218006</v>
      </c>
      <c r="CS20" s="109">
        <v>14138215.202834595</v>
      </c>
      <c r="CT20" s="109">
        <v>14221975.245345339</v>
      </c>
      <c r="CU20" s="109">
        <v>14207284.991020555</v>
      </c>
      <c r="CV20" s="109">
        <v>14215526.054689698</v>
      </c>
      <c r="CW20" s="109">
        <v>14248717.854419956</v>
      </c>
      <c r="CX20" s="109">
        <v>14230580.91294352</v>
      </c>
      <c r="CY20" s="109">
        <v>15810879.977849545</v>
      </c>
      <c r="CZ20" s="109">
        <v>14185324.117860436</v>
      </c>
      <c r="DA20" s="109">
        <v>14306905.215194525</v>
      </c>
      <c r="DB20" s="109">
        <v>14466394.824194651</v>
      </c>
      <c r="DC20" s="109">
        <v>14525487.3810475</v>
      </c>
      <c r="DD20" s="109">
        <v>14536674.338016661</v>
      </c>
      <c r="DE20" s="109">
        <v>14666935.382464193</v>
      </c>
      <c r="DF20" s="109">
        <v>14712203.853852673</v>
      </c>
      <c r="DG20" s="109">
        <v>14988564.446312279</v>
      </c>
      <c r="DH20" s="109">
        <v>14822481.921780627</v>
      </c>
      <c r="DI20" s="109">
        <v>15024729.134899989</v>
      </c>
      <c r="DJ20" s="109">
        <v>15048154.84979311</v>
      </c>
      <c r="DK20" s="109">
        <v>15127628.716985686</v>
      </c>
      <c r="DL20" s="109">
        <v>15349070.246879071</v>
      </c>
      <c r="DM20" s="109">
        <v>15278639.660989756</v>
      </c>
      <c r="DN20" s="109">
        <v>15332940.422011031</v>
      </c>
      <c r="DO20" s="109">
        <v>15352022.289756145</v>
      </c>
      <c r="DP20" s="109">
        <v>15534849.201831695</v>
      </c>
      <c r="DQ20" s="109">
        <v>15603764.367498199</v>
      </c>
      <c r="DR20" s="109">
        <v>15617703.148242606</v>
      </c>
      <c r="DS20" s="109">
        <v>15499877.743157854</v>
      </c>
      <c r="DT20" s="109">
        <v>15854793.064875897</v>
      </c>
      <c r="DU20" s="109">
        <v>15623651.031922322</v>
      </c>
      <c r="DV20" s="109">
        <v>15867571.431051208</v>
      </c>
      <c r="DW20" s="109">
        <v>15813429.060022419</v>
      </c>
      <c r="DX20" s="109">
        <v>15916954.671039082</v>
      </c>
      <c r="DY20" s="109">
        <v>16126112.123687286</v>
      </c>
      <c r="DZ20" s="109">
        <v>16117517.555833597</v>
      </c>
      <c r="EA20" s="109">
        <v>16258129.637675183</v>
      </c>
      <c r="EB20" s="109">
        <v>16273277.777066445</v>
      </c>
      <c r="EC20" s="109">
        <v>16374878.646035999</v>
      </c>
      <c r="ED20" s="109">
        <v>16522896.067498736</v>
      </c>
      <c r="EE20" s="109">
        <v>16644170.023786759</v>
      </c>
      <c r="EF20" s="109">
        <v>16653640.122648841</v>
      </c>
      <c r="EG20" s="109">
        <v>16921286.763191745</v>
      </c>
      <c r="EH20" s="109">
        <v>16922688.047533695</v>
      </c>
      <c r="EI20" s="109">
        <v>17069791.048010789</v>
      </c>
      <c r="EJ20" s="109">
        <v>17109114.048641264</v>
      </c>
    </row>
    <row r="21" spans="2:140" s="107" customFormat="1" ht="12.75" x14ac:dyDescent="0.2">
      <c r="B21" s="108" t="s">
        <v>41</v>
      </c>
      <c r="C21" s="109">
        <v>3225481.2357450868</v>
      </c>
      <c r="D21" s="109">
        <v>3299547.7329177898</v>
      </c>
      <c r="E21" s="109">
        <v>3119744.602714444</v>
      </c>
      <c r="F21" s="109">
        <v>3220223.6047577076</v>
      </c>
      <c r="G21" s="109">
        <v>3197925.5532489521</v>
      </c>
      <c r="H21" s="109">
        <v>3250892.3232240556</v>
      </c>
      <c r="I21" s="109">
        <v>3229683.5042332322</v>
      </c>
      <c r="J21" s="109">
        <v>3156801.6835615109</v>
      </c>
      <c r="K21" s="109">
        <v>3264539.4432091825</v>
      </c>
      <c r="L21" s="109">
        <v>3241145.3075640555</v>
      </c>
      <c r="M21" s="109">
        <v>3258932.4866536595</v>
      </c>
      <c r="N21" s="109">
        <v>3231047.8654110921</v>
      </c>
      <c r="O21" s="109">
        <v>3226809.1145019848</v>
      </c>
      <c r="P21" s="109">
        <v>3275929.2554923138</v>
      </c>
      <c r="Q21" s="109">
        <v>3280228.4162198328</v>
      </c>
      <c r="R21" s="109">
        <v>3309667.5649427837</v>
      </c>
      <c r="S21" s="109">
        <v>3253548.0842176271</v>
      </c>
      <c r="T21" s="109">
        <v>3302145.3176865913</v>
      </c>
      <c r="U21" s="109">
        <v>3252886.9420701037</v>
      </c>
      <c r="V21" s="109">
        <v>3253751.5735616647</v>
      </c>
      <c r="W21" s="109">
        <v>3270954.9528858718</v>
      </c>
      <c r="X21" s="109">
        <v>3286458.9947218248</v>
      </c>
      <c r="Y21" s="109">
        <v>3307160.1266902722</v>
      </c>
      <c r="Z21" s="109">
        <v>3241199.3938281853</v>
      </c>
      <c r="AA21" s="109">
        <v>3425938.5977495462</v>
      </c>
      <c r="AB21" s="109">
        <v>3329726.2953958069</v>
      </c>
      <c r="AC21" s="109">
        <v>3325382.8999392376</v>
      </c>
      <c r="AD21" s="109">
        <v>3320307.5087561533</v>
      </c>
      <c r="AE21" s="109">
        <v>3362151.6526310565</v>
      </c>
      <c r="AF21" s="109">
        <v>3344647.0282375817</v>
      </c>
      <c r="AG21" s="109">
        <v>3355569.2008216348</v>
      </c>
      <c r="AH21" s="109">
        <v>3362180.1858741357</v>
      </c>
      <c r="AI21" s="109">
        <v>3367631.5512041552</v>
      </c>
      <c r="AJ21" s="109">
        <v>3334142.6435476495</v>
      </c>
      <c r="AK21" s="109">
        <v>3392820.4939430081</v>
      </c>
      <c r="AL21" s="109">
        <v>3393420.332849517</v>
      </c>
      <c r="AM21" s="109">
        <v>3408559.0553546143</v>
      </c>
      <c r="AN21" s="109">
        <v>3366640.3296996518</v>
      </c>
      <c r="AO21" s="109">
        <v>3409198.549720387</v>
      </c>
      <c r="AP21" s="109">
        <v>3359648.772607082</v>
      </c>
      <c r="AQ21" s="109">
        <v>3395968.377139892</v>
      </c>
      <c r="AR21" s="109">
        <v>3369440.764479802</v>
      </c>
      <c r="AS21" s="109">
        <v>3392326.8688326343</v>
      </c>
      <c r="AT21" s="109">
        <v>3390597.599279868</v>
      </c>
      <c r="AU21" s="109">
        <v>3384563.6010839581</v>
      </c>
      <c r="AV21" s="109">
        <v>3446627.3214358953</v>
      </c>
      <c r="AW21" s="109">
        <v>3353338.4847101336</v>
      </c>
      <c r="AX21" s="109">
        <v>3541972.1798473485</v>
      </c>
      <c r="AY21" s="109">
        <v>3376839.7992161042</v>
      </c>
      <c r="AZ21" s="109">
        <v>3437656.1707243449</v>
      </c>
      <c r="BA21" s="109">
        <v>3402023.3404889987</v>
      </c>
      <c r="BB21" s="109">
        <v>3448699.4872472906</v>
      </c>
      <c r="BC21" s="109">
        <v>3401392.057074111</v>
      </c>
      <c r="BD21" s="109">
        <v>3424885.8915792392</v>
      </c>
      <c r="BE21" s="109">
        <v>3416282.7467777063</v>
      </c>
      <c r="BF21" s="109">
        <v>3463560.7612901772</v>
      </c>
      <c r="BG21" s="109">
        <v>3425118.4873611294</v>
      </c>
      <c r="BH21" s="109">
        <v>3444335.8170696036</v>
      </c>
      <c r="BI21" s="109">
        <v>3399417.7781973407</v>
      </c>
      <c r="BJ21" s="109">
        <v>3482127.8528616009</v>
      </c>
      <c r="BK21" s="109">
        <v>3488821.9869717848</v>
      </c>
      <c r="BL21" s="109">
        <v>3467971.7889811913</v>
      </c>
      <c r="BM21" s="109">
        <v>3484855.800429937</v>
      </c>
      <c r="BN21" s="109">
        <v>3508071.2769261738</v>
      </c>
      <c r="BO21" s="109">
        <v>3536819.0580491158</v>
      </c>
      <c r="BP21" s="109">
        <v>3480445.3557001231</v>
      </c>
      <c r="BQ21" s="109">
        <v>3491596.010655202</v>
      </c>
      <c r="BR21" s="109">
        <v>3487027.9734003805</v>
      </c>
      <c r="BS21" s="109">
        <v>3549562.17613674</v>
      </c>
      <c r="BT21" s="109">
        <v>3559449.5670382599</v>
      </c>
      <c r="BU21" s="109">
        <v>3559528.511475679</v>
      </c>
      <c r="BV21" s="109">
        <v>3542380.9623335958</v>
      </c>
      <c r="BW21" s="109">
        <v>3538320.3383684834</v>
      </c>
      <c r="BX21" s="109">
        <v>3572813.0313913324</v>
      </c>
      <c r="BY21" s="109">
        <v>2146941.7533294074</v>
      </c>
      <c r="BZ21" s="109">
        <v>1232691.5812459961</v>
      </c>
      <c r="CA21" s="109">
        <v>2692797.0451607001</v>
      </c>
      <c r="CB21" s="109">
        <v>3549573.9768796447</v>
      </c>
      <c r="CC21" s="109">
        <v>3707724.6780361412</v>
      </c>
      <c r="CD21" s="109">
        <v>3686160.8340553013</v>
      </c>
      <c r="CE21" s="109">
        <v>3544670.75454569</v>
      </c>
      <c r="CF21" s="109">
        <v>3456188.9156305986</v>
      </c>
      <c r="CG21" s="109">
        <v>3467569.6590458732</v>
      </c>
      <c r="CH21" s="109">
        <v>3478708.2658097069</v>
      </c>
      <c r="CI21" s="109">
        <v>3492715.617113743</v>
      </c>
      <c r="CJ21" s="109">
        <v>3539692.8781680609</v>
      </c>
      <c r="CK21" s="109">
        <v>3498227.7366602789</v>
      </c>
      <c r="CL21" s="109">
        <v>3528011.8529912434</v>
      </c>
      <c r="CM21" s="109">
        <v>3518369.620517517</v>
      </c>
      <c r="CN21" s="109">
        <v>3636184.9699865719</v>
      </c>
      <c r="CO21" s="109">
        <v>3561632.9855394834</v>
      </c>
      <c r="CP21" s="109">
        <v>3518789.5761198164</v>
      </c>
      <c r="CQ21" s="109">
        <v>3547123.1902273563</v>
      </c>
      <c r="CR21" s="109">
        <v>3645721.1099323519</v>
      </c>
      <c r="CS21" s="109">
        <v>3575526.4312296128</v>
      </c>
      <c r="CT21" s="109">
        <v>3529352.9028415922</v>
      </c>
      <c r="CU21" s="109">
        <v>3560915.2440150664</v>
      </c>
      <c r="CV21" s="109">
        <v>3546393.6236542501</v>
      </c>
      <c r="CW21" s="109">
        <v>3626319.5590843712</v>
      </c>
      <c r="CX21" s="109">
        <v>3617350.2071065702</v>
      </c>
      <c r="CY21" s="109">
        <v>3664175.4358300855</v>
      </c>
      <c r="CZ21" s="109">
        <v>3626672.3076492767</v>
      </c>
      <c r="DA21" s="109">
        <v>3591271.9341275226</v>
      </c>
      <c r="DB21" s="109">
        <v>3701329.5438895174</v>
      </c>
      <c r="DC21" s="109">
        <v>3726158.5917269564</v>
      </c>
      <c r="DD21" s="109">
        <v>3823656.8683260488</v>
      </c>
      <c r="DE21" s="109">
        <v>3667264.2085652333</v>
      </c>
      <c r="DF21" s="109">
        <v>3721461.4833698799</v>
      </c>
      <c r="DG21" s="109">
        <v>3800247.1272354769</v>
      </c>
      <c r="DH21" s="109">
        <v>3767969.4252790702</v>
      </c>
      <c r="DI21" s="109">
        <v>3772784.8340416155</v>
      </c>
      <c r="DJ21" s="109">
        <v>3776570.3858753145</v>
      </c>
      <c r="DK21" s="109">
        <v>3831372.879957221</v>
      </c>
      <c r="DL21" s="109">
        <v>3906893.9933870081</v>
      </c>
      <c r="DM21" s="109">
        <v>3900141.3713339982</v>
      </c>
      <c r="DN21" s="109">
        <v>3948808.9192348006</v>
      </c>
      <c r="DO21" s="109">
        <v>3895927.3185505071</v>
      </c>
      <c r="DP21" s="109">
        <v>3929245.8987126336</v>
      </c>
      <c r="DQ21" s="109">
        <v>3932999.4522706717</v>
      </c>
      <c r="DR21" s="109">
        <v>4055159.3967859293</v>
      </c>
      <c r="DS21" s="109">
        <v>3911488.7645527963</v>
      </c>
      <c r="DT21" s="109">
        <v>3969840.8418806638</v>
      </c>
      <c r="DU21" s="109">
        <v>3966789.3360771467</v>
      </c>
      <c r="DV21" s="109">
        <v>3967388.2871915326</v>
      </c>
      <c r="DW21" s="109">
        <v>3944094.0074568759</v>
      </c>
      <c r="DX21" s="109">
        <v>3933439.9336218582</v>
      </c>
      <c r="DY21" s="109">
        <v>4031044.3330081208</v>
      </c>
      <c r="DZ21" s="109">
        <v>3986640.8407587516</v>
      </c>
      <c r="EA21" s="109">
        <v>4028930.7006789995</v>
      </c>
      <c r="EB21" s="109">
        <v>4058048.5754773687</v>
      </c>
      <c r="EC21" s="109">
        <v>4115388.0403453531</v>
      </c>
      <c r="ED21" s="109">
        <v>4179584.1518525556</v>
      </c>
      <c r="EE21" s="109">
        <v>4203190.5546512818</v>
      </c>
      <c r="EF21" s="109">
        <v>4213069.0126919765</v>
      </c>
      <c r="EG21" s="109">
        <v>4239192.7880173586</v>
      </c>
      <c r="EH21" s="109">
        <v>4258102.0187238511</v>
      </c>
      <c r="EI21" s="109">
        <v>4259993.6603830438</v>
      </c>
      <c r="EJ21" s="109">
        <v>4313877.0251834486</v>
      </c>
    </row>
    <row r="22" spans="2:140" s="107" customFormat="1" ht="12.75" x14ac:dyDescent="0.2">
      <c r="B22" s="108" t="s">
        <v>96</v>
      </c>
      <c r="C22" s="109">
        <v>1404153.075193607</v>
      </c>
      <c r="D22" s="109">
        <v>1403493.5920414228</v>
      </c>
      <c r="E22" s="109">
        <v>1411493.8483820013</v>
      </c>
      <c r="F22" s="109">
        <v>1400237.1618945454</v>
      </c>
      <c r="G22" s="109">
        <v>1375864.7528439038</v>
      </c>
      <c r="H22" s="109">
        <v>1432007.7813316574</v>
      </c>
      <c r="I22" s="109">
        <v>1381940.1927214011</v>
      </c>
      <c r="J22" s="109">
        <v>1374759.1910214366</v>
      </c>
      <c r="K22" s="109">
        <v>1387503.6230106531</v>
      </c>
      <c r="L22" s="109">
        <v>1394946.3949586658</v>
      </c>
      <c r="M22" s="109">
        <v>1408888.9590808309</v>
      </c>
      <c r="N22" s="109">
        <v>1397787.0731735346</v>
      </c>
      <c r="O22" s="109">
        <v>1433775.2117852618</v>
      </c>
      <c r="P22" s="109">
        <v>1462217.1844632623</v>
      </c>
      <c r="Q22" s="109">
        <v>1448832.0904495181</v>
      </c>
      <c r="R22" s="109">
        <v>1528883.3773839402</v>
      </c>
      <c r="S22" s="109">
        <v>1488274.7044322691</v>
      </c>
      <c r="T22" s="109">
        <v>1480949.944476241</v>
      </c>
      <c r="U22" s="109">
        <v>1514717.1754592808</v>
      </c>
      <c r="V22" s="109">
        <v>1476674.6119327378</v>
      </c>
      <c r="W22" s="109">
        <v>1487129.7299803391</v>
      </c>
      <c r="X22" s="109">
        <v>1509398.1882471594</v>
      </c>
      <c r="Y22" s="109">
        <v>1489793.8852841426</v>
      </c>
      <c r="Z22" s="109">
        <v>1490351.2152602328</v>
      </c>
      <c r="AA22" s="109">
        <v>1681933.8984888811</v>
      </c>
      <c r="AB22" s="109">
        <v>1665940.2187044597</v>
      </c>
      <c r="AC22" s="109">
        <v>1673265.2507774825</v>
      </c>
      <c r="AD22" s="109">
        <v>1683417.7093502365</v>
      </c>
      <c r="AE22" s="109">
        <v>1678650.0636249213</v>
      </c>
      <c r="AF22" s="109">
        <v>1657257.0009718167</v>
      </c>
      <c r="AG22" s="109">
        <v>1641222.8604740577</v>
      </c>
      <c r="AH22" s="109">
        <v>1662044.5406977497</v>
      </c>
      <c r="AI22" s="109">
        <v>1687765.6951981958</v>
      </c>
      <c r="AJ22" s="109">
        <v>1664961.4849073191</v>
      </c>
      <c r="AK22" s="109">
        <v>1684642.5419656893</v>
      </c>
      <c r="AL22" s="109">
        <v>1707277.7080447825</v>
      </c>
      <c r="AM22" s="109">
        <v>1772408.1356779139</v>
      </c>
      <c r="AN22" s="109">
        <v>1756427.7587533416</v>
      </c>
      <c r="AO22" s="109">
        <v>1772902.6937762445</v>
      </c>
      <c r="AP22" s="109">
        <v>1750298.1016408214</v>
      </c>
      <c r="AQ22" s="109">
        <v>1775487.7583386023</v>
      </c>
      <c r="AR22" s="109">
        <v>1819917.8692292122</v>
      </c>
      <c r="AS22" s="109">
        <v>1869499.2219045649</v>
      </c>
      <c r="AT22" s="109">
        <v>1863947.7515037511</v>
      </c>
      <c r="AU22" s="109">
        <v>1818996.4668226999</v>
      </c>
      <c r="AV22" s="109">
        <v>1820689.6958370213</v>
      </c>
      <c r="AW22" s="109">
        <v>1823715.1088777436</v>
      </c>
      <c r="AX22" s="109">
        <v>1895499.7943991954</v>
      </c>
      <c r="AY22" s="109">
        <v>1832618.3446212448</v>
      </c>
      <c r="AZ22" s="109">
        <v>1854937.3024271501</v>
      </c>
      <c r="BA22" s="109">
        <v>1882395.8195750227</v>
      </c>
      <c r="BB22" s="109">
        <v>1892293.8558011123</v>
      </c>
      <c r="BC22" s="109">
        <v>1892188.0951818309</v>
      </c>
      <c r="BD22" s="109">
        <v>1899228.6313914286</v>
      </c>
      <c r="BE22" s="109">
        <v>1880102.8428821331</v>
      </c>
      <c r="BF22" s="109">
        <v>1928487.2887331438</v>
      </c>
      <c r="BG22" s="109">
        <v>1927576.8097589836</v>
      </c>
      <c r="BH22" s="109">
        <v>1957471.8090242806</v>
      </c>
      <c r="BI22" s="109">
        <v>1954001.1345556558</v>
      </c>
      <c r="BJ22" s="109">
        <v>1938564.7611922945</v>
      </c>
      <c r="BK22" s="109">
        <v>1969860.920729459</v>
      </c>
      <c r="BL22" s="109">
        <v>1983667.885158268</v>
      </c>
      <c r="BM22" s="109">
        <v>1981075.4890581686</v>
      </c>
      <c r="BN22" s="109">
        <v>1986366.2362659259</v>
      </c>
      <c r="BO22" s="109">
        <v>2019637.6957351917</v>
      </c>
      <c r="BP22" s="109">
        <v>2007553.1938235648</v>
      </c>
      <c r="BQ22" s="109">
        <v>2069531.8618869651</v>
      </c>
      <c r="BR22" s="109">
        <v>2096220.7982617493</v>
      </c>
      <c r="BS22" s="109">
        <v>2130498.2023592307</v>
      </c>
      <c r="BT22" s="109">
        <v>2204116.2137995716</v>
      </c>
      <c r="BU22" s="109">
        <v>2218319.3564179018</v>
      </c>
      <c r="BV22" s="109">
        <v>2252441.9574431172</v>
      </c>
      <c r="BW22" s="109">
        <v>2121426.5696875849</v>
      </c>
      <c r="BX22" s="109">
        <v>2211718.0964088677</v>
      </c>
      <c r="BY22" s="109">
        <v>1545145.7914011551</v>
      </c>
      <c r="BZ22" s="109">
        <v>1369831.1866651142</v>
      </c>
      <c r="CA22" s="109">
        <v>2000310.2840613967</v>
      </c>
      <c r="CB22" s="109">
        <v>2448826.9576620846</v>
      </c>
      <c r="CC22" s="109">
        <v>2648588.3359034266</v>
      </c>
      <c r="CD22" s="109">
        <v>2688615.9094525427</v>
      </c>
      <c r="CE22" s="109">
        <v>2557107.6611012407</v>
      </c>
      <c r="CF22" s="109">
        <v>2428759.7123299805</v>
      </c>
      <c r="CG22" s="109">
        <v>2532611.9565271745</v>
      </c>
      <c r="CH22" s="109">
        <v>2478966.5436356384</v>
      </c>
      <c r="CI22" s="109">
        <v>2322185.3629075824</v>
      </c>
      <c r="CJ22" s="109">
        <v>2410664.4525585216</v>
      </c>
      <c r="CK22" s="109">
        <v>2364725.8570494321</v>
      </c>
      <c r="CL22" s="109">
        <v>2394767.3028256819</v>
      </c>
      <c r="CM22" s="109">
        <v>2369296.1151511683</v>
      </c>
      <c r="CN22" s="109">
        <v>2401272.0156227136</v>
      </c>
      <c r="CO22" s="109">
        <v>2448161.7994167032</v>
      </c>
      <c r="CP22" s="109">
        <v>2388890.1869913018</v>
      </c>
      <c r="CQ22" s="109">
        <v>2491401.7712181495</v>
      </c>
      <c r="CR22" s="109">
        <v>2508228.8300501765</v>
      </c>
      <c r="CS22" s="109">
        <v>2531346.8579512043</v>
      </c>
      <c r="CT22" s="109">
        <v>2524999.9124850007</v>
      </c>
      <c r="CU22" s="109">
        <v>2548011.9255598821</v>
      </c>
      <c r="CV22" s="109">
        <v>2507384.3948710775</v>
      </c>
      <c r="CW22" s="109">
        <v>2541189.0797755928</v>
      </c>
      <c r="CX22" s="109">
        <v>2568035.4573790445</v>
      </c>
      <c r="CY22" s="109">
        <v>2585635.2110092919</v>
      </c>
      <c r="CZ22" s="109">
        <v>2552733.3687785724</v>
      </c>
      <c r="DA22" s="109">
        <v>2632620.0941877821</v>
      </c>
      <c r="DB22" s="109">
        <v>2662305.1527151284</v>
      </c>
      <c r="DC22" s="109">
        <v>2640137.325760128</v>
      </c>
      <c r="DD22" s="109">
        <v>2688052.0351001886</v>
      </c>
      <c r="DE22" s="109">
        <v>2764733.6303457916</v>
      </c>
      <c r="DF22" s="109">
        <v>2666189.3131505968</v>
      </c>
      <c r="DG22" s="109">
        <v>2763666.7037615334</v>
      </c>
      <c r="DH22" s="109">
        <v>2765429.2801376325</v>
      </c>
      <c r="DI22" s="109">
        <v>2804289.4721582104</v>
      </c>
      <c r="DJ22" s="109">
        <v>2761695.8057317589</v>
      </c>
      <c r="DK22" s="109">
        <v>2830517.682805873</v>
      </c>
      <c r="DL22" s="109">
        <v>2873109.2367465133</v>
      </c>
      <c r="DM22" s="109">
        <v>2878613.5907489695</v>
      </c>
      <c r="DN22" s="109">
        <v>2933120.0591825377</v>
      </c>
      <c r="DO22" s="109">
        <v>3011782.5833954401</v>
      </c>
      <c r="DP22" s="109">
        <v>2978843.588726189</v>
      </c>
      <c r="DQ22" s="109">
        <v>3010535.2905062316</v>
      </c>
      <c r="DR22" s="109">
        <v>3205249.2910584388</v>
      </c>
      <c r="DS22" s="109">
        <v>3070335.6950870245</v>
      </c>
      <c r="DT22" s="109">
        <v>3165949.7026491831</v>
      </c>
      <c r="DU22" s="109">
        <v>3238611.8764659329</v>
      </c>
      <c r="DV22" s="109">
        <v>3132221.8148529623</v>
      </c>
      <c r="DW22" s="109">
        <v>2942544.7960197884</v>
      </c>
      <c r="DX22" s="109">
        <v>2349369.6715713064</v>
      </c>
      <c r="DY22" s="109">
        <v>3003466.0051976345</v>
      </c>
      <c r="DZ22" s="109">
        <v>3030027.4251504638</v>
      </c>
      <c r="EA22" s="109">
        <v>3006025.8807488428</v>
      </c>
      <c r="EB22" s="109">
        <v>3136043.3006236474</v>
      </c>
      <c r="EC22" s="109">
        <v>3100066.2856730665</v>
      </c>
      <c r="ED22" s="109">
        <v>3150027.6883400995</v>
      </c>
      <c r="EE22" s="109">
        <v>3288196.2679307875</v>
      </c>
      <c r="EF22" s="109">
        <v>3255351.3151857648</v>
      </c>
      <c r="EG22" s="109">
        <v>3267839.8195062955</v>
      </c>
      <c r="EH22" s="109">
        <v>3278831.6096342159</v>
      </c>
      <c r="EI22" s="109">
        <v>3377401.2970162081</v>
      </c>
      <c r="EJ22" s="109">
        <v>3447359.8365853862</v>
      </c>
    </row>
    <row r="23" spans="2:140" s="107" customFormat="1" ht="12.75" x14ac:dyDescent="0.2">
      <c r="B23" s="110" t="s">
        <v>93</v>
      </c>
      <c r="C23" s="111">
        <v>19045605.089817882</v>
      </c>
      <c r="D23" s="111">
        <v>19350448.555504378</v>
      </c>
      <c r="E23" s="111">
        <v>18882298.04726823</v>
      </c>
      <c r="F23" s="111">
        <v>19257428.577181663</v>
      </c>
      <c r="G23" s="111">
        <v>19140854.818091512</v>
      </c>
      <c r="H23" s="111">
        <v>19323255.400267307</v>
      </c>
      <c r="I23" s="111">
        <v>19361601.977497783</v>
      </c>
      <c r="J23" s="111">
        <v>19262005.779224072</v>
      </c>
      <c r="K23" s="111">
        <v>19489597.859967906</v>
      </c>
      <c r="L23" s="111">
        <v>19468505.163969383</v>
      </c>
      <c r="M23" s="111">
        <v>19536389.61505096</v>
      </c>
      <c r="N23" s="111">
        <v>19591037.364094693</v>
      </c>
      <c r="O23" s="111">
        <v>19521700.489475824</v>
      </c>
      <c r="P23" s="111">
        <v>19611820.58918592</v>
      </c>
      <c r="Q23" s="111">
        <v>19892298.774945915</v>
      </c>
      <c r="R23" s="111">
        <v>19950299.943933271</v>
      </c>
      <c r="S23" s="111">
        <v>19782013.557533935</v>
      </c>
      <c r="T23" s="111">
        <v>20094076.012596089</v>
      </c>
      <c r="U23" s="111">
        <v>19976194.029942628</v>
      </c>
      <c r="V23" s="111">
        <v>20034797.208146997</v>
      </c>
      <c r="W23" s="111">
        <v>20199460.910501365</v>
      </c>
      <c r="X23" s="111">
        <v>20244466.895624112</v>
      </c>
      <c r="Y23" s="111">
        <v>20388172.829819869</v>
      </c>
      <c r="Z23" s="111">
        <v>20212513.287719153</v>
      </c>
      <c r="AA23" s="111">
        <v>20893242.200186688</v>
      </c>
      <c r="AB23" s="111">
        <v>20765190.925401978</v>
      </c>
      <c r="AC23" s="111">
        <v>20795266.362857115</v>
      </c>
      <c r="AD23" s="111">
        <v>20972441.606575616</v>
      </c>
      <c r="AE23" s="111">
        <v>21173304.116384476</v>
      </c>
      <c r="AF23" s="111">
        <v>21061317.642090127</v>
      </c>
      <c r="AG23" s="111">
        <v>20934585.012239482</v>
      </c>
      <c r="AH23" s="111">
        <v>20993969.172410451</v>
      </c>
      <c r="AI23" s="111">
        <v>21103370.837149192</v>
      </c>
      <c r="AJ23" s="111">
        <v>20980290.354891565</v>
      </c>
      <c r="AK23" s="111">
        <v>21224389.095407471</v>
      </c>
      <c r="AL23" s="111">
        <v>21202547.810782824</v>
      </c>
      <c r="AM23" s="111">
        <v>21538251.553061839</v>
      </c>
      <c r="AN23" s="111">
        <v>21269431.265961625</v>
      </c>
      <c r="AO23" s="111">
        <v>21590749.242163226</v>
      </c>
      <c r="AP23" s="111">
        <v>21268537.891146295</v>
      </c>
      <c r="AQ23" s="111">
        <v>21699088.000043426</v>
      </c>
      <c r="AR23" s="111">
        <v>21565071.306052107</v>
      </c>
      <c r="AS23" s="111">
        <v>21911859.032278396</v>
      </c>
      <c r="AT23" s="111">
        <v>22007040.98847042</v>
      </c>
      <c r="AU23" s="111">
        <v>21996506.761014827</v>
      </c>
      <c r="AV23" s="111">
        <v>22276388.644005891</v>
      </c>
      <c r="AW23" s="111">
        <v>22102371.301268574</v>
      </c>
      <c r="AX23" s="111">
        <v>22652958.884092815</v>
      </c>
      <c r="AY23" s="111">
        <v>22083026.025688503</v>
      </c>
      <c r="AZ23" s="111">
        <v>22445211.848122608</v>
      </c>
      <c r="BA23" s="111">
        <v>22307938.143006619</v>
      </c>
      <c r="BB23" s="111">
        <v>22629613.997653719</v>
      </c>
      <c r="BC23" s="111">
        <v>22308318.214264728</v>
      </c>
      <c r="BD23" s="111">
        <v>22793007.494294468</v>
      </c>
      <c r="BE23" s="111">
        <v>22595297.963412054</v>
      </c>
      <c r="BF23" s="111">
        <v>22692037.380415279</v>
      </c>
      <c r="BG23" s="111">
        <v>22759985.418828651</v>
      </c>
      <c r="BH23" s="111">
        <v>22900182.128746677</v>
      </c>
      <c r="BI23" s="111">
        <v>22832266.631505046</v>
      </c>
      <c r="BJ23" s="111">
        <v>22936098.186328404</v>
      </c>
      <c r="BK23" s="111">
        <v>23072535.028420396</v>
      </c>
      <c r="BL23" s="111">
        <v>22997526.095153365</v>
      </c>
      <c r="BM23" s="111">
        <v>23216790.96910236</v>
      </c>
      <c r="BN23" s="111">
        <v>23221104.7118822</v>
      </c>
      <c r="BO23" s="111">
        <v>23524574.575899892</v>
      </c>
      <c r="BP23" s="111">
        <v>23245343.691554468</v>
      </c>
      <c r="BQ23" s="111">
        <v>23553116.584601581</v>
      </c>
      <c r="BR23" s="111">
        <v>23521326.973153386</v>
      </c>
      <c r="BS23" s="111">
        <v>23794033.010814697</v>
      </c>
      <c r="BT23" s="111">
        <v>23847567.724973679</v>
      </c>
      <c r="BU23" s="111">
        <v>23925639.177977648</v>
      </c>
      <c r="BV23" s="111">
        <v>24042215.999855317</v>
      </c>
      <c r="BW23" s="111">
        <v>23917264.499715608</v>
      </c>
      <c r="BX23" s="111">
        <v>24153883.460297164</v>
      </c>
      <c r="BY23" s="111">
        <v>15237689.085154161</v>
      </c>
      <c r="BZ23" s="111">
        <v>10498524.877313307</v>
      </c>
      <c r="CA23" s="111">
        <v>19307577.696146701</v>
      </c>
      <c r="CB23" s="111">
        <v>24201093.86660061</v>
      </c>
      <c r="CC23" s="111">
        <v>24887717.774054199</v>
      </c>
      <c r="CD23" s="111">
        <v>24955197.482538186</v>
      </c>
      <c r="CE23" s="111">
        <v>24493121.281457491</v>
      </c>
      <c r="CF23" s="111">
        <v>24037156.661769889</v>
      </c>
      <c r="CG23" s="111">
        <v>24369517.563998438</v>
      </c>
      <c r="CH23" s="111">
        <v>24141992.073527742</v>
      </c>
      <c r="CI23" s="111">
        <v>24150626.715780623</v>
      </c>
      <c r="CJ23" s="111">
        <v>24236915.449756201</v>
      </c>
      <c r="CK23" s="111">
        <v>24263710.662273552</v>
      </c>
      <c r="CL23" s="111">
        <v>24327341.427515451</v>
      </c>
      <c r="CM23" s="111">
        <v>24358491.77719133</v>
      </c>
      <c r="CN23" s="111">
        <v>24691288.479299773</v>
      </c>
      <c r="CO23" s="111">
        <v>24457288.334840789</v>
      </c>
      <c r="CP23" s="111">
        <v>24314276.37524892</v>
      </c>
      <c r="CQ23" s="111">
        <v>24577761.706579082</v>
      </c>
      <c r="CR23" s="111">
        <v>24785106.565194562</v>
      </c>
      <c r="CS23" s="111">
        <v>24395996.138164487</v>
      </c>
      <c r="CT23" s="111">
        <v>24322114.596454494</v>
      </c>
      <c r="CU23" s="111">
        <v>24513874.132882666</v>
      </c>
      <c r="CV23" s="111">
        <v>24386486.043596558</v>
      </c>
      <c r="CW23" s="111">
        <v>24621051.559379209</v>
      </c>
      <c r="CX23" s="111">
        <v>24749571.515099689</v>
      </c>
      <c r="CY23" s="111">
        <v>26552378.603990663</v>
      </c>
      <c r="CZ23" s="111">
        <v>24797019.255253047</v>
      </c>
      <c r="DA23" s="111">
        <v>24942611.937193651</v>
      </c>
      <c r="DB23" s="111">
        <v>25345375.748413574</v>
      </c>
      <c r="DC23" s="111">
        <v>25417626.022474289</v>
      </c>
      <c r="DD23" s="111">
        <v>25556424.859216422</v>
      </c>
      <c r="DE23" s="111">
        <v>25621437.532520697</v>
      </c>
      <c r="DF23" s="111">
        <v>25462764.573177595</v>
      </c>
      <c r="DG23" s="111">
        <v>26113257.163096335</v>
      </c>
      <c r="DH23" s="111">
        <v>25824404.337997653</v>
      </c>
      <c r="DI23" s="111">
        <v>26203935.068914093</v>
      </c>
      <c r="DJ23" s="111">
        <v>26042780.022588238</v>
      </c>
      <c r="DK23" s="111">
        <v>26358176.025711108</v>
      </c>
      <c r="DL23" s="111">
        <v>26747368.385088518</v>
      </c>
      <c r="DM23" s="111">
        <v>26674631.415109932</v>
      </c>
      <c r="DN23" s="111">
        <v>26876760.284124326</v>
      </c>
      <c r="DO23" s="111">
        <v>26827744.214996319</v>
      </c>
      <c r="DP23" s="111">
        <v>27015893.339619651</v>
      </c>
      <c r="DQ23" s="111">
        <v>27202354.524071723</v>
      </c>
      <c r="DR23" s="111">
        <v>27756799.553589087</v>
      </c>
      <c r="DS23" s="111">
        <v>27048349.821604487</v>
      </c>
      <c r="DT23" s="111">
        <v>27725289.66781801</v>
      </c>
      <c r="DU23" s="111">
        <v>27437894.489731647</v>
      </c>
      <c r="DV23" s="111">
        <v>27735690.30515226</v>
      </c>
      <c r="DW23" s="111">
        <v>27487909.235068608</v>
      </c>
      <c r="DX23" s="111">
        <v>26907841.150710005</v>
      </c>
      <c r="DY23" s="111">
        <v>27917616.810316928</v>
      </c>
      <c r="DZ23" s="111">
        <v>27934229.652855642</v>
      </c>
      <c r="EA23" s="111">
        <v>28092314.127664723</v>
      </c>
      <c r="EB23" s="111">
        <v>28125913.484023117</v>
      </c>
      <c r="EC23" s="111">
        <v>28436113.865664773</v>
      </c>
      <c r="ED23" s="111">
        <v>28691870.335823566</v>
      </c>
      <c r="EE23" s="111">
        <v>29245298.701789591</v>
      </c>
      <c r="EF23" s="111">
        <v>29188575.292416669</v>
      </c>
      <c r="EG23" s="111">
        <v>29583850.795613714</v>
      </c>
      <c r="EH23" s="111">
        <v>29545859.158721492</v>
      </c>
      <c r="EI23" s="111">
        <v>29808266.020228483</v>
      </c>
      <c r="EJ23" s="111">
        <v>30060455.678831607</v>
      </c>
    </row>
    <row r="24" spans="2:140" s="107" customFormat="1" ht="12.75" x14ac:dyDescent="0.2">
      <c r="B24" s="112" t="s">
        <v>72</v>
      </c>
      <c r="C24" s="113">
        <v>361814.4466620945</v>
      </c>
      <c r="D24" s="113">
        <v>400125.62090197962</v>
      </c>
      <c r="E24" s="113">
        <v>360260.27236614039</v>
      </c>
      <c r="F24" s="113">
        <v>400544.32623666391</v>
      </c>
      <c r="G24" s="113">
        <v>374819.59445896919</v>
      </c>
      <c r="H24" s="113">
        <v>387046.95259837544</v>
      </c>
      <c r="I24" s="113">
        <v>384447.37515068444</v>
      </c>
      <c r="J24" s="113">
        <v>394629.17982834665</v>
      </c>
      <c r="K24" s="113">
        <v>402097.3740082311</v>
      </c>
      <c r="L24" s="113">
        <v>404691.04542661173</v>
      </c>
      <c r="M24" s="113">
        <v>413903.06655509374</v>
      </c>
      <c r="N24" s="113">
        <v>423836.06728805159</v>
      </c>
      <c r="O24" s="113">
        <v>424756.45789324248</v>
      </c>
      <c r="P24" s="113">
        <v>423354.8764934811</v>
      </c>
      <c r="Q24" s="113">
        <v>419371.78746811138</v>
      </c>
      <c r="R24" s="113">
        <v>433394.5484571291</v>
      </c>
      <c r="S24" s="113">
        <v>432229.5762363394</v>
      </c>
      <c r="T24" s="113">
        <v>431328.23320939945</v>
      </c>
      <c r="U24" s="113">
        <v>434335.27813843667</v>
      </c>
      <c r="V24" s="113">
        <v>438989.79413375957</v>
      </c>
      <c r="W24" s="113">
        <v>433977.98186762218</v>
      </c>
      <c r="X24" s="113">
        <v>439986.10854403017</v>
      </c>
      <c r="Y24" s="113">
        <v>452731.36622418632</v>
      </c>
      <c r="Z24" s="113">
        <v>453946.75053812325</v>
      </c>
      <c r="AA24" s="113">
        <v>458218.05177817628</v>
      </c>
      <c r="AB24" s="113">
        <v>452678.46782123088</v>
      </c>
      <c r="AC24" s="113">
        <v>477422.40815783321</v>
      </c>
      <c r="AD24" s="113">
        <v>467250.28700358153</v>
      </c>
      <c r="AE24" s="113">
        <v>476620.45717268065</v>
      </c>
      <c r="AF24" s="113">
        <v>480992.0072903728</v>
      </c>
      <c r="AG24" s="113">
        <v>497284.12296519574</v>
      </c>
      <c r="AH24" s="113">
        <v>500121.34198150429</v>
      </c>
      <c r="AI24" s="113">
        <v>501042.92915068817</v>
      </c>
      <c r="AJ24" s="113">
        <v>498310.68212441978</v>
      </c>
      <c r="AK24" s="113">
        <v>491541.24989590346</v>
      </c>
      <c r="AL24" s="113">
        <v>493156.74369483441</v>
      </c>
      <c r="AM24" s="113">
        <v>502582.09969944891</v>
      </c>
      <c r="AN24" s="113">
        <v>517884.96813552763</v>
      </c>
      <c r="AO24" s="113">
        <v>508751.07007244538</v>
      </c>
      <c r="AP24" s="113">
        <v>516056.66139572836</v>
      </c>
      <c r="AQ24" s="113">
        <v>524219.70039740816</v>
      </c>
      <c r="AR24" s="113">
        <v>517749.47643717419</v>
      </c>
      <c r="AS24" s="113">
        <v>519650.04472357553</v>
      </c>
      <c r="AT24" s="113">
        <v>518505.38834382483</v>
      </c>
      <c r="AU24" s="113">
        <v>526955.81713765371</v>
      </c>
      <c r="AV24" s="113">
        <v>535610.88416748727</v>
      </c>
      <c r="AW24" s="113">
        <v>537638.2346091721</v>
      </c>
      <c r="AX24" s="113">
        <v>564942.70951964613</v>
      </c>
      <c r="AY24" s="113">
        <v>523003.67544855713</v>
      </c>
      <c r="AZ24" s="113">
        <v>549998.46498421859</v>
      </c>
      <c r="BA24" s="113">
        <v>538952.9922242898</v>
      </c>
      <c r="BB24" s="113">
        <v>554128.01367282146</v>
      </c>
      <c r="BC24" s="113">
        <v>560901.32364363375</v>
      </c>
      <c r="BD24" s="113">
        <v>558523.47069776093</v>
      </c>
      <c r="BE24" s="113">
        <v>541432.94836264336</v>
      </c>
      <c r="BF24" s="113">
        <v>567152.48610824312</v>
      </c>
      <c r="BG24" s="113">
        <v>568624.17679612781</v>
      </c>
      <c r="BH24" s="113">
        <v>567860.13023734221</v>
      </c>
      <c r="BI24" s="113">
        <v>550373.30922750151</v>
      </c>
      <c r="BJ24" s="113">
        <v>587853.55816517316</v>
      </c>
      <c r="BK24" s="113">
        <v>567141.10201786261</v>
      </c>
      <c r="BL24" s="113">
        <v>584373.53426046856</v>
      </c>
      <c r="BM24" s="113">
        <v>590946.15998428885</v>
      </c>
      <c r="BN24" s="113">
        <v>626752.14405327756</v>
      </c>
      <c r="BO24" s="113">
        <v>631322.50471781462</v>
      </c>
      <c r="BP24" s="113">
        <v>637487.92484643299</v>
      </c>
      <c r="BQ24" s="113">
        <v>649469.66209280782</v>
      </c>
      <c r="BR24" s="113">
        <v>654632.14113958704</v>
      </c>
      <c r="BS24" s="113">
        <v>656062.83503221581</v>
      </c>
      <c r="BT24" s="113">
        <v>664950.8484230371</v>
      </c>
      <c r="BU24" s="113">
        <v>665319.6081169853</v>
      </c>
      <c r="BV24" s="113">
        <v>664847.03362941218</v>
      </c>
      <c r="BW24" s="113">
        <v>673662.95400061307</v>
      </c>
      <c r="BX24" s="113">
        <v>658629.97816548962</v>
      </c>
      <c r="BY24" s="113">
        <v>504068.58948283514</v>
      </c>
      <c r="BZ24" s="113">
        <v>509542.47386573639</v>
      </c>
      <c r="CA24" s="113">
        <v>643612.15170800115</v>
      </c>
      <c r="CB24" s="113">
        <v>698246.31426836527</v>
      </c>
      <c r="CC24" s="113">
        <v>706306.78908002609</v>
      </c>
      <c r="CD24" s="113">
        <v>688802.92035946867</v>
      </c>
      <c r="CE24" s="113">
        <v>685145.93703078746</v>
      </c>
      <c r="CF24" s="113">
        <v>690888.71415900323</v>
      </c>
      <c r="CG24" s="113">
        <v>742919.32626314799</v>
      </c>
      <c r="CH24" s="113">
        <v>727616.38696506375</v>
      </c>
      <c r="CI24" s="113">
        <v>728298.39361459459</v>
      </c>
      <c r="CJ24" s="113">
        <v>736555.67898805405</v>
      </c>
      <c r="CK24" s="113">
        <v>722141.64910696179</v>
      </c>
      <c r="CL24" s="113">
        <v>757848.07928730501</v>
      </c>
      <c r="CM24" s="113">
        <v>738459.79124457086</v>
      </c>
      <c r="CN24" s="113">
        <v>745410.44185076421</v>
      </c>
      <c r="CO24" s="113">
        <v>756552.4469414677</v>
      </c>
      <c r="CP24" s="113">
        <v>770971.84913887712</v>
      </c>
      <c r="CQ24" s="113">
        <v>787638.63251901208</v>
      </c>
      <c r="CR24" s="113">
        <v>778949.83063196565</v>
      </c>
      <c r="CS24" s="113">
        <v>773526.38120729325</v>
      </c>
      <c r="CT24" s="113">
        <v>761579.94338177261</v>
      </c>
      <c r="CU24" s="113">
        <v>781700.6236983178</v>
      </c>
      <c r="CV24" s="113">
        <v>790454.97819518344</v>
      </c>
      <c r="CW24" s="113">
        <v>804887.06880171935</v>
      </c>
      <c r="CX24" s="113">
        <v>785910.3391924121</v>
      </c>
      <c r="CY24" s="113">
        <v>828216.37609327014</v>
      </c>
      <c r="CZ24" s="113">
        <v>792050.33926224487</v>
      </c>
      <c r="DA24" s="113">
        <v>790283.40099971171</v>
      </c>
      <c r="DB24" s="113">
        <v>795523.00128507626</v>
      </c>
      <c r="DC24" s="113">
        <v>802340.80100662052</v>
      </c>
      <c r="DD24" s="113">
        <v>814381.82211068564</v>
      </c>
      <c r="DE24" s="113">
        <v>826595.73020012735</v>
      </c>
      <c r="DF24" s="113">
        <v>813810.83327252069</v>
      </c>
      <c r="DG24" s="113">
        <v>835696.58392668318</v>
      </c>
      <c r="DH24" s="113">
        <v>821115.37531141762</v>
      </c>
      <c r="DI24" s="113">
        <v>823831.57451114769</v>
      </c>
      <c r="DJ24" s="113">
        <v>773546.8754452042</v>
      </c>
      <c r="DK24" s="113">
        <v>829572.63774360064</v>
      </c>
      <c r="DL24" s="113">
        <v>839742.15478960215</v>
      </c>
      <c r="DM24" s="113">
        <v>832876.56389307836</v>
      </c>
      <c r="DN24" s="113">
        <v>837129.03285673703</v>
      </c>
      <c r="DO24" s="113">
        <v>836885.67337774672</v>
      </c>
      <c r="DP24" s="113">
        <v>843939.9488862576</v>
      </c>
      <c r="DQ24" s="113">
        <v>835885.89702317282</v>
      </c>
      <c r="DR24" s="113">
        <v>859894.30240610999</v>
      </c>
      <c r="DS24" s="113">
        <v>832953.61412789382</v>
      </c>
      <c r="DT24" s="113">
        <v>900878.56702518906</v>
      </c>
      <c r="DU24" s="113">
        <v>891731.81205679965</v>
      </c>
      <c r="DV24" s="113">
        <v>939524.21069326776</v>
      </c>
      <c r="DW24" s="113">
        <v>923755.1388683262</v>
      </c>
      <c r="DX24" s="113">
        <v>883428.85065879277</v>
      </c>
      <c r="DY24" s="113">
        <v>964702.43055192963</v>
      </c>
      <c r="DZ24" s="113">
        <v>939451.34085714014</v>
      </c>
      <c r="EA24" s="113">
        <v>955394.82109814277</v>
      </c>
      <c r="EB24" s="113">
        <v>954387.94852524751</v>
      </c>
      <c r="EC24" s="113">
        <v>964889.21301703341</v>
      </c>
      <c r="ED24" s="113">
        <v>960079.87562751502</v>
      </c>
      <c r="EE24" s="113">
        <v>1037079.3258596031</v>
      </c>
      <c r="EF24" s="113">
        <v>1009340.5028740894</v>
      </c>
      <c r="EG24" s="113">
        <v>996561.95820059697</v>
      </c>
      <c r="EH24" s="113">
        <v>990269.82688003359</v>
      </c>
      <c r="EI24" s="113">
        <v>1005238.1436588455</v>
      </c>
      <c r="EJ24" s="113">
        <v>1005276.9798085355</v>
      </c>
    </row>
    <row r="25" spans="2:140" s="107" customFormat="1" ht="12.75" x14ac:dyDescent="0.2">
      <c r="B25" s="112" t="s">
        <v>73</v>
      </c>
      <c r="C25" s="113">
        <v>5808602.128792095</v>
      </c>
      <c r="D25" s="113">
        <v>6013118.7644226374</v>
      </c>
      <c r="E25" s="113">
        <v>5646511.0147500923</v>
      </c>
      <c r="F25" s="113">
        <v>6089527.0836225217</v>
      </c>
      <c r="G25" s="113">
        <v>5841874.7933226768</v>
      </c>
      <c r="H25" s="113">
        <v>5704841.6421730537</v>
      </c>
      <c r="I25" s="113">
        <v>5724890.5667627184</v>
      </c>
      <c r="J25" s="113">
        <v>5629717.1952916868</v>
      </c>
      <c r="K25" s="113">
        <v>5670669.407442431</v>
      </c>
      <c r="L25" s="113">
        <v>5974897.6394689465</v>
      </c>
      <c r="M25" s="113">
        <v>5856770.0607114397</v>
      </c>
      <c r="N25" s="113">
        <v>6082839.3235770771</v>
      </c>
      <c r="O25" s="113">
        <v>6011846.2045423193</v>
      </c>
      <c r="P25" s="113">
        <v>6037147.6658294229</v>
      </c>
      <c r="Q25" s="113">
        <v>6235978.2349434486</v>
      </c>
      <c r="R25" s="113">
        <v>6283293.2292434629</v>
      </c>
      <c r="S25" s="113">
        <v>6050690.4882141007</v>
      </c>
      <c r="T25" s="113">
        <v>6375240.5954130581</v>
      </c>
      <c r="U25" s="113">
        <v>6112900.8128924072</v>
      </c>
      <c r="V25" s="113">
        <v>6070397.2284061462</v>
      </c>
      <c r="W25" s="113">
        <v>6286353.6061141221</v>
      </c>
      <c r="X25" s="113">
        <v>6159348.5151123991</v>
      </c>
      <c r="Y25" s="113">
        <v>6338808.5716181686</v>
      </c>
      <c r="Z25" s="113">
        <v>6359841.91734719</v>
      </c>
      <c r="AA25" s="113">
        <v>6492061.0072814021</v>
      </c>
      <c r="AB25" s="113">
        <v>6344774.2258811984</v>
      </c>
      <c r="AC25" s="113">
        <v>6384047.8700833116</v>
      </c>
      <c r="AD25" s="113">
        <v>6415511.8851501886</v>
      </c>
      <c r="AE25" s="113">
        <v>6504167.9676845111</v>
      </c>
      <c r="AF25" s="113">
        <v>6444100.295710111</v>
      </c>
      <c r="AG25" s="113">
        <v>6482892.8287198748</v>
      </c>
      <c r="AH25" s="113">
        <v>6670499.1470683487</v>
      </c>
      <c r="AI25" s="113">
        <v>6507825.3179150419</v>
      </c>
      <c r="AJ25" s="113">
        <v>6390191.3678853996</v>
      </c>
      <c r="AK25" s="113">
        <v>6612060.5229187841</v>
      </c>
      <c r="AL25" s="113">
        <v>6303486.081981631</v>
      </c>
      <c r="AM25" s="113">
        <v>6610387.0263063861</v>
      </c>
      <c r="AN25" s="113">
        <v>6554824.2265668996</v>
      </c>
      <c r="AO25" s="113">
        <v>6579874.6685312483</v>
      </c>
      <c r="AP25" s="113">
        <v>6484873.4472178007</v>
      </c>
      <c r="AQ25" s="113">
        <v>6743839.861461563</v>
      </c>
      <c r="AR25" s="113">
        <v>6459350.0920309806</v>
      </c>
      <c r="AS25" s="113">
        <v>6773965.4225345198</v>
      </c>
      <c r="AT25" s="113">
        <v>6779107.5331423823</v>
      </c>
      <c r="AU25" s="113">
        <v>6799436.8661859827</v>
      </c>
      <c r="AV25" s="113">
        <v>6875430.5267332895</v>
      </c>
      <c r="AW25" s="113">
        <v>6671763.3987765349</v>
      </c>
      <c r="AX25" s="113">
        <v>6878859.9310539057</v>
      </c>
      <c r="AY25" s="113">
        <v>6657484.1949797831</v>
      </c>
      <c r="AZ25" s="113">
        <v>6773660.2913492462</v>
      </c>
      <c r="BA25" s="113">
        <v>6650245.6551541546</v>
      </c>
      <c r="BB25" s="113">
        <v>6892770.2652675351</v>
      </c>
      <c r="BC25" s="113">
        <v>6382330.3214420527</v>
      </c>
      <c r="BD25" s="113">
        <v>6786065.2593580503</v>
      </c>
      <c r="BE25" s="113">
        <v>6731108.7779569002</v>
      </c>
      <c r="BF25" s="113">
        <v>6771973.4699182259</v>
      </c>
      <c r="BG25" s="113">
        <v>6862502.5076099914</v>
      </c>
      <c r="BH25" s="113">
        <v>6917463.5262851166</v>
      </c>
      <c r="BI25" s="113">
        <v>6741574.6047646636</v>
      </c>
      <c r="BJ25" s="113">
        <v>6913810.8832938457</v>
      </c>
      <c r="BK25" s="113">
        <v>6733843.0704254648</v>
      </c>
      <c r="BL25" s="113">
        <v>6787532.3758504409</v>
      </c>
      <c r="BM25" s="113">
        <v>7188911.45385407</v>
      </c>
      <c r="BN25" s="113">
        <v>6976110.014661314</v>
      </c>
      <c r="BO25" s="113">
        <v>7050501.2320077419</v>
      </c>
      <c r="BP25" s="113">
        <v>7035845.1928474996</v>
      </c>
      <c r="BQ25" s="113">
        <v>7155986.1770626288</v>
      </c>
      <c r="BR25" s="113">
        <v>7263843.8160124607</v>
      </c>
      <c r="BS25" s="113">
        <v>7184697.7506739059</v>
      </c>
      <c r="BT25" s="113">
        <v>7087664.0602319045</v>
      </c>
      <c r="BU25" s="113">
        <v>7287870.5743253222</v>
      </c>
      <c r="BV25" s="113">
        <v>7177454.7821598798</v>
      </c>
      <c r="BW25" s="113">
        <v>7219526.2197868237</v>
      </c>
      <c r="BX25" s="113">
        <v>7424966.9477488892</v>
      </c>
      <c r="BY25" s="113">
        <v>3851087.2924381709</v>
      </c>
      <c r="BZ25" s="113">
        <v>596600.47989655565</v>
      </c>
      <c r="CA25" s="113">
        <v>5190238.1449511684</v>
      </c>
      <c r="CB25" s="113">
        <v>7596530.4908512644</v>
      </c>
      <c r="CC25" s="113">
        <v>7591462.5441867905</v>
      </c>
      <c r="CD25" s="113">
        <v>8284002.3264020914</v>
      </c>
      <c r="CE25" s="113">
        <v>7413123.7627713718</v>
      </c>
      <c r="CF25" s="113">
        <v>6961917.4981954396</v>
      </c>
      <c r="CG25" s="113">
        <v>7916218.6398525303</v>
      </c>
      <c r="CH25" s="113">
        <v>7625721.1580823772</v>
      </c>
      <c r="CI25" s="113">
        <v>7861175.1629927801</v>
      </c>
      <c r="CJ25" s="113">
        <v>7782963.8527398957</v>
      </c>
      <c r="CK25" s="113">
        <v>7629874.6963617718</v>
      </c>
      <c r="CL25" s="113">
        <v>7597327.8129135985</v>
      </c>
      <c r="CM25" s="113">
        <v>7596125.3342479365</v>
      </c>
      <c r="CN25" s="113">
        <v>7856913.3196456237</v>
      </c>
      <c r="CO25" s="113">
        <v>7613413.1176114427</v>
      </c>
      <c r="CP25" s="113">
        <v>7487275.7706743786</v>
      </c>
      <c r="CQ25" s="113">
        <v>7573739.6312065767</v>
      </c>
      <c r="CR25" s="113">
        <v>7692728.6208325205</v>
      </c>
      <c r="CS25" s="113">
        <v>7695162.421868219</v>
      </c>
      <c r="CT25" s="113">
        <v>7142063.7554459097</v>
      </c>
      <c r="CU25" s="113">
        <v>7687849.221926582</v>
      </c>
      <c r="CV25" s="113">
        <v>7649316.1855957741</v>
      </c>
      <c r="CW25" s="113">
        <v>7788418.891628948</v>
      </c>
      <c r="CX25" s="113">
        <v>7648781.3467451138</v>
      </c>
      <c r="CY25" s="113">
        <v>7903588.6510160109</v>
      </c>
      <c r="CZ25" s="113">
        <v>7694213.6436342439</v>
      </c>
      <c r="DA25" s="113">
        <v>7601672.6023992319</v>
      </c>
      <c r="DB25" s="113">
        <v>7852526.1217224654</v>
      </c>
      <c r="DC25" s="113">
        <v>7912769.5296944892</v>
      </c>
      <c r="DD25" s="113">
        <v>8011666.0416406039</v>
      </c>
      <c r="DE25" s="113">
        <v>7917251.7377211032</v>
      </c>
      <c r="DF25" s="113">
        <v>7622715.2831124132</v>
      </c>
      <c r="DG25" s="113">
        <v>8116623.5706042722</v>
      </c>
      <c r="DH25" s="113">
        <v>8007074.2870216686</v>
      </c>
      <c r="DI25" s="113">
        <v>8113429.250677228</v>
      </c>
      <c r="DJ25" s="113">
        <v>8013937.2305141259</v>
      </c>
      <c r="DK25" s="113">
        <v>8104749.6182954023</v>
      </c>
      <c r="DL25" s="113">
        <v>8173433.1714447336</v>
      </c>
      <c r="DM25" s="113">
        <v>8211277.4628776405</v>
      </c>
      <c r="DN25" s="113">
        <v>8142795.5066157104</v>
      </c>
      <c r="DO25" s="113">
        <v>8196422.8256947594</v>
      </c>
      <c r="DP25" s="113">
        <v>7805693.4507139446</v>
      </c>
      <c r="DQ25" s="113">
        <v>7283089.7348402673</v>
      </c>
      <c r="DR25" s="113">
        <v>7549578.4536459427</v>
      </c>
      <c r="DS25" s="113">
        <v>7119991.9659815701</v>
      </c>
      <c r="DT25" s="113">
        <v>7486806.409560102</v>
      </c>
      <c r="DU25" s="113">
        <v>7322185.8860312253</v>
      </c>
      <c r="DV25" s="113">
        <v>7717347.6127273086</v>
      </c>
      <c r="DW25" s="113">
        <v>7353659.3875943646</v>
      </c>
      <c r="DX25" s="113">
        <v>7389373.0973004866</v>
      </c>
      <c r="DY25" s="113">
        <v>7539981.5352533301</v>
      </c>
      <c r="DZ25" s="113">
        <v>7472334.4634378133</v>
      </c>
      <c r="EA25" s="113">
        <v>7555288.3083164394</v>
      </c>
      <c r="EB25" s="113">
        <v>7587798.62477584</v>
      </c>
      <c r="EC25" s="113">
        <v>7859662.6101745777</v>
      </c>
      <c r="ED25" s="113">
        <v>7985167.3416720713</v>
      </c>
      <c r="EE25" s="113">
        <v>7933238.4596505575</v>
      </c>
      <c r="EF25" s="113">
        <v>8018237.2188195148</v>
      </c>
      <c r="EG25" s="113">
        <v>8152681.6478152294</v>
      </c>
      <c r="EH25" s="113">
        <v>8268101.2152147777</v>
      </c>
      <c r="EI25" s="113">
        <v>8079908.4686338026</v>
      </c>
      <c r="EJ25" s="113">
        <v>8161457.4561098069</v>
      </c>
    </row>
    <row r="26" spans="2:140" s="107" customFormat="1" ht="12.75" x14ac:dyDescent="0.2">
      <c r="B26" s="110" t="s">
        <v>75</v>
      </c>
      <c r="C26" s="111">
        <v>14255027.287632994</v>
      </c>
      <c r="D26" s="111">
        <v>14337926.668620946</v>
      </c>
      <c r="E26" s="111">
        <v>14260292.384173302</v>
      </c>
      <c r="F26" s="111">
        <v>14336420.446112467</v>
      </c>
      <c r="G26" s="111">
        <v>14332998.356754214</v>
      </c>
      <c r="H26" s="111">
        <v>14380735.851222789</v>
      </c>
      <c r="I26" s="111">
        <v>14470660.606638558</v>
      </c>
      <c r="J26" s="111">
        <v>14537118.711289344</v>
      </c>
      <c r="K26" s="111">
        <v>14654822.452425955</v>
      </c>
      <c r="L26" s="111">
        <v>14775222.578075802</v>
      </c>
      <c r="M26" s="111">
        <v>14798171.481867677</v>
      </c>
      <c r="N26" s="111">
        <v>14848333.067417054</v>
      </c>
      <c r="O26" s="111">
        <v>14866657.117076471</v>
      </c>
      <c r="P26" s="111">
        <v>14917890.585840026</v>
      </c>
      <c r="Q26" s="111">
        <v>14947198.180854261</v>
      </c>
      <c r="R26" s="111">
        <v>14969273.805972608</v>
      </c>
      <c r="S26" s="111">
        <v>15033427.359763514</v>
      </c>
      <c r="T26" s="111">
        <v>15099725.386297213</v>
      </c>
      <c r="U26" s="111">
        <v>15172206.313020393</v>
      </c>
      <c r="V26" s="111">
        <v>15148161.117876453</v>
      </c>
      <c r="W26" s="111">
        <v>15172330.042256257</v>
      </c>
      <c r="X26" s="111">
        <v>15142388.417577952</v>
      </c>
      <c r="Y26" s="111">
        <v>15171323.946966654</v>
      </c>
      <c r="Z26" s="111">
        <v>15179305.329851903</v>
      </c>
      <c r="AA26" s="111">
        <v>15194645.105766237</v>
      </c>
      <c r="AB26" s="111">
        <v>15296268.619278545</v>
      </c>
      <c r="AC26" s="111">
        <v>15419805.645972177</v>
      </c>
      <c r="AD26" s="111">
        <v>15444096.614385568</v>
      </c>
      <c r="AE26" s="111">
        <v>15475115.424636228</v>
      </c>
      <c r="AF26" s="111">
        <v>15490187.640916783</v>
      </c>
      <c r="AG26" s="111">
        <v>15468802.383185584</v>
      </c>
      <c r="AH26" s="111">
        <v>15595124.37268609</v>
      </c>
      <c r="AI26" s="111">
        <v>15597011.90829915</v>
      </c>
      <c r="AJ26" s="111">
        <v>15624816.347196901</v>
      </c>
      <c r="AK26" s="111">
        <v>15663362.629970087</v>
      </c>
      <c r="AL26" s="111">
        <v>15601199.240078272</v>
      </c>
      <c r="AM26" s="111">
        <v>15752795.120964922</v>
      </c>
      <c r="AN26" s="111">
        <v>15700470.607327249</v>
      </c>
      <c r="AO26" s="111">
        <v>15704448.79602881</v>
      </c>
      <c r="AP26" s="111">
        <v>15762058.519811271</v>
      </c>
      <c r="AQ26" s="111">
        <v>15848839.104927251</v>
      </c>
      <c r="AR26" s="111">
        <v>15884810.308196969</v>
      </c>
      <c r="AS26" s="111">
        <v>15933297.869773308</v>
      </c>
      <c r="AT26" s="111">
        <v>15897786.804519586</v>
      </c>
      <c r="AU26" s="111">
        <v>15922971.596216967</v>
      </c>
      <c r="AV26" s="111">
        <v>15922334.917134499</v>
      </c>
      <c r="AW26" s="111">
        <v>15936958.193510801</v>
      </c>
      <c r="AX26" s="111">
        <v>15898151.276435189</v>
      </c>
      <c r="AY26" s="111">
        <v>16076370.631215209</v>
      </c>
      <c r="AZ26" s="111">
        <v>16095469.951417044</v>
      </c>
      <c r="BA26" s="111">
        <v>16101858.021718293</v>
      </c>
      <c r="BB26" s="111">
        <v>16091454.882154066</v>
      </c>
      <c r="BC26" s="111">
        <v>16074198.676005039</v>
      </c>
      <c r="BD26" s="111">
        <v>16214554.496837448</v>
      </c>
      <c r="BE26" s="111">
        <v>16192392.751288334</v>
      </c>
      <c r="BF26" s="111">
        <v>16268882.608319283</v>
      </c>
      <c r="BG26" s="111">
        <v>16304348.314277528</v>
      </c>
      <c r="BH26" s="111">
        <v>16457599.042941019</v>
      </c>
      <c r="BI26" s="111">
        <v>16461950.015678089</v>
      </c>
      <c r="BJ26" s="111">
        <v>16554618.617338449</v>
      </c>
      <c r="BK26" s="111">
        <v>16571332.682537125</v>
      </c>
      <c r="BL26" s="111">
        <v>16595798.093947697</v>
      </c>
      <c r="BM26" s="111">
        <v>16802573.594019201</v>
      </c>
      <c r="BN26" s="111">
        <v>16740883.587405758</v>
      </c>
      <c r="BO26" s="111">
        <v>16798369.258630596</v>
      </c>
      <c r="BP26" s="111">
        <v>16780895.211231135</v>
      </c>
      <c r="BQ26" s="111">
        <v>16847828.44750214</v>
      </c>
      <c r="BR26" s="111">
        <v>16851243.538072791</v>
      </c>
      <c r="BS26" s="111">
        <v>16921218.130389281</v>
      </c>
      <c r="BT26" s="111">
        <v>16826938.746219903</v>
      </c>
      <c r="BU26" s="111">
        <v>16939441.403596487</v>
      </c>
      <c r="BV26" s="111">
        <v>17016441.037865635</v>
      </c>
      <c r="BW26" s="111">
        <v>17110717.339791507</v>
      </c>
      <c r="BX26" s="111">
        <v>17204800.932020288</v>
      </c>
      <c r="BY26" s="111">
        <v>17287142.8889165</v>
      </c>
      <c r="BZ26" s="111">
        <v>17147125.886928845</v>
      </c>
      <c r="CA26" s="111">
        <v>17729259.350155495</v>
      </c>
      <c r="CB26" s="111">
        <v>17859570.764600419</v>
      </c>
      <c r="CC26" s="111">
        <v>18084914.878748924</v>
      </c>
      <c r="CD26" s="111">
        <v>18424843.599356074</v>
      </c>
      <c r="CE26" s="111">
        <v>18527918.8488033</v>
      </c>
      <c r="CF26" s="111">
        <v>18759768.467403959</v>
      </c>
      <c r="CG26" s="111">
        <v>18927584.769875035</v>
      </c>
      <c r="CH26" s="111">
        <v>18877308.347456221</v>
      </c>
      <c r="CI26" s="111">
        <v>18914113.304619435</v>
      </c>
      <c r="CJ26" s="111">
        <v>19033187.100844488</v>
      </c>
      <c r="CK26" s="111">
        <v>19474991.678060848</v>
      </c>
      <c r="CL26" s="111">
        <v>19435517.7310648</v>
      </c>
      <c r="CM26" s="111">
        <v>19218158.191185866</v>
      </c>
      <c r="CN26" s="111">
        <v>19036904.019854754</v>
      </c>
      <c r="CO26" s="111">
        <v>19178517.038407188</v>
      </c>
      <c r="CP26" s="111">
        <v>19718852.517469134</v>
      </c>
      <c r="CQ26" s="111">
        <v>19146599.786396947</v>
      </c>
      <c r="CR26" s="111">
        <v>18616452.734045137</v>
      </c>
      <c r="CS26" s="111">
        <v>18789917.012626104</v>
      </c>
      <c r="CT26" s="111">
        <v>20183524.738072041</v>
      </c>
      <c r="CU26" s="111">
        <v>22190287.664113443</v>
      </c>
      <c r="CV26" s="111">
        <v>19548554.974097431</v>
      </c>
      <c r="CW26" s="111">
        <v>19287261.104613926</v>
      </c>
      <c r="CX26" s="111">
        <v>19193570.768364955</v>
      </c>
      <c r="CY26" s="111">
        <v>18932285.637742545</v>
      </c>
      <c r="CZ26" s="111">
        <v>19101560.795779414</v>
      </c>
      <c r="DA26" s="111">
        <v>19314418.162887793</v>
      </c>
      <c r="DB26" s="111">
        <v>18912619.338899314</v>
      </c>
      <c r="DC26" s="111">
        <v>18948171.173795547</v>
      </c>
      <c r="DD26" s="111">
        <v>18895565.658343386</v>
      </c>
      <c r="DE26" s="111">
        <v>18799136.430753134</v>
      </c>
      <c r="DF26" s="111">
        <v>18873198.286424961</v>
      </c>
      <c r="DG26" s="111">
        <v>18820691.939962547</v>
      </c>
      <c r="DH26" s="111">
        <v>18699352.5033134</v>
      </c>
      <c r="DI26" s="111">
        <v>18826958.201905329</v>
      </c>
      <c r="DJ26" s="111">
        <v>18838543.306020997</v>
      </c>
      <c r="DK26" s="111">
        <v>19023489.125158295</v>
      </c>
      <c r="DL26" s="111">
        <v>18971518.717056368</v>
      </c>
      <c r="DM26" s="111">
        <v>19077020.644808285</v>
      </c>
      <c r="DN26" s="111">
        <v>19125135.770220511</v>
      </c>
      <c r="DO26" s="111">
        <v>19148615.090529114</v>
      </c>
      <c r="DP26" s="111">
        <v>19406740.836523511</v>
      </c>
      <c r="DQ26" s="111">
        <v>19498727.419980936</v>
      </c>
      <c r="DR26" s="111">
        <v>19573139.51485011</v>
      </c>
      <c r="DS26" s="111">
        <v>19714648.672026314</v>
      </c>
      <c r="DT26" s="111">
        <v>19856393.987120505</v>
      </c>
      <c r="DU26" s="111">
        <v>20004745.775349665</v>
      </c>
      <c r="DV26" s="111">
        <v>19974643.600061953</v>
      </c>
      <c r="DW26" s="111">
        <v>19957525.608419977</v>
      </c>
      <c r="DX26" s="111">
        <v>20090712.664168548</v>
      </c>
      <c r="DY26" s="111">
        <v>20142312.861979745</v>
      </c>
      <c r="DZ26" s="111">
        <v>20176703.151076954</v>
      </c>
      <c r="EA26" s="111">
        <v>20215103.968073554</v>
      </c>
      <c r="EB26" s="111">
        <v>20179972.20934616</v>
      </c>
      <c r="EC26" s="111">
        <v>20263787.858783498</v>
      </c>
      <c r="ED26" s="111">
        <v>20241032.011016112</v>
      </c>
      <c r="EE26" s="111">
        <v>20306909.773775809</v>
      </c>
      <c r="EF26" s="111">
        <v>20388998.305070143</v>
      </c>
      <c r="EG26" s="111">
        <v>20407527.568227146</v>
      </c>
      <c r="EH26" s="111">
        <v>20432339.169187609</v>
      </c>
      <c r="EI26" s="111">
        <v>20551265.236816134</v>
      </c>
      <c r="EJ26" s="111">
        <v>20569585.305304047</v>
      </c>
    </row>
    <row r="27" spans="2:140" s="107" customFormat="1" ht="12.75" x14ac:dyDescent="0.2">
      <c r="B27" s="112" t="s">
        <v>94</v>
      </c>
      <c r="C27" s="114">
        <v>6643368.7731188657</v>
      </c>
      <c r="D27" s="114">
        <v>6894141.597336825</v>
      </c>
      <c r="E27" s="114">
        <v>6492471.9988439372</v>
      </c>
      <c r="F27" s="114">
        <v>6718720.3672038531</v>
      </c>
      <c r="G27" s="114">
        <v>6583078.5648777541</v>
      </c>
      <c r="H27" s="114">
        <v>6683811.1182766603</v>
      </c>
      <c r="I27" s="114">
        <v>6798529.4877676414</v>
      </c>
      <c r="J27" s="114">
        <v>6722252.0591112068</v>
      </c>
      <c r="K27" s="114">
        <v>6735906.2566867191</v>
      </c>
      <c r="L27" s="114">
        <v>6789741.1389204422</v>
      </c>
      <c r="M27" s="114">
        <v>6681631.6982996473</v>
      </c>
      <c r="N27" s="114">
        <v>6989368.0447687814</v>
      </c>
      <c r="O27" s="114">
        <v>6822942.328411825</v>
      </c>
      <c r="P27" s="114">
        <v>6828666.5731827868</v>
      </c>
      <c r="Q27" s="114">
        <v>6848294.4869922018</v>
      </c>
      <c r="R27" s="114">
        <v>6895315.1520390622</v>
      </c>
      <c r="S27" s="114">
        <v>6796491.0710063409</v>
      </c>
      <c r="T27" s="114">
        <v>6942012.0156064387</v>
      </c>
      <c r="U27" s="114">
        <v>6912226.9058757909</v>
      </c>
      <c r="V27" s="114">
        <v>6870913.9665816072</v>
      </c>
      <c r="W27" s="114">
        <v>6911124.5628962927</v>
      </c>
      <c r="X27" s="114">
        <v>6990472.0891394746</v>
      </c>
      <c r="Y27" s="114">
        <v>7032879.3875356847</v>
      </c>
      <c r="Z27" s="114">
        <v>6988469.1759074088</v>
      </c>
      <c r="AA27" s="114">
        <v>7222442.3981776508</v>
      </c>
      <c r="AB27" s="114">
        <v>7094765.4117616182</v>
      </c>
      <c r="AC27" s="114">
        <v>7074007.3774886345</v>
      </c>
      <c r="AD27" s="114">
        <v>7094260.337468178</v>
      </c>
      <c r="AE27" s="114">
        <v>7238091.2671692902</v>
      </c>
      <c r="AF27" s="114">
        <v>7125243.6254282631</v>
      </c>
      <c r="AG27" s="114">
        <v>7110140.4192411583</v>
      </c>
      <c r="AH27" s="114">
        <v>7322100.1210674904</v>
      </c>
      <c r="AI27" s="114">
        <v>7261471.1859390652</v>
      </c>
      <c r="AJ27" s="114">
        <v>7166772.780504954</v>
      </c>
      <c r="AK27" s="114">
        <v>7285861.3736204114</v>
      </c>
      <c r="AL27" s="114">
        <v>7257733.9944705674</v>
      </c>
      <c r="AM27" s="114">
        <v>7258921.2572512403</v>
      </c>
      <c r="AN27" s="114">
        <v>7272935.9696478182</v>
      </c>
      <c r="AO27" s="114">
        <v>7354758.1392196426</v>
      </c>
      <c r="AP27" s="114">
        <v>7075694.753129255</v>
      </c>
      <c r="AQ27" s="114">
        <v>7446352.5018292945</v>
      </c>
      <c r="AR27" s="114">
        <v>7350617.3324505948</v>
      </c>
      <c r="AS27" s="114">
        <v>7405008.0404984113</v>
      </c>
      <c r="AT27" s="114">
        <v>7420263.5208394108</v>
      </c>
      <c r="AU27" s="114">
        <v>7436160.7910617674</v>
      </c>
      <c r="AV27" s="114">
        <v>7464688.3933353852</v>
      </c>
      <c r="AW27" s="114">
        <v>7295510.5172133446</v>
      </c>
      <c r="AX27" s="114">
        <v>7791010.9253469622</v>
      </c>
      <c r="AY27" s="114">
        <v>7339740.999460645</v>
      </c>
      <c r="AZ27" s="114">
        <v>7561304.9455561237</v>
      </c>
      <c r="BA27" s="114">
        <v>7442837.9222943867</v>
      </c>
      <c r="BB27" s="114">
        <v>7523288.2294496149</v>
      </c>
      <c r="BC27" s="114">
        <v>7423700.4574151253</v>
      </c>
      <c r="BD27" s="114">
        <v>7634661.3603671314</v>
      </c>
      <c r="BE27" s="114">
        <v>7526671.4365596911</v>
      </c>
      <c r="BF27" s="114">
        <v>7532399.1070461944</v>
      </c>
      <c r="BG27" s="114">
        <v>7644290.2480223095</v>
      </c>
      <c r="BH27" s="114">
        <v>7720014.9728166284</v>
      </c>
      <c r="BI27" s="114">
        <v>7625805.1169010531</v>
      </c>
      <c r="BJ27" s="114">
        <v>7772730.0001405524</v>
      </c>
      <c r="BK27" s="114">
        <v>7676849.7319345688</v>
      </c>
      <c r="BL27" s="114">
        <v>7680982.2257589074</v>
      </c>
      <c r="BM27" s="114">
        <v>7818468.7204164891</v>
      </c>
      <c r="BN27" s="114">
        <v>7762823.4972920176</v>
      </c>
      <c r="BO27" s="114">
        <v>7881081.550390319</v>
      </c>
      <c r="BP27" s="114">
        <v>7753682.4877782194</v>
      </c>
      <c r="BQ27" s="114">
        <v>7867713.1537628528</v>
      </c>
      <c r="BR27" s="114">
        <v>7788334.2065784512</v>
      </c>
      <c r="BS27" s="114">
        <v>7890157.9899969837</v>
      </c>
      <c r="BT27" s="114">
        <v>7891218.9530826779</v>
      </c>
      <c r="BU27" s="114">
        <v>7939267.47640156</v>
      </c>
      <c r="BV27" s="114">
        <v>7921251.6327446261</v>
      </c>
      <c r="BW27" s="114">
        <v>7907413.875889333</v>
      </c>
      <c r="BX27" s="114">
        <v>7934700.6533486275</v>
      </c>
      <c r="BY27" s="114">
        <v>4024913.1082494473</v>
      </c>
      <c r="BZ27" s="114">
        <v>1352488.1388509709</v>
      </c>
      <c r="CA27" s="114">
        <v>5360358.2109874859</v>
      </c>
      <c r="CB27" s="114">
        <v>7380785.5049875984</v>
      </c>
      <c r="CC27" s="114">
        <v>8018561.6516888645</v>
      </c>
      <c r="CD27" s="114">
        <v>8091000.1978203198</v>
      </c>
      <c r="CE27" s="114">
        <v>7902671.4671499515</v>
      </c>
      <c r="CF27" s="114">
        <v>7847155.0009601749</v>
      </c>
      <c r="CG27" s="114">
        <v>8050497.9857618483</v>
      </c>
      <c r="CH27" s="114">
        <v>7961234.0022398159</v>
      </c>
      <c r="CI27" s="114">
        <v>8079326.2918569716</v>
      </c>
      <c r="CJ27" s="114">
        <v>8075344.8023068393</v>
      </c>
      <c r="CK27" s="114">
        <v>8020128.3277645092</v>
      </c>
      <c r="CL27" s="114">
        <v>8254704.2505963892</v>
      </c>
      <c r="CM27" s="114">
        <v>8015365.2977258572</v>
      </c>
      <c r="CN27" s="114">
        <v>8135974.4580031186</v>
      </c>
      <c r="CO27" s="114">
        <v>8077032.1900675409</v>
      </c>
      <c r="CP27" s="114">
        <v>7998243.3894659337</v>
      </c>
      <c r="CQ27" s="114">
        <v>8080470.6321272198</v>
      </c>
      <c r="CR27" s="114">
        <v>8231289.3769099424</v>
      </c>
      <c r="CS27" s="114">
        <v>7894450.4748340538</v>
      </c>
      <c r="CT27" s="114">
        <v>7623209.332532919</v>
      </c>
      <c r="CU27" s="114">
        <v>7973182.7400049688</v>
      </c>
      <c r="CV27" s="114">
        <v>7939589.0610328438</v>
      </c>
      <c r="CW27" s="114">
        <v>8021832.41566006</v>
      </c>
      <c r="CX27" s="114">
        <v>8002778.3795736562</v>
      </c>
      <c r="CY27" s="114">
        <v>8193521.0923533961</v>
      </c>
      <c r="CZ27" s="114">
        <v>8191495.0003822688</v>
      </c>
      <c r="DA27" s="114">
        <v>8065429.1864003791</v>
      </c>
      <c r="DB27" s="114">
        <v>8367808.6074518375</v>
      </c>
      <c r="DC27" s="114">
        <v>8398848.4028553851</v>
      </c>
      <c r="DD27" s="114">
        <v>8404017.7378938477</v>
      </c>
      <c r="DE27" s="114">
        <v>8397957.7265462466</v>
      </c>
      <c r="DF27" s="114">
        <v>8244300.1613831278</v>
      </c>
      <c r="DG27" s="114">
        <v>8554888.6581802201</v>
      </c>
      <c r="DH27" s="114">
        <v>8452343.7613070384</v>
      </c>
      <c r="DI27" s="114">
        <v>8602446.6574582942</v>
      </c>
      <c r="DJ27" s="114">
        <v>8428556.0205256678</v>
      </c>
      <c r="DK27" s="114">
        <v>8698330.895898765</v>
      </c>
      <c r="DL27" s="114">
        <v>8675431.3136281427</v>
      </c>
      <c r="DM27" s="114">
        <v>8726776.7434587423</v>
      </c>
      <c r="DN27" s="114">
        <v>8760871.0493510272</v>
      </c>
      <c r="DO27" s="114">
        <v>8775244.0303013083</v>
      </c>
      <c r="DP27" s="114">
        <v>8793359.3747342248</v>
      </c>
      <c r="DQ27" s="114">
        <v>8677680.7353168391</v>
      </c>
      <c r="DR27" s="114">
        <v>9151402.2115279622</v>
      </c>
      <c r="DS27" s="114">
        <v>8652272.6158305425</v>
      </c>
      <c r="DT27" s="114">
        <v>9028678.8834090605</v>
      </c>
      <c r="DU27" s="114">
        <v>8981548.7995207515</v>
      </c>
      <c r="DV27" s="114">
        <v>9111077.1540645845</v>
      </c>
      <c r="DW27" s="114">
        <v>9012172.15489823</v>
      </c>
      <c r="DX27" s="114">
        <v>9020704.2503249142</v>
      </c>
      <c r="DY27" s="114">
        <v>9254732.9834212549</v>
      </c>
      <c r="DZ27" s="114">
        <v>9097432.9980247784</v>
      </c>
      <c r="EA27" s="114">
        <v>9255368.8372682855</v>
      </c>
      <c r="EB27" s="114">
        <v>9246686.2123039551</v>
      </c>
      <c r="EC27" s="114">
        <v>9501375.7053037621</v>
      </c>
      <c r="ED27" s="114">
        <v>9375042.2165164612</v>
      </c>
      <c r="EE27" s="114">
        <v>9305580.8285437357</v>
      </c>
      <c r="EF27" s="114">
        <v>9416954.1838629004</v>
      </c>
      <c r="EG27" s="114">
        <v>9500967.2516519856</v>
      </c>
      <c r="EH27" s="114">
        <v>9550730.3422499001</v>
      </c>
      <c r="EI27" s="114">
        <v>9534633.0881859362</v>
      </c>
      <c r="EJ27" s="114">
        <v>9685884.7558645047</v>
      </c>
    </row>
    <row r="28" spans="2:140" s="107" customFormat="1" ht="12.75" x14ac:dyDescent="0.2">
      <c r="B28" s="112" t="s">
        <v>95</v>
      </c>
      <c r="C28" s="114">
        <v>1183682.3817011113</v>
      </c>
      <c r="D28" s="114">
        <v>1293346.6532131333</v>
      </c>
      <c r="E28" s="114">
        <v>1134418.1395288247</v>
      </c>
      <c r="F28" s="114">
        <v>1275063.1132518244</v>
      </c>
      <c r="G28" s="114">
        <v>1212411.4908133126</v>
      </c>
      <c r="H28" s="114">
        <v>1186962.927271134</v>
      </c>
      <c r="I28" s="114">
        <v>1249691.2903017979</v>
      </c>
      <c r="J28" s="114">
        <v>1178364.2707514202</v>
      </c>
      <c r="K28" s="114">
        <v>1220853.9250604189</v>
      </c>
      <c r="L28" s="114">
        <v>1230990.7483237928</v>
      </c>
      <c r="M28" s="114">
        <v>1256664.0388424303</v>
      </c>
      <c r="N28" s="114">
        <v>1242054.7652987966</v>
      </c>
      <c r="O28" s="114">
        <v>1284508.2852862186</v>
      </c>
      <c r="P28" s="114">
        <v>1203669.7601188126</v>
      </c>
      <c r="Q28" s="114">
        <v>1292509.248900942</v>
      </c>
      <c r="R28" s="114">
        <v>1277364.5674680488</v>
      </c>
      <c r="S28" s="114">
        <v>1230246.7639561121</v>
      </c>
      <c r="T28" s="114">
        <v>1305868.0599543904</v>
      </c>
      <c r="U28" s="114">
        <v>1246900.5842241952</v>
      </c>
      <c r="V28" s="114">
        <v>1282844.3783064249</v>
      </c>
      <c r="W28" s="114">
        <v>1318299.0231434999</v>
      </c>
      <c r="X28" s="114">
        <v>1299375.0501878092</v>
      </c>
      <c r="Y28" s="114">
        <v>1320008.1673134831</v>
      </c>
      <c r="Z28" s="114">
        <v>1306003.901805874</v>
      </c>
      <c r="AA28" s="114">
        <v>1376587.3758460551</v>
      </c>
      <c r="AB28" s="114">
        <v>1318413.0136530616</v>
      </c>
      <c r="AC28" s="114">
        <v>1337477.2119591793</v>
      </c>
      <c r="AD28" s="114">
        <v>1323326.9769976956</v>
      </c>
      <c r="AE28" s="114">
        <v>1403114.1514758565</v>
      </c>
      <c r="AF28" s="114">
        <v>1386364.0689359249</v>
      </c>
      <c r="AG28" s="114">
        <v>1301987.3442890933</v>
      </c>
      <c r="AH28" s="114">
        <v>1342561.1019013689</v>
      </c>
      <c r="AI28" s="114">
        <v>1389729.4236655175</v>
      </c>
      <c r="AJ28" s="114">
        <v>1356935.0917300174</v>
      </c>
      <c r="AK28" s="114">
        <v>1366994.7987243023</v>
      </c>
      <c r="AL28" s="114">
        <v>1336304.6959331247</v>
      </c>
      <c r="AM28" s="114">
        <v>1397221.954920612</v>
      </c>
      <c r="AN28" s="114">
        <v>1331731.2726144795</v>
      </c>
      <c r="AO28" s="114">
        <v>1467282.8621416788</v>
      </c>
      <c r="AP28" s="114">
        <v>1319407.6045013154</v>
      </c>
      <c r="AQ28" s="114">
        <v>1447552.4974163019</v>
      </c>
      <c r="AR28" s="114">
        <v>1396514.7075787785</v>
      </c>
      <c r="AS28" s="114">
        <v>1398671.8044278021</v>
      </c>
      <c r="AT28" s="114">
        <v>1407304.7634614389</v>
      </c>
      <c r="AU28" s="114">
        <v>1414868.3699365901</v>
      </c>
      <c r="AV28" s="114">
        <v>1442605.0582102633</v>
      </c>
      <c r="AW28" s="114">
        <v>1435022.712754264</v>
      </c>
      <c r="AX28" s="114">
        <v>1528456.8733434028</v>
      </c>
      <c r="AY28" s="114">
        <v>1368363.5204960206</v>
      </c>
      <c r="AZ28" s="114">
        <v>1502790.4003672553</v>
      </c>
      <c r="BA28" s="114">
        <v>1452901.1030896523</v>
      </c>
      <c r="BB28" s="114">
        <v>1538660.7504558784</v>
      </c>
      <c r="BC28" s="114">
        <v>1436372.9211531742</v>
      </c>
      <c r="BD28" s="114">
        <v>1590580.3412808198</v>
      </c>
      <c r="BE28" s="114">
        <v>1555959.8368550497</v>
      </c>
      <c r="BF28" s="114">
        <v>1512944.0525255073</v>
      </c>
      <c r="BG28" s="114">
        <v>1556799.4849192884</v>
      </c>
      <c r="BH28" s="114">
        <v>1585523.3151059086</v>
      </c>
      <c r="BI28" s="114">
        <v>1570893.1739802407</v>
      </c>
      <c r="BJ28" s="114">
        <v>1588466.3607146421</v>
      </c>
      <c r="BK28" s="114">
        <v>1562542.5551676387</v>
      </c>
      <c r="BL28" s="114">
        <v>1567610.1016158944</v>
      </c>
      <c r="BM28" s="114">
        <v>1639306.0199658277</v>
      </c>
      <c r="BN28" s="114">
        <v>1618566.4012185622</v>
      </c>
      <c r="BO28" s="114">
        <v>1658502.207742956</v>
      </c>
      <c r="BP28" s="114">
        <v>1606991.3233487802</v>
      </c>
      <c r="BQ28" s="114">
        <v>1692692.978771477</v>
      </c>
      <c r="BR28" s="114">
        <v>1618780.2724205677</v>
      </c>
      <c r="BS28" s="114">
        <v>1654016.2170723702</v>
      </c>
      <c r="BT28" s="114">
        <v>1701340.5110759519</v>
      </c>
      <c r="BU28" s="114">
        <v>1685889.8959540129</v>
      </c>
      <c r="BV28" s="114">
        <v>1631541.2523369261</v>
      </c>
      <c r="BW28" s="114">
        <v>1666308.7288783544</v>
      </c>
      <c r="BX28" s="114">
        <v>1731860.2351597475</v>
      </c>
      <c r="BY28" s="114">
        <v>751008.16567335767</v>
      </c>
      <c r="BZ28" s="114">
        <v>260954.78295240685</v>
      </c>
      <c r="CA28" s="114">
        <v>1129302.6333373019</v>
      </c>
      <c r="CB28" s="114">
        <v>1572937.8054484436</v>
      </c>
      <c r="CC28" s="114">
        <v>1725125.780490858</v>
      </c>
      <c r="CD28" s="114">
        <v>1841654.3362721407</v>
      </c>
      <c r="CE28" s="114">
        <v>1682549.8884280797</v>
      </c>
      <c r="CF28" s="114">
        <v>1641363.4462974961</v>
      </c>
      <c r="CG28" s="114">
        <v>1693142.537421992</v>
      </c>
      <c r="CH28" s="114">
        <v>1702018.0193438879</v>
      </c>
      <c r="CI28" s="114">
        <v>1747593.1670547896</v>
      </c>
      <c r="CJ28" s="114">
        <v>1722802.5802822998</v>
      </c>
      <c r="CK28" s="114">
        <v>1698904.4605707878</v>
      </c>
      <c r="CL28" s="114">
        <v>1737003.1909754835</v>
      </c>
      <c r="CM28" s="114">
        <v>1749558.4563366671</v>
      </c>
      <c r="CN28" s="114">
        <v>1781030.2176782314</v>
      </c>
      <c r="CO28" s="114">
        <v>1714574.4163692808</v>
      </c>
      <c r="CP28" s="114">
        <v>1667812.5424947527</v>
      </c>
      <c r="CQ28" s="114">
        <v>1712542.7071281713</v>
      </c>
      <c r="CR28" s="114">
        <v>1750052.2578874985</v>
      </c>
      <c r="CS28" s="114">
        <v>1508173.2354164657</v>
      </c>
      <c r="CT28" s="114">
        <v>1578207.2187576219</v>
      </c>
      <c r="CU28" s="114">
        <v>1662991.3830532855</v>
      </c>
      <c r="CV28" s="114">
        <v>1647290.9532237486</v>
      </c>
      <c r="CW28" s="114">
        <v>1749121.4951550402</v>
      </c>
      <c r="CX28" s="114">
        <v>1719761.8583196257</v>
      </c>
      <c r="CY28" s="114">
        <v>1840355.5919603705</v>
      </c>
      <c r="CZ28" s="114">
        <v>1732888.3588903174</v>
      </c>
      <c r="DA28" s="114">
        <v>1726127.3981996048</v>
      </c>
      <c r="DB28" s="114">
        <v>1843666.7487142794</v>
      </c>
      <c r="DC28" s="114">
        <v>1841465.1271619664</v>
      </c>
      <c r="DD28" s="114">
        <v>1855882.6046634663</v>
      </c>
      <c r="DE28" s="114">
        <v>1765330.2657231486</v>
      </c>
      <c r="DF28" s="114">
        <v>1772513.5376591475</v>
      </c>
      <c r="DG28" s="114">
        <v>1923917.2892444911</v>
      </c>
      <c r="DH28" s="114">
        <v>1846646.2022924181</v>
      </c>
      <c r="DI28" s="114">
        <v>1966512.8216637853</v>
      </c>
      <c r="DJ28" s="114">
        <v>1894052.1747600848</v>
      </c>
      <c r="DK28" s="114">
        <v>1881282.2377354868</v>
      </c>
      <c r="DL28" s="114">
        <v>2003296.4369559584</v>
      </c>
      <c r="DM28" s="114">
        <v>1978791.9877831079</v>
      </c>
      <c r="DN28" s="114">
        <v>2057483.6443470886</v>
      </c>
      <c r="DO28" s="114">
        <v>2004868.350844146</v>
      </c>
      <c r="DP28" s="114">
        <v>1981059.0114961467</v>
      </c>
      <c r="DQ28" s="114">
        <v>1991299.9640557084</v>
      </c>
      <c r="DR28" s="114">
        <v>2090390.6986328715</v>
      </c>
      <c r="DS28" s="114">
        <v>1884070.1957398735</v>
      </c>
      <c r="DT28" s="114">
        <v>2259005.6148545607</v>
      </c>
      <c r="DU28" s="114">
        <v>2077818.3636319591</v>
      </c>
      <c r="DV28" s="114">
        <v>2190661.1281833602</v>
      </c>
      <c r="DW28" s="114">
        <v>2065004.479677361</v>
      </c>
      <c r="DX28" s="114">
        <v>2226855.658526625</v>
      </c>
      <c r="DY28" s="114">
        <v>2346716.1244897456</v>
      </c>
      <c r="DZ28" s="114">
        <v>2307066.5747153414</v>
      </c>
      <c r="EA28" s="114">
        <v>2287162.5744025242</v>
      </c>
      <c r="EB28" s="114">
        <v>2335345.00396128</v>
      </c>
      <c r="EC28" s="114">
        <v>2370233.5403183294</v>
      </c>
      <c r="ED28" s="114">
        <v>2345026.7505265241</v>
      </c>
      <c r="EE28" s="114">
        <v>2403252.913851697</v>
      </c>
      <c r="EF28" s="114">
        <v>2415054.1552395271</v>
      </c>
      <c r="EG28" s="114">
        <v>2482035.6750422013</v>
      </c>
      <c r="EH28" s="114">
        <v>2520554.933644772</v>
      </c>
      <c r="EI28" s="114">
        <v>2564076.4567460455</v>
      </c>
      <c r="EJ28" s="114">
        <v>2478006.1379566542</v>
      </c>
    </row>
    <row r="29" spans="2:140" s="107" customFormat="1" ht="12.75" x14ac:dyDescent="0.2">
      <c r="B29" s="112" t="s">
        <v>82</v>
      </c>
      <c r="C29" s="114">
        <v>6271225.5525926799</v>
      </c>
      <c r="D29" s="114">
        <v>6297100.2458491279</v>
      </c>
      <c r="E29" s="114">
        <v>6084702.5430207876</v>
      </c>
      <c r="F29" s="114">
        <v>6303858.0636761859</v>
      </c>
      <c r="G29" s="114">
        <v>6172566.4435785711</v>
      </c>
      <c r="H29" s="114">
        <v>6354278.2369544934</v>
      </c>
      <c r="I29" s="114">
        <v>6154217.3364689611</v>
      </c>
      <c r="J29" s="114">
        <v>6096909.0575858466</v>
      </c>
      <c r="K29" s="114">
        <v>6097934.9269746644</v>
      </c>
      <c r="L29" s="114">
        <v>6173147.0171924448</v>
      </c>
      <c r="M29" s="114">
        <v>6161375.042239639</v>
      </c>
      <c r="N29" s="114">
        <v>6194079.2862436557</v>
      </c>
      <c r="O29" s="114">
        <v>6049393.5365858879</v>
      </c>
      <c r="P29" s="114">
        <v>6132805.1291714478</v>
      </c>
      <c r="Q29" s="114">
        <v>6194932.6025377307</v>
      </c>
      <c r="R29" s="114">
        <v>6399640.2274660477</v>
      </c>
      <c r="S29" s="114">
        <v>6410825.2051360104</v>
      </c>
      <c r="T29" s="114">
        <v>6519997.5186811984</v>
      </c>
      <c r="U29" s="114">
        <v>6235391.7618338699</v>
      </c>
      <c r="V29" s="114">
        <v>6244307.3628406962</v>
      </c>
      <c r="W29" s="114">
        <v>6384294.8481361214</v>
      </c>
      <c r="X29" s="114">
        <v>6266956.8463815609</v>
      </c>
      <c r="Y29" s="114">
        <v>6243399.1996035138</v>
      </c>
      <c r="Z29" s="114">
        <v>6646957.3999204468</v>
      </c>
      <c r="AA29" s="114">
        <v>6451023.9126713919</v>
      </c>
      <c r="AB29" s="114">
        <v>6390532.4353390941</v>
      </c>
      <c r="AC29" s="114">
        <v>6448021.8965479787</v>
      </c>
      <c r="AD29" s="114">
        <v>6636245.3621856784</v>
      </c>
      <c r="AE29" s="114">
        <v>6590783.8687332207</v>
      </c>
      <c r="AF29" s="114">
        <v>6675274.998636879</v>
      </c>
      <c r="AG29" s="114">
        <v>6295486.6278236173</v>
      </c>
      <c r="AH29" s="114">
        <v>6450444.8742047949</v>
      </c>
      <c r="AI29" s="114">
        <v>6541937.9587281086</v>
      </c>
      <c r="AJ29" s="114">
        <v>6438478.0414508637</v>
      </c>
      <c r="AK29" s="114">
        <v>6357069.3589469679</v>
      </c>
      <c r="AL29" s="114">
        <v>6075867.0179825285</v>
      </c>
      <c r="AM29" s="114">
        <v>6410519.4600339271</v>
      </c>
      <c r="AN29" s="114">
        <v>6675256.6459846003</v>
      </c>
      <c r="AO29" s="114">
        <v>6667715.0389300901</v>
      </c>
      <c r="AP29" s="114">
        <v>6377397.5708972514</v>
      </c>
      <c r="AQ29" s="114">
        <v>6732527.2320715869</v>
      </c>
      <c r="AR29" s="114">
        <v>6601719.9480157327</v>
      </c>
      <c r="AS29" s="114">
        <v>6712791.6546757314</v>
      </c>
      <c r="AT29" s="114">
        <v>6632261.5825940818</v>
      </c>
      <c r="AU29" s="114">
        <v>6697226.2557248482</v>
      </c>
      <c r="AV29" s="114">
        <v>6571084.3698587874</v>
      </c>
      <c r="AW29" s="114">
        <v>6514218.6599069685</v>
      </c>
      <c r="AX29" s="114">
        <v>6665692.2362516681</v>
      </c>
      <c r="AY29" s="114">
        <v>6692873.8691672832</v>
      </c>
      <c r="AZ29" s="114">
        <v>6537852.6337052453</v>
      </c>
      <c r="BA29" s="114">
        <v>6649520.5361120328</v>
      </c>
      <c r="BB29" s="114">
        <v>6613049.4297953574</v>
      </c>
      <c r="BC29" s="114">
        <v>6713273.1235153871</v>
      </c>
      <c r="BD29" s="114">
        <v>6731413.2443188084</v>
      </c>
      <c r="BE29" s="114">
        <v>6403042.0934444116</v>
      </c>
      <c r="BF29" s="114">
        <v>6363616.9675146379</v>
      </c>
      <c r="BG29" s="114">
        <v>6582964.0608261954</v>
      </c>
      <c r="BH29" s="114">
        <v>6597206.2264083354</v>
      </c>
      <c r="BI29" s="114">
        <v>6194983.2024446977</v>
      </c>
      <c r="BJ29" s="114">
        <v>6183025.3068931382</v>
      </c>
      <c r="BK29" s="114">
        <v>6674090.9687931025</v>
      </c>
      <c r="BL29" s="114">
        <v>6695778.1641742997</v>
      </c>
      <c r="BM29" s="114">
        <v>6684355.3956005089</v>
      </c>
      <c r="BN29" s="114">
        <v>6613063.2857817654</v>
      </c>
      <c r="BO29" s="114">
        <v>6839861.5894717732</v>
      </c>
      <c r="BP29" s="114">
        <v>6780417.2031875569</v>
      </c>
      <c r="BQ29" s="114">
        <v>6684577.876468882</v>
      </c>
      <c r="BR29" s="114">
        <v>6674490.7341674995</v>
      </c>
      <c r="BS29" s="114">
        <v>6774348.2046215199</v>
      </c>
      <c r="BT29" s="114">
        <v>6735567.4389314642</v>
      </c>
      <c r="BU29" s="114">
        <v>6799783.9476083815</v>
      </c>
      <c r="BV29" s="114">
        <v>6760622.8543033479</v>
      </c>
      <c r="BW29" s="114">
        <v>6828174.0958370892</v>
      </c>
      <c r="BX29" s="114">
        <v>6819863.884723763</v>
      </c>
      <c r="BY29" s="114">
        <v>4936628.426411543</v>
      </c>
      <c r="BZ29" s="114">
        <v>4736283.3823258029</v>
      </c>
      <c r="CA29" s="114">
        <v>7279950.9258815683</v>
      </c>
      <c r="CB29" s="114">
        <v>8362959.4610454915</v>
      </c>
      <c r="CC29" s="114">
        <v>9152141.5509794857</v>
      </c>
      <c r="CD29" s="114">
        <v>10652995.055137476</v>
      </c>
      <c r="CE29" s="114">
        <v>11864328.200005058</v>
      </c>
      <c r="CF29" s="114">
        <v>13949735.933006985</v>
      </c>
      <c r="CG29" s="114">
        <v>13731163.344473476</v>
      </c>
      <c r="CH29" s="114">
        <v>13010742.469912356</v>
      </c>
      <c r="CI29" s="114">
        <v>12577696.540629171</v>
      </c>
      <c r="CJ29" s="114">
        <v>12996111.915806143</v>
      </c>
      <c r="CK29" s="114">
        <v>13736425.089947253</v>
      </c>
      <c r="CL29" s="114">
        <v>12942671.072643647</v>
      </c>
      <c r="CM29" s="114">
        <v>12661510.47520881</v>
      </c>
      <c r="CN29" s="114">
        <v>10503960.503283519</v>
      </c>
      <c r="CO29" s="114">
        <v>11383715.747341491</v>
      </c>
      <c r="CP29" s="114">
        <v>11886903.386630174</v>
      </c>
      <c r="CQ29" s="114">
        <v>9956314.5552356504</v>
      </c>
      <c r="CR29" s="114">
        <v>9108807.7056234423</v>
      </c>
      <c r="CS29" s="114">
        <v>10310055.585343231</v>
      </c>
      <c r="CT29" s="114">
        <v>14760340.079199089</v>
      </c>
      <c r="CU29" s="114">
        <v>15662995.27800831</v>
      </c>
      <c r="CV29" s="114">
        <v>10638127.960640414</v>
      </c>
      <c r="CW29" s="114">
        <v>10128243.730617076</v>
      </c>
      <c r="CX29" s="114">
        <v>10116364.072835114</v>
      </c>
      <c r="CY29" s="114">
        <v>8668853.8623177744</v>
      </c>
      <c r="CZ29" s="114">
        <v>9199485.389091678</v>
      </c>
      <c r="DA29" s="114">
        <v>9593427.338877935</v>
      </c>
      <c r="DB29" s="114">
        <v>8111714.8965127114</v>
      </c>
      <c r="DC29" s="114">
        <v>8241307.3956773821</v>
      </c>
      <c r="DD29" s="114">
        <v>8399528.2355567105</v>
      </c>
      <c r="DE29" s="114">
        <v>8040014.1543424036</v>
      </c>
      <c r="DF29" s="114">
        <v>8167280.199623418</v>
      </c>
      <c r="DG29" s="114">
        <v>7518394.1347425245</v>
      </c>
      <c r="DH29" s="114">
        <v>7196831.8298205789</v>
      </c>
      <c r="DI29" s="114">
        <v>7138872.9329949692</v>
      </c>
      <c r="DJ29" s="114">
        <v>6757129.4925730517</v>
      </c>
      <c r="DK29" s="114">
        <v>6999436.6857842011</v>
      </c>
      <c r="DL29" s="114">
        <v>7068666.6422911091</v>
      </c>
      <c r="DM29" s="114">
        <v>6880318.1770512145</v>
      </c>
      <c r="DN29" s="114">
        <v>6881902.8759660358</v>
      </c>
      <c r="DO29" s="114">
        <v>6986492.2410681732</v>
      </c>
      <c r="DP29" s="114">
        <v>6724144.5430481303</v>
      </c>
      <c r="DQ29" s="114">
        <v>6869345.8224536739</v>
      </c>
      <c r="DR29" s="114">
        <v>7147333.5404289151</v>
      </c>
      <c r="DS29" s="114">
        <v>6883406.5079136686</v>
      </c>
      <c r="DT29" s="114">
        <v>6767628.0312706362</v>
      </c>
      <c r="DU29" s="114">
        <v>6583395.8001668435</v>
      </c>
      <c r="DV29" s="114">
        <v>6601427.7848468916</v>
      </c>
      <c r="DW29" s="114">
        <v>6484055.9734547939</v>
      </c>
      <c r="DX29" s="114">
        <v>6595721.8285724213</v>
      </c>
      <c r="DY29" s="114">
        <v>6582034.1952480767</v>
      </c>
      <c r="DZ29" s="114">
        <v>6434954.2251972277</v>
      </c>
      <c r="EA29" s="114">
        <v>6107400.175474125</v>
      </c>
      <c r="EB29" s="114">
        <v>6072212.6757148756</v>
      </c>
      <c r="EC29" s="114">
        <v>6076304.419332156</v>
      </c>
      <c r="ED29" s="114">
        <v>6063002.5977369603</v>
      </c>
      <c r="EE29" s="114">
        <v>6066409.5995857175</v>
      </c>
      <c r="EF29" s="114">
        <v>6138257.775041257</v>
      </c>
      <c r="EG29" s="114">
        <v>6137043.4272446558</v>
      </c>
      <c r="EH29" s="114">
        <v>6327515.1122681769</v>
      </c>
      <c r="EI29" s="114">
        <v>6521657.557392369</v>
      </c>
      <c r="EJ29" s="114">
        <v>6640589.00360265</v>
      </c>
    </row>
    <row r="30" spans="2:140" s="107" customFormat="1" ht="12.75" x14ac:dyDescent="0.2">
      <c r="B30" s="108" t="s">
        <v>42</v>
      </c>
      <c r="C30" s="109">
        <v>4779178.5644881316</v>
      </c>
      <c r="D30" s="109">
        <v>4757621.6966185411</v>
      </c>
      <c r="E30" s="109">
        <v>4664851.4468649104</v>
      </c>
      <c r="F30" s="109">
        <v>4763318.5178065598</v>
      </c>
      <c r="G30" s="109">
        <v>4648022.7416680809</v>
      </c>
      <c r="H30" s="109">
        <v>4769629.6924152952</v>
      </c>
      <c r="I30" s="109">
        <v>4653110.9262769893</v>
      </c>
      <c r="J30" s="109">
        <v>4844116.4518670831</v>
      </c>
      <c r="K30" s="109">
        <v>4823823.0855793543</v>
      </c>
      <c r="L30" s="109">
        <v>4750248.7389207985</v>
      </c>
      <c r="M30" s="109">
        <v>4758230.8372026691</v>
      </c>
      <c r="N30" s="109">
        <v>4819892.0073202234</v>
      </c>
      <c r="O30" s="109">
        <v>4857201.7481173463</v>
      </c>
      <c r="P30" s="109">
        <v>4863824.6498934338</v>
      </c>
      <c r="Q30" s="109">
        <v>4912761.1786876414</v>
      </c>
      <c r="R30" s="109">
        <v>4894616.2574126367</v>
      </c>
      <c r="S30" s="109">
        <v>4942037.7296705674</v>
      </c>
      <c r="T30" s="109">
        <v>4907271.7359283548</v>
      </c>
      <c r="U30" s="109">
        <v>4884196.3588492088</v>
      </c>
      <c r="V30" s="109">
        <v>4845556.2354344362</v>
      </c>
      <c r="W30" s="109">
        <v>4869539.9621214643</v>
      </c>
      <c r="X30" s="109">
        <v>4898856.3285703752</v>
      </c>
      <c r="Y30" s="109">
        <v>4928173.122535062</v>
      </c>
      <c r="Z30" s="109">
        <v>4936408.2357762223</v>
      </c>
      <c r="AA30" s="109">
        <v>4988719.9728977773</v>
      </c>
      <c r="AB30" s="109">
        <v>4949883.9610275216</v>
      </c>
      <c r="AC30" s="109">
        <v>4968952.9850348122</v>
      </c>
      <c r="AD30" s="109">
        <v>4970765.0094735594</v>
      </c>
      <c r="AE30" s="109">
        <v>5019604.6490870696</v>
      </c>
      <c r="AF30" s="109">
        <v>4952968.2197650392</v>
      </c>
      <c r="AG30" s="109">
        <v>4940487.999643404</v>
      </c>
      <c r="AH30" s="109">
        <v>4957636.351298904</v>
      </c>
      <c r="AI30" s="109">
        <v>4959413.0260724509</v>
      </c>
      <c r="AJ30" s="109">
        <v>5027939.7936424939</v>
      </c>
      <c r="AK30" s="109">
        <v>5106943.3634596132</v>
      </c>
      <c r="AL30" s="109">
        <v>5092242.7436772082</v>
      </c>
      <c r="AM30" s="109">
        <v>5265119.4664378595</v>
      </c>
      <c r="AN30" s="109">
        <v>5167904.5511900559</v>
      </c>
      <c r="AO30" s="109">
        <v>5213702.9979804866</v>
      </c>
      <c r="AP30" s="109">
        <v>5073742.10320934</v>
      </c>
      <c r="AQ30" s="109">
        <v>5132873.8223432815</v>
      </c>
      <c r="AR30" s="109">
        <v>5180703.85130197</v>
      </c>
      <c r="AS30" s="109">
        <v>5214095.4380617356</v>
      </c>
      <c r="AT30" s="109">
        <v>5060308.4477444747</v>
      </c>
      <c r="AU30" s="109">
        <v>5206317.0911344234</v>
      </c>
      <c r="AV30" s="109">
        <v>5272559.575553651</v>
      </c>
      <c r="AW30" s="109">
        <v>5228559.7994379159</v>
      </c>
      <c r="AX30" s="109">
        <v>5511282.9356273832</v>
      </c>
      <c r="AY30" s="109">
        <v>5292913.9809215628</v>
      </c>
      <c r="AZ30" s="109">
        <v>5301764.50603492</v>
      </c>
      <c r="BA30" s="109">
        <v>5258563.3379367059</v>
      </c>
      <c r="BB30" s="109">
        <v>5268000.6236709543</v>
      </c>
      <c r="BC30" s="109">
        <v>5209817.1673689205</v>
      </c>
      <c r="BD30" s="109">
        <v>5179641.9208909934</v>
      </c>
      <c r="BE30" s="109">
        <v>5155520.5411892952</v>
      </c>
      <c r="BF30" s="109">
        <v>5055160.5934171164</v>
      </c>
      <c r="BG30" s="109">
        <v>5081875.8400292462</v>
      </c>
      <c r="BH30" s="109">
        <v>4971311.0817666519</v>
      </c>
      <c r="BI30" s="109">
        <v>4777368.7003900148</v>
      </c>
      <c r="BJ30" s="109">
        <v>4960045.4568407862</v>
      </c>
      <c r="BK30" s="109">
        <v>4612593.6164441397</v>
      </c>
      <c r="BL30" s="109">
        <v>4785387.1933986535</v>
      </c>
      <c r="BM30" s="109">
        <v>4698319.6932330839</v>
      </c>
      <c r="BN30" s="109">
        <v>4837078.0038433019</v>
      </c>
      <c r="BO30" s="109">
        <v>4741487.0849566637</v>
      </c>
      <c r="BP30" s="109">
        <v>4726489.8166410485</v>
      </c>
      <c r="BQ30" s="109">
        <v>4625432.6861765906</v>
      </c>
      <c r="BR30" s="109">
        <v>4695921.2582637416</v>
      </c>
      <c r="BS30" s="109">
        <v>4877828.7605738314</v>
      </c>
      <c r="BT30" s="109">
        <v>4821443.5179802645</v>
      </c>
      <c r="BU30" s="109">
        <v>4904588.2517613061</v>
      </c>
      <c r="BV30" s="109">
        <v>4858305.8385878503</v>
      </c>
      <c r="BW30" s="109">
        <v>4777739.8389019407</v>
      </c>
      <c r="BX30" s="109">
        <v>4810051.4106322974</v>
      </c>
      <c r="BY30" s="109">
        <v>3381706.5561001059</v>
      </c>
      <c r="BZ30" s="109">
        <v>2874616.4104592544</v>
      </c>
      <c r="CA30" s="109">
        <v>3857265.1936515146</v>
      </c>
      <c r="CB30" s="109">
        <v>4368481.1770918341</v>
      </c>
      <c r="CC30" s="109">
        <v>4631007.9329288015</v>
      </c>
      <c r="CD30" s="109">
        <v>4761387.6254048543</v>
      </c>
      <c r="CE30" s="109">
        <v>4730476.1105200192</v>
      </c>
      <c r="CF30" s="109">
        <v>4783840.0884574708</v>
      </c>
      <c r="CG30" s="109">
        <v>4825189.7144405497</v>
      </c>
      <c r="CH30" s="109">
        <v>4895255.5496238573</v>
      </c>
      <c r="CI30" s="109">
        <v>4912978.062206368</v>
      </c>
      <c r="CJ30" s="109">
        <v>4802432.4872930748</v>
      </c>
      <c r="CK30" s="109">
        <v>5370094.4585053418</v>
      </c>
      <c r="CL30" s="109">
        <v>5265028.3543131258</v>
      </c>
      <c r="CM30" s="109">
        <v>5327960.9732461059</v>
      </c>
      <c r="CN30" s="109">
        <v>5434000.4620080609</v>
      </c>
      <c r="CO30" s="109">
        <v>5347699.804321086</v>
      </c>
      <c r="CP30" s="109">
        <v>5244322.1004304644</v>
      </c>
      <c r="CQ30" s="109">
        <v>5309274.3067063605</v>
      </c>
      <c r="CR30" s="109">
        <v>5313886.4465256194</v>
      </c>
      <c r="CS30" s="109">
        <v>5324960.9195180945</v>
      </c>
      <c r="CT30" s="109">
        <v>5266891.6071875729</v>
      </c>
      <c r="CU30" s="109">
        <v>5264506.4258507825</v>
      </c>
      <c r="CV30" s="109">
        <v>5300776.6941099055</v>
      </c>
      <c r="CW30" s="109">
        <v>5289011.0397321405</v>
      </c>
      <c r="CX30" s="109">
        <v>5402048.8954476714</v>
      </c>
      <c r="CY30" s="109">
        <v>5359470.535282623</v>
      </c>
      <c r="CZ30" s="109">
        <v>5288912.37366632</v>
      </c>
      <c r="DA30" s="109">
        <v>5382256.0770244058</v>
      </c>
      <c r="DB30" s="109">
        <v>5504169.7172455313</v>
      </c>
      <c r="DC30" s="109">
        <v>5570349.908993437</v>
      </c>
      <c r="DD30" s="109">
        <v>5663994.0054688705</v>
      </c>
      <c r="DE30" s="109">
        <v>5615183.8260871684</v>
      </c>
      <c r="DF30" s="109">
        <v>5577127.0359229641</v>
      </c>
      <c r="DG30" s="109">
        <v>5619203.9924222166</v>
      </c>
      <c r="DH30" s="109">
        <v>5655717.1035827054</v>
      </c>
      <c r="DI30" s="109">
        <v>5700811.6156439623</v>
      </c>
      <c r="DJ30" s="109">
        <v>5590245.6503751464</v>
      </c>
      <c r="DK30" s="109">
        <v>5684391.044299189</v>
      </c>
      <c r="DL30" s="109">
        <v>5728366.0717512462</v>
      </c>
      <c r="DM30" s="109">
        <v>5604194.9623550642</v>
      </c>
      <c r="DN30" s="109">
        <v>5858666.1810727408</v>
      </c>
      <c r="DO30" s="109">
        <v>5684915.3451534836</v>
      </c>
      <c r="DP30" s="109">
        <v>5646188.4586412152</v>
      </c>
      <c r="DQ30" s="109">
        <v>6136978.7349028867</v>
      </c>
      <c r="DR30" s="109">
        <v>6106226.6038994091</v>
      </c>
      <c r="DS30" s="109">
        <v>5604258.0057113348</v>
      </c>
      <c r="DT30" s="109">
        <v>5750028.6336964155</v>
      </c>
      <c r="DU30" s="109">
        <v>5790212.5681025349</v>
      </c>
      <c r="DV30" s="109">
        <v>5926109.7614310039</v>
      </c>
      <c r="DW30" s="109">
        <v>6151873.5165809942</v>
      </c>
      <c r="DX30" s="109">
        <v>6028225.1573768603</v>
      </c>
      <c r="DY30" s="109">
        <v>6168116.0886584204</v>
      </c>
      <c r="DZ30" s="109">
        <v>6133510.6877856851</v>
      </c>
      <c r="EA30" s="109">
        <v>6190635.5604031542</v>
      </c>
      <c r="EB30" s="109">
        <v>6275204.2125239223</v>
      </c>
      <c r="EC30" s="109">
        <v>6281463.1137239262</v>
      </c>
      <c r="ED30" s="109">
        <v>6305863.7536911406</v>
      </c>
      <c r="EE30" s="109">
        <v>6339036.515091761</v>
      </c>
      <c r="EF30" s="109">
        <v>6338800.359681434</v>
      </c>
      <c r="EG30" s="109">
        <v>6386737.4033028288</v>
      </c>
      <c r="EH30" s="109">
        <v>6417453.8553378601</v>
      </c>
      <c r="EI30" s="109">
        <v>6386808.6281091329</v>
      </c>
      <c r="EJ30" s="109">
        <v>6438703.4457107158</v>
      </c>
    </row>
    <row r="31" spans="2:140" s="107" customFormat="1" ht="12.75" x14ac:dyDescent="0.2">
      <c r="B31" s="108" t="s">
        <v>45</v>
      </c>
      <c r="C31" s="109">
        <v>3954071.1169355898</v>
      </c>
      <c r="D31" s="109">
        <v>4013308.213645834</v>
      </c>
      <c r="E31" s="109">
        <v>3809336.8625813448</v>
      </c>
      <c r="F31" s="109">
        <v>4053692.4520445541</v>
      </c>
      <c r="G31" s="109">
        <v>3762264.1314824563</v>
      </c>
      <c r="H31" s="109">
        <v>3946784.5408292199</v>
      </c>
      <c r="I31" s="109">
        <v>3836673.8887705272</v>
      </c>
      <c r="J31" s="109">
        <v>3904717.2924050177</v>
      </c>
      <c r="K31" s="109">
        <v>3916691.1216799538</v>
      </c>
      <c r="L31" s="109">
        <v>3952425.6511018323</v>
      </c>
      <c r="M31" s="109">
        <v>3929806.0977703156</v>
      </c>
      <c r="N31" s="109">
        <v>4038405.4162150421</v>
      </c>
      <c r="O31" s="109">
        <v>4089872.2165844939</v>
      </c>
      <c r="P31" s="109">
        <v>3954605.2577318382</v>
      </c>
      <c r="Q31" s="109">
        <v>3976452.9759757589</v>
      </c>
      <c r="R31" s="109">
        <v>4067926.432117112</v>
      </c>
      <c r="S31" s="109">
        <v>3962705.7341308608</v>
      </c>
      <c r="T31" s="109">
        <v>3979111.783184208</v>
      </c>
      <c r="U31" s="109">
        <v>4055649.1381009589</v>
      </c>
      <c r="V31" s="109">
        <v>3994382.6071309475</v>
      </c>
      <c r="W31" s="109">
        <v>4067353.4633614197</v>
      </c>
      <c r="X31" s="109">
        <v>3993186.3068544688</v>
      </c>
      <c r="Y31" s="109">
        <v>4128631.6223905077</v>
      </c>
      <c r="Z31" s="109">
        <v>4103651.8430781253</v>
      </c>
      <c r="AA31" s="109">
        <v>4130798.8024850646</v>
      </c>
      <c r="AB31" s="109">
        <v>4151064.4831124675</v>
      </c>
      <c r="AC31" s="109">
        <v>4201346.818273617</v>
      </c>
      <c r="AD31" s="109">
        <v>4152195.6743910732</v>
      </c>
      <c r="AE31" s="109">
        <v>4257599.0959013635</v>
      </c>
      <c r="AF31" s="109">
        <v>4238232.2463401742</v>
      </c>
      <c r="AG31" s="109">
        <v>4249090.8810253059</v>
      </c>
      <c r="AH31" s="109">
        <v>4302611.0434148218</v>
      </c>
      <c r="AI31" s="109">
        <v>4286769.2172574103</v>
      </c>
      <c r="AJ31" s="109">
        <v>4346639.8029981209</v>
      </c>
      <c r="AK31" s="109">
        <v>4446281.0339163421</v>
      </c>
      <c r="AL31" s="109">
        <v>4329930.7566436278</v>
      </c>
      <c r="AM31" s="109">
        <v>4394222.7933936203</v>
      </c>
      <c r="AN31" s="109">
        <v>4413833.6648990633</v>
      </c>
      <c r="AO31" s="109">
        <v>4588290.0891600661</v>
      </c>
      <c r="AP31" s="109">
        <v>4440539.946937371</v>
      </c>
      <c r="AQ31" s="109">
        <v>4562773.6242155926</v>
      </c>
      <c r="AR31" s="109">
        <v>4505208.569394662</v>
      </c>
      <c r="AS31" s="109">
        <v>4547429.6410422055</v>
      </c>
      <c r="AT31" s="109">
        <v>4566706.29255608</v>
      </c>
      <c r="AU31" s="109">
        <v>4602176.8818333494</v>
      </c>
      <c r="AV31" s="109">
        <v>4656616.4615441971</v>
      </c>
      <c r="AW31" s="109">
        <v>4584424.0509465728</v>
      </c>
      <c r="AX31" s="109">
        <v>4926738.3978771204</v>
      </c>
      <c r="AY31" s="109">
        <v>4487838.8255053135</v>
      </c>
      <c r="AZ31" s="109">
        <v>4750219.6532283276</v>
      </c>
      <c r="BA31" s="109">
        <v>4736628.3319399916</v>
      </c>
      <c r="BB31" s="109">
        <v>4835106.944692078</v>
      </c>
      <c r="BC31" s="109">
        <v>4775306.4725988396</v>
      </c>
      <c r="BD31" s="109">
        <v>4870337.893283925</v>
      </c>
      <c r="BE31" s="109">
        <v>4893054.7299468657</v>
      </c>
      <c r="BF31" s="109">
        <v>4911789.7577932468</v>
      </c>
      <c r="BG31" s="109">
        <v>4952874.1802784558</v>
      </c>
      <c r="BH31" s="109">
        <v>4921396.6102401242</v>
      </c>
      <c r="BI31" s="109">
        <v>4846801.9625701141</v>
      </c>
      <c r="BJ31" s="109">
        <v>5155637.3120623138</v>
      </c>
      <c r="BK31" s="109">
        <v>4771646.7174677374</v>
      </c>
      <c r="BL31" s="109">
        <v>5053130.6961044921</v>
      </c>
      <c r="BM31" s="109">
        <v>5013224.7730517751</v>
      </c>
      <c r="BN31" s="109">
        <v>5108659.4268787894</v>
      </c>
      <c r="BO31" s="109">
        <v>4947894.3351764185</v>
      </c>
      <c r="BP31" s="109">
        <v>4849629.4703975692</v>
      </c>
      <c r="BQ31" s="109">
        <v>5048815.3710614713</v>
      </c>
      <c r="BR31" s="109">
        <v>4919478.72352836</v>
      </c>
      <c r="BS31" s="109">
        <v>5106714.6563879689</v>
      </c>
      <c r="BT31" s="109">
        <v>5138792.9876296883</v>
      </c>
      <c r="BU31" s="109">
        <v>5192018.7074662661</v>
      </c>
      <c r="BV31" s="109">
        <v>5194099.4466468273</v>
      </c>
      <c r="BW31" s="109">
        <v>5137233.255458381</v>
      </c>
      <c r="BX31" s="109">
        <v>5090737.3332695952</v>
      </c>
      <c r="BY31" s="109">
        <v>3370776.5448976555</v>
      </c>
      <c r="BZ31" s="109">
        <v>2294623.0750816334</v>
      </c>
      <c r="CA31" s="109">
        <v>3379729.7386289826</v>
      </c>
      <c r="CB31" s="109">
        <v>4352255.2702375269</v>
      </c>
      <c r="CC31" s="109">
        <v>4935621.8855658174</v>
      </c>
      <c r="CD31" s="109">
        <v>5022421.7835215107</v>
      </c>
      <c r="CE31" s="109">
        <v>4989037.027583125</v>
      </c>
      <c r="CF31" s="109">
        <v>5046142.2420933153</v>
      </c>
      <c r="CG31" s="109">
        <v>5142043.959151661</v>
      </c>
      <c r="CH31" s="109">
        <v>5164093.973676241</v>
      </c>
      <c r="CI31" s="109">
        <v>5351256.2645609258</v>
      </c>
      <c r="CJ31" s="109">
        <v>5352451.5802102396</v>
      </c>
      <c r="CK31" s="109">
        <v>5389302.8046839619</v>
      </c>
      <c r="CL31" s="109">
        <v>5397046.2382781906</v>
      </c>
      <c r="CM31" s="109">
        <v>5436167.128548298</v>
      </c>
      <c r="CN31" s="109">
        <v>5585877.1609521331</v>
      </c>
      <c r="CO31" s="109">
        <v>5659476.9161878442</v>
      </c>
      <c r="CP31" s="109">
        <v>5672989.8268617494</v>
      </c>
      <c r="CQ31" s="109">
        <v>5751748.6338702673</v>
      </c>
      <c r="CR31" s="109">
        <v>5768005.7524946807</v>
      </c>
      <c r="CS31" s="109">
        <v>5680014.0782021256</v>
      </c>
      <c r="CT31" s="109">
        <v>5737995.3119208217</v>
      </c>
      <c r="CU31" s="109">
        <v>5766276.8732170267</v>
      </c>
      <c r="CV31" s="109">
        <v>5772067.3038587812</v>
      </c>
      <c r="CW31" s="109">
        <v>5862577.7271854114</v>
      </c>
      <c r="CX31" s="109">
        <v>5934849.3830540162</v>
      </c>
      <c r="CY31" s="109">
        <v>6172747.3214709908</v>
      </c>
      <c r="CZ31" s="109">
        <v>6136544.5249373801</v>
      </c>
      <c r="DA31" s="109">
        <v>6112360.483278336</v>
      </c>
      <c r="DB31" s="109">
        <v>6465211.0058343066</v>
      </c>
      <c r="DC31" s="109">
        <v>6263467.7617950905</v>
      </c>
      <c r="DD31" s="109">
        <v>6389119.865692378</v>
      </c>
      <c r="DE31" s="109">
        <v>6456311.1454422772</v>
      </c>
      <c r="DF31" s="109">
        <v>6431615.016129896</v>
      </c>
      <c r="DG31" s="109">
        <v>6546418.7328028902</v>
      </c>
      <c r="DH31" s="109">
        <v>6419949.8782672128</v>
      </c>
      <c r="DI31" s="109">
        <v>6819479.8520912919</v>
      </c>
      <c r="DJ31" s="109">
        <v>6721296.2612966914</v>
      </c>
      <c r="DK31" s="109">
        <v>6922930.8547221348</v>
      </c>
      <c r="DL31" s="109">
        <v>6890743.6049861778</v>
      </c>
      <c r="DM31" s="109">
        <v>6939671.2604933148</v>
      </c>
      <c r="DN31" s="109">
        <v>6988717.4512567827</v>
      </c>
      <c r="DO31" s="109">
        <v>6898960.1081098691</v>
      </c>
      <c r="DP31" s="109">
        <v>6990357.4036175031</v>
      </c>
      <c r="DQ31" s="109">
        <v>7114591.7789400127</v>
      </c>
      <c r="DR31" s="109">
        <v>7306560.6643669121</v>
      </c>
      <c r="DS31" s="109">
        <v>6833425.0192709425</v>
      </c>
      <c r="DT31" s="109">
        <v>7074251.5452387938</v>
      </c>
      <c r="DU31" s="109">
        <v>7060780.4064603085</v>
      </c>
      <c r="DV31" s="109">
        <v>7160245.8304240853</v>
      </c>
      <c r="DW31" s="109">
        <v>7084126.9298588112</v>
      </c>
      <c r="DX31" s="109">
        <v>6880987.1789638093</v>
      </c>
      <c r="DY31" s="109">
        <v>7227179.0176103124</v>
      </c>
      <c r="DZ31" s="109">
        <v>7093879.7664266741</v>
      </c>
      <c r="EA31" s="109">
        <v>7257348.2210649075</v>
      </c>
      <c r="EB31" s="109">
        <v>7152499.6325733978</v>
      </c>
      <c r="EC31" s="109">
        <v>7165697.891226423</v>
      </c>
      <c r="ED31" s="109">
        <v>7284076.3259888161</v>
      </c>
      <c r="EE31" s="109">
        <v>7194292.2546397252</v>
      </c>
      <c r="EF31" s="109">
        <v>7319620.7006869437</v>
      </c>
      <c r="EG31" s="109">
        <v>7292840.7443391047</v>
      </c>
      <c r="EH31" s="109">
        <v>7327046.9709534887</v>
      </c>
      <c r="EI31" s="109">
        <v>7164292.557794746</v>
      </c>
      <c r="EJ31" s="109">
        <v>7272695.72796991</v>
      </c>
    </row>
    <row r="32" spans="2:140" s="107" customFormat="1" ht="12.75" x14ac:dyDescent="0.2">
      <c r="B32" s="110" t="s">
        <v>85</v>
      </c>
      <c r="C32" s="111">
        <f t="shared" ref="C32:AL32" si="0">C30+C31</f>
        <v>8733249.6814237218</v>
      </c>
      <c r="D32" s="111">
        <f t="shared" si="0"/>
        <v>8770929.9102643747</v>
      </c>
      <c r="E32" s="111">
        <f t="shared" si="0"/>
        <v>8474188.3094462547</v>
      </c>
      <c r="F32" s="111">
        <f t="shared" si="0"/>
        <v>8817010.9698511139</v>
      </c>
      <c r="G32" s="111">
        <f t="shared" si="0"/>
        <v>8410286.8731505368</v>
      </c>
      <c r="H32" s="111">
        <f t="shared" si="0"/>
        <v>8716414.233244516</v>
      </c>
      <c r="I32" s="111">
        <f t="shared" si="0"/>
        <v>8489784.8150475174</v>
      </c>
      <c r="J32" s="111">
        <f t="shared" si="0"/>
        <v>8748833.7442721017</v>
      </c>
      <c r="K32" s="111">
        <f t="shared" si="0"/>
        <v>8740514.2072593085</v>
      </c>
      <c r="L32" s="111">
        <f t="shared" si="0"/>
        <v>8702674.3900226317</v>
      </c>
      <c r="M32" s="111">
        <f t="shared" si="0"/>
        <v>8688036.9349729847</v>
      </c>
      <c r="N32" s="111">
        <f t="shared" si="0"/>
        <v>8858297.423535265</v>
      </c>
      <c r="O32" s="111">
        <f t="shared" si="0"/>
        <v>8947073.9647018407</v>
      </c>
      <c r="P32" s="111">
        <f t="shared" si="0"/>
        <v>8818429.9076252729</v>
      </c>
      <c r="Q32" s="111">
        <f t="shared" si="0"/>
        <v>8889214.1546634007</v>
      </c>
      <c r="R32" s="111">
        <f t="shared" si="0"/>
        <v>8962542.6895297486</v>
      </c>
      <c r="S32" s="111">
        <f t="shared" si="0"/>
        <v>8904743.4638014287</v>
      </c>
      <c r="T32" s="111">
        <f t="shared" si="0"/>
        <v>8886383.5191125628</v>
      </c>
      <c r="U32" s="111">
        <f t="shared" si="0"/>
        <v>8939845.4969501682</v>
      </c>
      <c r="V32" s="111">
        <f t="shared" si="0"/>
        <v>8839938.8425653838</v>
      </c>
      <c r="W32" s="111">
        <f t="shared" si="0"/>
        <v>8936893.425482884</v>
      </c>
      <c r="X32" s="111">
        <f t="shared" si="0"/>
        <v>8892042.6354248449</v>
      </c>
      <c r="Y32" s="111">
        <f t="shared" si="0"/>
        <v>9056804.7449255697</v>
      </c>
      <c r="Z32" s="111">
        <f t="shared" si="0"/>
        <v>9040060.0788543485</v>
      </c>
      <c r="AA32" s="111">
        <f t="shared" si="0"/>
        <v>9119518.7753828429</v>
      </c>
      <c r="AB32" s="111">
        <f t="shared" si="0"/>
        <v>9100948.4441399891</v>
      </c>
      <c r="AC32" s="111">
        <f t="shared" si="0"/>
        <v>9170299.8033084292</v>
      </c>
      <c r="AD32" s="111">
        <f t="shared" si="0"/>
        <v>9122960.6838646326</v>
      </c>
      <c r="AE32" s="111">
        <f t="shared" si="0"/>
        <v>9277203.744988434</v>
      </c>
      <c r="AF32" s="111">
        <f t="shared" si="0"/>
        <v>9191200.4661052134</v>
      </c>
      <c r="AG32" s="111">
        <f t="shared" si="0"/>
        <v>9189578.8806687109</v>
      </c>
      <c r="AH32" s="111">
        <f t="shared" si="0"/>
        <v>9260247.3947137259</v>
      </c>
      <c r="AI32" s="111">
        <f t="shared" si="0"/>
        <v>9246182.2433298603</v>
      </c>
      <c r="AJ32" s="111">
        <f t="shared" si="0"/>
        <v>9374579.5966406148</v>
      </c>
      <c r="AK32" s="111">
        <f t="shared" si="0"/>
        <v>9553224.3973759562</v>
      </c>
      <c r="AL32" s="111">
        <f t="shared" si="0"/>
        <v>9422173.5003208369</v>
      </c>
      <c r="AM32" s="111">
        <f t="shared" ref="AM32:BI32" si="1">AM30+AM31</f>
        <v>9659342.2598314807</v>
      </c>
      <c r="AN32" s="111">
        <f t="shared" si="1"/>
        <v>9581738.2160891183</v>
      </c>
      <c r="AO32" s="111">
        <f t="shared" si="1"/>
        <v>9801993.0871405527</v>
      </c>
      <c r="AP32" s="111">
        <f t="shared" si="1"/>
        <v>9514282.0501467101</v>
      </c>
      <c r="AQ32" s="111">
        <f t="shared" si="1"/>
        <v>9695647.4465588741</v>
      </c>
      <c r="AR32" s="111">
        <f t="shared" si="1"/>
        <v>9685912.4206966311</v>
      </c>
      <c r="AS32" s="111">
        <f t="shared" si="1"/>
        <v>9761525.0791039411</v>
      </c>
      <c r="AT32" s="111">
        <f t="shared" si="1"/>
        <v>9627014.7403005548</v>
      </c>
      <c r="AU32" s="111">
        <f t="shared" si="1"/>
        <v>9808493.9729677737</v>
      </c>
      <c r="AV32" s="111">
        <f t="shared" si="1"/>
        <v>9929176.037097849</v>
      </c>
      <c r="AW32" s="111">
        <f t="shared" si="1"/>
        <v>9812983.8503844887</v>
      </c>
      <c r="AX32" s="111">
        <f t="shared" si="1"/>
        <v>10438021.333504504</v>
      </c>
      <c r="AY32" s="111">
        <f t="shared" si="1"/>
        <v>9780752.8064268753</v>
      </c>
      <c r="AZ32" s="111">
        <f t="shared" si="1"/>
        <v>10051984.159263248</v>
      </c>
      <c r="BA32" s="111">
        <f t="shared" si="1"/>
        <v>9995191.6698766984</v>
      </c>
      <c r="BB32" s="111">
        <f t="shared" si="1"/>
        <v>10103107.568363033</v>
      </c>
      <c r="BC32" s="111">
        <f t="shared" si="1"/>
        <v>9985123.6399677601</v>
      </c>
      <c r="BD32" s="111">
        <f t="shared" si="1"/>
        <v>10049979.814174918</v>
      </c>
      <c r="BE32" s="111">
        <f t="shared" si="1"/>
        <v>10048575.271136161</v>
      </c>
      <c r="BF32" s="111">
        <f t="shared" si="1"/>
        <v>9966950.3512103632</v>
      </c>
      <c r="BG32" s="111">
        <f t="shared" si="1"/>
        <v>10034750.020307701</v>
      </c>
      <c r="BH32" s="111">
        <f t="shared" si="1"/>
        <v>9892707.6920067761</v>
      </c>
      <c r="BI32" s="111">
        <f t="shared" si="1"/>
        <v>9624170.6629601289</v>
      </c>
      <c r="BJ32" s="111">
        <f t="shared" ref="BJ32:CL32" si="2">BJ30+BJ31</f>
        <v>10115682.768903099</v>
      </c>
      <c r="BK32" s="111">
        <f t="shared" si="2"/>
        <v>9384240.3339118771</v>
      </c>
      <c r="BL32" s="111">
        <f t="shared" si="2"/>
        <v>9838517.8895031456</v>
      </c>
      <c r="BM32" s="111">
        <f t="shared" si="2"/>
        <v>9711544.4662848599</v>
      </c>
      <c r="BN32" s="111">
        <f t="shared" si="2"/>
        <v>9945737.4307220913</v>
      </c>
      <c r="BO32" s="111">
        <f t="shared" si="2"/>
        <v>9689381.4201330822</v>
      </c>
      <c r="BP32" s="111">
        <f t="shared" si="2"/>
        <v>9576119.2870386168</v>
      </c>
      <c r="BQ32" s="111">
        <f t="shared" si="2"/>
        <v>9674248.057238061</v>
      </c>
      <c r="BR32" s="111">
        <f t="shared" si="2"/>
        <v>9615399.9817921016</v>
      </c>
      <c r="BS32" s="111">
        <f t="shared" si="2"/>
        <v>9984543.4169618003</v>
      </c>
      <c r="BT32" s="111">
        <f t="shared" si="2"/>
        <v>9960236.5056099519</v>
      </c>
      <c r="BU32" s="111">
        <f t="shared" si="2"/>
        <v>10096606.959227573</v>
      </c>
      <c r="BV32" s="111">
        <f t="shared" si="2"/>
        <v>10052405.285234679</v>
      </c>
      <c r="BW32" s="111">
        <f t="shared" si="2"/>
        <v>9914973.0943603218</v>
      </c>
      <c r="BX32" s="111">
        <f t="shared" si="2"/>
        <v>9900788.7439018935</v>
      </c>
      <c r="BY32" s="111">
        <f t="shared" si="2"/>
        <v>6752483.1009977609</v>
      </c>
      <c r="BZ32" s="111">
        <f t="shared" si="2"/>
        <v>5169239.4855408873</v>
      </c>
      <c r="CA32" s="111">
        <f t="shared" si="2"/>
        <v>7236994.9322804976</v>
      </c>
      <c r="CB32" s="111">
        <f t="shared" si="2"/>
        <v>8720736.447329361</v>
      </c>
      <c r="CC32" s="111">
        <f t="shared" si="2"/>
        <v>9566629.8184946179</v>
      </c>
      <c r="CD32" s="111">
        <f t="shared" si="2"/>
        <v>9783809.408926364</v>
      </c>
      <c r="CE32" s="111">
        <f t="shared" si="2"/>
        <v>9719513.1381031442</v>
      </c>
      <c r="CF32" s="111">
        <f t="shared" si="2"/>
        <v>9829982.3305507861</v>
      </c>
      <c r="CG32" s="111">
        <f t="shared" si="2"/>
        <v>9967233.6735922098</v>
      </c>
      <c r="CH32" s="111">
        <f t="shared" si="2"/>
        <v>10059349.523300098</v>
      </c>
      <c r="CI32" s="111">
        <f t="shared" si="2"/>
        <v>10264234.326767294</v>
      </c>
      <c r="CJ32" s="111">
        <f t="shared" si="2"/>
        <v>10154884.067503314</v>
      </c>
      <c r="CK32" s="111">
        <f t="shared" si="2"/>
        <v>10759397.263189305</v>
      </c>
      <c r="CL32" s="111">
        <f t="shared" si="2"/>
        <v>10662074.592591316</v>
      </c>
      <c r="CM32" s="111">
        <f t="shared" ref="CM32:CN32" si="3">CM30+CM31</f>
        <v>10764128.101794403</v>
      </c>
      <c r="CN32" s="111">
        <f t="shared" si="3"/>
        <v>11019877.622960195</v>
      </c>
      <c r="CO32" s="111">
        <f t="shared" ref="CO32:CP32" si="4">CO30+CO31</f>
        <v>11007176.720508929</v>
      </c>
      <c r="CP32" s="111">
        <f t="shared" si="4"/>
        <v>10917311.927292213</v>
      </c>
      <c r="CQ32" s="111">
        <f t="shared" ref="CQ32:CR32" si="5">CQ30+CQ31</f>
        <v>11061022.940576628</v>
      </c>
      <c r="CR32" s="111">
        <f t="shared" si="5"/>
        <v>11081892.1990203</v>
      </c>
      <c r="CS32" s="111">
        <f t="shared" ref="CS32:CT32" si="6">CS30+CS31</f>
        <v>11004974.997720219</v>
      </c>
      <c r="CT32" s="111">
        <f t="shared" si="6"/>
        <v>11004886.919108395</v>
      </c>
      <c r="CU32" s="111">
        <f t="shared" ref="CU32:CV32" si="7">CU30+CU31</f>
        <v>11030783.29906781</v>
      </c>
      <c r="CV32" s="111">
        <f t="shared" si="7"/>
        <v>11072843.997968687</v>
      </c>
      <c r="CW32" s="111">
        <f t="shared" ref="CW32:CX32" si="8">CW30+CW31</f>
        <v>11151588.766917553</v>
      </c>
      <c r="CX32" s="111">
        <f t="shared" si="8"/>
        <v>11336898.278501688</v>
      </c>
      <c r="CY32" s="111">
        <f t="shared" ref="CY32:CZ32" si="9">CY30+CY31</f>
        <v>11532217.856753614</v>
      </c>
      <c r="CZ32" s="111">
        <f t="shared" si="9"/>
        <v>11425456.8986037</v>
      </c>
      <c r="DA32" s="111">
        <f t="shared" ref="DA32:DB32" si="10">DA30+DA31</f>
        <v>11494616.560302742</v>
      </c>
      <c r="DB32" s="111">
        <f t="shared" si="10"/>
        <v>11969380.723079838</v>
      </c>
      <c r="DC32" s="111">
        <f t="shared" ref="DC32:DD32" si="11">DC30+DC31</f>
        <v>11833817.670788527</v>
      </c>
      <c r="DD32" s="111">
        <f t="shared" si="11"/>
        <v>12053113.871161249</v>
      </c>
      <c r="DE32" s="111">
        <f t="shared" ref="DE32:DF32" si="12">DE30+DE31</f>
        <v>12071494.971529447</v>
      </c>
      <c r="DF32" s="111">
        <f t="shared" si="12"/>
        <v>12008742.052052859</v>
      </c>
      <c r="DG32" s="111">
        <f t="shared" ref="DG32:DH32" si="13">DG30+DG31</f>
        <v>12165622.725225106</v>
      </c>
      <c r="DH32" s="111">
        <f t="shared" si="13"/>
        <v>12075666.981849918</v>
      </c>
      <c r="DI32" s="111">
        <f t="shared" ref="DI32:DJ32" si="14">DI30+DI31</f>
        <v>12520291.467735253</v>
      </c>
      <c r="DJ32" s="111">
        <f t="shared" si="14"/>
        <v>12311541.911671838</v>
      </c>
      <c r="DK32" s="111">
        <f t="shared" ref="DK32:DL32" si="15">DK30+DK31</f>
        <v>12607321.899021324</v>
      </c>
      <c r="DL32" s="111">
        <f t="shared" si="15"/>
        <v>12619109.676737424</v>
      </c>
      <c r="DM32" s="111">
        <f t="shared" ref="DM32:DN32" si="16">DM30+DM31</f>
        <v>12543866.222848378</v>
      </c>
      <c r="DN32" s="111">
        <f t="shared" si="16"/>
        <v>12847383.632329524</v>
      </c>
      <c r="DO32" s="111">
        <f t="shared" ref="DO32:DP32" si="17">DO30+DO31</f>
        <v>12583875.453263354</v>
      </c>
      <c r="DP32" s="111">
        <f t="shared" si="17"/>
        <v>12636545.862258717</v>
      </c>
      <c r="DQ32" s="111">
        <f t="shared" ref="DQ32:DR32" si="18">DQ30+DQ31</f>
        <v>13251570.513842899</v>
      </c>
      <c r="DR32" s="111">
        <f t="shared" si="18"/>
        <v>13412787.26826632</v>
      </c>
      <c r="DS32" s="111">
        <f t="shared" ref="DS32:DT32" si="19">DS30+DS31</f>
        <v>12437683.024982277</v>
      </c>
      <c r="DT32" s="111">
        <f t="shared" si="19"/>
        <v>12824280.178935209</v>
      </c>
      <c r="DU32" s="111">
        <f t="shared" ref="DU32:DV32" si="20">DU30+DU31</f>
        <v>12850992.974562842</v>
      </c>
      <c r="DV32" s="111">
        <f t="shared" si="20"/>
        <v>13086355.59185509</v>
      </c>
      <c r="DW32" s="111">
        <f t="shared" ref="DW32:DX32" si="21">DW30+DW31</f>
        <v>13236000.446439806</v>
      </c>
      <c r="DX32" s="111">
        <f t="shared" si="21"/>
        <v>12909212.33634067</v>
      </c>
      <c r="DY32" s="111">
        <f t="shared" ref="DY32:DZ32" si="22">DY30+DY31</f>
        <v>13395295.106268734</v>
      </c>
      <c r="DZ32" s="111">
        <f t="shared" si="22"/>
        <v>13227390.45421236</v>
      </c>
      <c r="EA32" s="111">
        <f t="shared" ref="EA32:EB32" si="23">EA30+EA31</f>
        <v>13447983.781468062</v>
      </c>
      <c r="EB32" s="111">
        <f t="shared" si="23"/>
        <v>13427703.84509732</v>
      </c>
      <c r="EC32" s="111">
        <f t="shared" ref="EC32:ED32" si="24">EC30+EC31</f>
        <v>13447161.004950348</v>
      </c>
      <c r="ED32" s="111">
        <f t="shared" si="24"/>
        <v>13589940.079679957</v>
      </c>
      <c r="EE32" s="111">
        <f t="shared" ref="EE32:EF32" si="25">EE30+EE31</f>
        <v>13533328.769731486</v>
      </c>
      <c r="EF32" s="111">
        <f t="shared" si="25"/>
        <v>13658421.060368378</v>
      </c>
      <c r="EG32" s="111">
        <f t="shared" ref="EG32:EH32" si="26">EG30+EG31</f>
        <v>13679578.147641934</v>
      </c>
      <c r="EH32" s="111">
        <f t="shared" si="26"/>
        <v>13744500.826291349</v>
      </c>
      <c r="EI32" s="111">
        <f t="shared" ref="EI32:EJ32" si="27">EI30+EI31</f>
        <v>13551101.185903879</v>
      </c>
      <c r="EJ32" s="111">
        <f t="shared" si="27"/>
        <v>13711399.173680626</v>
      </c>
    </row>
    <row r="33" spans="2:140" s="107" customFormat="1" ht="12.75" x14ac:dyDescent="0.2">
      <c r="B33" s="115" t="s">
        <v>52</v>
      </c>
      <c r="C33" s="109">
        <f t="shared" ref="C33:AL33" si="28">C35-C34</f>
        <v>20237465.455268215</v>
      </c>
      <c r="D33" s="109">
        <f t="shared" si="28"/>
        <v>20540158.326128207</v>
      </c>
      <c r="E33" s="109">
        <f t="shared" si="28"/>
        <v>20369749.374844074</v>
      </c>
      <c r="F33" s="109">
        <f t="shared" si="28"/>
        <v>20393572.991763353</v>
      </c>
      <c r="G33" s="109">
        <f t="shared" si="28"/>
        <v>20494711.563099202</v>
      </c>
      <c r="H33" s="109">
        <f t="shared" si="28"/>
        <v>20408454.536520053</v>
      </c>
      <c r="I33" s="109">
        <f t="shared" si="28"/>
        <v>20393494.982280374</v>
      </c>
      <c r="J33" s="109">
        <f t="shared" si="28"/>
        <v>20555687.863889106</v>
      </c>
      <c r="K33" s="109">
        <f t="shared" si="28"/>
        <v>20669492.629669089</v>
      </c>
      <c r="L33" s="109">
        <f t="shared" si="28"/>
        <v>20844957.131934062</v>
      </c>
      <c r="M33" s="109">
        <f t="shared" si="28"/>
        <v>20987787.182862442</v>
      </c>
      <c r="N33" s="109">
        <f t="shared" si="28"/>
        <v>20609903.958684724</v>
      </c>
      <c r="O33" s="109">
        <f t="shared" si="28"/>
        <v>20992268.547418036</v>
      </c>
      <c r="P33" s="109">
        <f t="shared" si="28"/>
        <v>21546405.543776453</v>
      </c>
      <c r="Q33" s="109">
        <f t="shared" si="28"/>
        <v>20972614.375438534</v>
      </c>
      <c r="R33" s="109">
        <f t="shared" si="28"/>
        <v>21104394.565214798</v>
      </c>
      <c r="S33" s="109">
        <f t="shared" si="28"/>
        <v>20991814.032309033</v>
      </c>
      <c r="T33" s="109">
        <f t="shared" si="28"/>
        <v>21005642.312272407</v>
      </c>
      <c r="U33" s="109">
        <f t="shared" si="28"/>
        <v>21384423.244194664</v>
      </c>
      <c r="V33" s="109">
        <f t="shared" si="28"/>
        <v>21467769.657024562</v>
      </c>
      <c r="W33" s="109">
        <f t="shared" si="28"/>
        <v>21337387.232322346</v>
      </c>
      <c r="X33" s="109">
        <f t="shared" si="28"/>
        <v>21616609.404546</v>
      </c>
      <c r="Y33" s="109">
        <f t="shared" si="28"/>
        <v>21683715.650877714</v>
      </c>
      <c r="Z33" s="109">
        <f t="shared" si="28"/>
        <v>21604381.676064231</v>
      </c>
      <c r="AA33" s="109">
        <f t="shared" si="28"/>
        <v>21877600.392308943</v>
      </c>
      <c r="AB33" s="109">
        <f t="shared" si="28"/>
        <v>21454782.745033439</v>
      </c>
      <c r="AC33" s="109">
        <f t="shared" si="28"/>
        <v>22096383.670837846</v>
      </c>
      <c r="AD33" s="109">
        <f t="shared" si="28"/>
        <v>21994046.322724305</v>
      </c>
      <c r="AE33" s="109">
        <f t="shared" si="28"/>
        <v>22070113.439366151</v>
      </c>
      <c r="AF33" s="109">
        <f t="shared" si="28"/>
        <v>22259353.174580678</v>
      </c>
      <c r="AG33" s="109">
        <f t="shared" si="28"/>
        <v>21726288.150672846</v>
      </c>
      <c r="AH33" s="109">
        <f t="shared" si="28"/>
        <v>22042030.494456552</v>
      </c>
      <c r="AI33" s="109">
        <f t="shared" si="28"/>
        <v>22340986.162526678</v>
      </c>
      <c r="AJ33" s="109">
        <f t="shared" si="28"/>
        <v>22432520.427973252</v>
      </c>
      <c r="AK33" s="109">
        <f t="shared" si="28"/>
        <v>22252542.24773486</v>
      </c>
      <c r="AL33" s="109">
        <f t="shared" si="28"/>
        <v>22623063.204648975</v>
      </c>
      <c r="AM33" s="109">
        <f t="shared" ref="AM33:BI33" si="29">AM35-AM34</f>
        <v>23021062.644565195</v>
      </c>
      <c r="AN33" s="109">
        <f t="shared" si="29"/>
        <v>22607104.916914895</v>
      </c>
      <c r="AO33" s="109">
        <f t="shared" si="29"/>
        <v>22855417.116727926</v>
      </c>
      <c r="AP33" s="109">
        <f t="shared" si="29"/>
        <v>22983565.252965271</v>
      </c>
      <c r="AQ33" s="109">
        <f t="shared" si="29"/>
        <v>23095713.698128469</v>
      </c>
      <c r="AR33" s="109">
        <f t="shared" si="29"/>
        <v>23077937.530146815</v>
      </c>
      <c r="AS33" s="109">
        <f t="shared" si="29"/>
        <v>23360254.036384895</v>
      </c>
      <c r="AT33" s="109">
        <f t="shared" si="29"/>
        <v>22941810.969761215</v>
      </c>
      <c r="AU33" s="109">
        <f t="shared" si="29"/>
        <v>23011158.9118663</v>
      </c>
      <c r="AV33" s="109">
        <f t="shared" si="29"/>
        <v>23070692.443800747</v>
      </c>
      <c r="AW33" s="109">
        <f t="shared" si="29"/>
        <v>23360602.695908524</v>
      </c>
      <c r="AX33" s="109">
        <f t="shared" si="29"/>
        <v>23515865.750304427</v>
      </c>
      <c r="AY33" s="109">
        <f t="shared" si="29"/>
        <v>23492529.924805343</v>
      </c>
      <c r="AZ33" s="109">
        <f t="shared" si="29"/>
        <v>23664666.379062913</v>
      </c>
      <c r="BA33" s="109">
        <f t="shared" si="29"/>
        <v>23758767.239015758</v>
      </c>
      <c r="BB33" s="109">
        <f t="shared" si="29"/>
        <v>23602170.489629313</v>
      </c>
      <c r="BC33" s="109">
        <f t="shared" si="29"/>
        <v>23388434.052694391</v>
      </c>
      <c r="BD33" s="109">
        <f t="shared" si="29"/>
        <v>23761468.123477705</v>
      </c>
      <c r="BE33" s="109">
        <f t="shared" si="29"/>
        <v>23898013.291203957</v>
      </c>
      <c r="BF33" s="109">
        <f t="shared" si="29"/>
        <v>24048459.404746003</v>
      </c>
      <c r="BG33" s="109">
        <f t="shared" si="29"/>
        <v>24014376.707885627</v>
      </c>
      <c r="BH33" s="109">
        <f t="shared" si="29"/>
        <v>23823159.912812151</v>
      </c>
      <c r="BI33" s="109">
        <f t="shared" si="29"/>
        <v>23876191.354516216</v>
      </c>
      <c r="BJ33" s="109">
        <f t="shared" ref="BJ33:CL33" si="30">BJ35-BJ34</f>
        <v>24108518.601704843</v>
      </c>
      <c r="BK33" s="109">
        <f t="shared" si="30"/>
        <v>24095439.256638087</v>
      </c>
      <c r="BL33" s="109">
        <f t="shared" si="30"/>
        <v>24236784.013703238</v>
      </c>
      <c r="BM33" s="109">
        <f t="shared" si="30"/>
        <v>24161842.696129538</v>
      </c>
      <c r="BN33" s="109">
        <f t="shared" si="30"/>
        <v>24352043.682418674</v>
      </c>
      <c r="BO33" s="109">
        <f t="shared" si="30"/>
        <v>25026818.930805832</v>
      </c>
      <c r="BP33" s="109">
        <f t="shared" si="30"/>
        <v>24596929.514321044</v>
      </c>
      <c r="BQ33" s="109">
        <f t="shared" si="30"/>
        <v>24773054.696702883</v>
      </c>
      <c r="BR33" s="109">
        <f t="shared" si="30"/>
        <v>24905539.172613241</v>
      </c>
      <c r="BS33" s="109">
        <f t="shared" si="30"/>
        <v>24865280.750844561</v>
      </c>
      <c r="BT33" s="109">
        <f t="shared" si="30"/>
        <v>25141492.030981265</v>
      </c>
      <c r="BU33" s="109">
        <f t="shared" si="30"/>
        <v>24974884.051930629</v>
      </c>
      <c r="BV33" s="109">
        <f t="shared" si="30"/>
        <v>24940978.515641011</v>
      </c>
      <c r="BW33" s="109">
        <f t="shared" si="30"/>
        <v>25064046.06542284</v>
      </c>
      <c r="BX33" s="109">
        <f t="shared" si="30"/>
        <v>25264117.321094528</v>
      </c>
      <c r="BY33" s="109">
        <f t="shared" si="30"/>
        <v>53595674.195204787</v>
      </c>
      <c r="BZ33" s="109">
        <f t="shared" si="30"/>
        <v>56465450.710428551</v>
      </c>
      <c r="CA33" s="109">
        <f t="shared" si="30"/>
        <v>27900492.650344461</v>
      </c>
      <c r="CB33" s="109">
        <f t="shared" si="30"/>
        <v>26758634.172546893</v>
      </c>
      <c r="CC33" s="109">
        <f t="shared" si="30"/>
        <v>26757769.270079769</v>
      </c>
      <c r="CD33" s="109">
        <f t="shared" si="30"/>
        <v>27179739.738155656</v>
      </c>
      <c r="CE33" s="109">
        <f t="shared" si="30"/>
        <v>27940210.258386921</v>
      </c>
      <c r="CF33" s="109">
        <f t="shared" si="30"/>
        <v>29520485.10666148</v>
      </c>
      <c r="CG33" s="109">
        <f t="shared" si="30"/>
        <v>29329884.673733063</v>
      </c>
      <c r="CH33" s="109">
        <f t="shared" si="30"/>
        <v>27137177.885344218</v>
      </c>
      <c r="CI33" s="109">
        <f t="shared" si="30"/>
        <v>28371126.202905387</v>
      </c>
      <c r="CJ33" s="109">
        <f t="shared" si="30"/>
        <v>28774497.752525926</v>
      </c>
      <c r="CK33" s="109">
        <f t="shared" si="30"/>
        <v>29830808.939423017</v>
      </c>
      <c r="CL33" s="109">
        <f t="shared" si="30"/>
        <v>31414537.503672969</v>
      </c>
      <c r="CM33" s="109">
        <f t="shared" ref="CM33:CN33" si="31">CM35-CM34</f>
        <v>30218051.81698864</v>
      </c>
      <c r="CN33" s="109">
        <f t="shared" si="31"/>
        <v>28395002.171680491</v>
      </c>
      <c r="CO33" s="109">
        <f t="shared" ref="CO33:CP33" si="32">CO35-CO34</f>
        <v>29191484.054926943</v>
      </c>
      <c r="CP33" s="109">
        <f t="shared" si="32"/>
        <v>29539593.325822357</v>
      </c>
      <c r="CQ33" s="109">
        <f t="shared" ref="CQ33:CR33" si="33">CQ35-CQ34</f>
        <v>29158796.136568427</v>
      </c>
      <c r="CR33" s="109">
        <f t="shared" si="33"/>
        <v>29536104.293685429</v>
      </c>
      <c r="CS33" s="109">
        <f t="shared" ref="CS33:CT33" si="34">CS35-CS34</f>
        <v>29107866.292982846</v>
      </c>
      <c r="CT33" s="109">
        <f t="shared" si="34"/>
        <v>32548420.536194</v>
      </c>
      <c r="CU33" s="109">
        <f t="shared" ref="CU33:CV33" si="35">CU35-CU34</f>
        <v>42167309.141354069</v>
      </c>
      <c r="CV33" s="109">
        <f t="shared" si="35"/>
        <v>35863996.709579244</v>
      </c>
      <c r="CW33" s="109">
        <f t="shared" ref="CW33:CX33" si="36">CW35-CW34</f>
        <v>33703306.007544361</v>
      </c>
      <c r="CX33" s="109">
        <f t="shared" si="36"/>
        <v>34446029.888254374</v>
      </c>
      <c r="CY33" s="109">
        <f t="shared" ref="CY33:CZ33" si="37">CY35-CY34</f>
        <v>31153445.830294911</v>
      </c>
      <c r="CZ33" s="109">
        <f t="shared" si="37"/>
        <v>31755303.471270029</v>
      </c>
      <c r="DA33" s="109">
        <f t="shared" ref="DA33:DB33" si="38">DA35-DA34</f>
        <v>34265324.118164659</v>
      </c>
      <c r="DB33" s="109">
        <f t="shared" si="38"/>
        <v>30408719.542203143</v>
      </c>
      <c r="DC33" s="109">
        <f t="shared" ref="DC33:DD33" si="39">DC35-DC34</f>
        <v>31068207.802258272</v>
      </c>
      <c r="DD33" s="109">
        <f t="shared" si="39"/>
        <v>32651222.726564091</v>
      </c>
      <c r="DE33" s="109">
        <f t="shared" ref="DE33:DF33" si="40">DE35-DE34</f>
        <v>31079631.596539717</v>
      </c>
      <c r="DF33" s="109">
        <f t="shared" si="40"/>
        <v>32924558.748237412</v>
      </c>
      <c r="DG33" s="109">
        <f t="shared" ref="DG33:DH33" si="41">DG35-DG34</f>
        <v>30484999.316431653</v>
      </c>
      <c r="DH33" s="109">
        <f t="shared" si="41"/>
        <v>29932154.140730049</v>
      </c>
      <c r="DI33" s="109">
        <f t="shared" ref="DI33:DJ33" si="42">DI35-DI34</f>
        <v>30659497.687495846</v>
      </c>
      <c r="DJ33" s="109">
        <f t="shared" si="42"/>
        <v>30691094.346746854</v>
      </c>
      <c r="DK33" s="109">
        <f t="shared" ref="DK33:DL33" si="43">DK35-DK34</f>
        <v>30852226.197411232</v>
      </c>
      <c r="DL33" s="109">
        <f t="shared" si="43"/>
        <v>30798537.479655445</v>
      </c>
      <c r="DM33" s="109">
        <f t="shared" ref="DM33:DN33" si="44">DM35-DM34</f>
        <v>30820010.282595839</v>
      </c>
      <c r="DN33" s="109">
        <f t="shared" si="44"/>
        <v>30739791.122744597</v>
      </c>
      <c r="DO33" s="109">
        <f t="shared" ref="DO33:DP33" si="45">DO35-DO34</f>
        <v>30857219.70112332</v>
      </c>
      <c r="DP33" s="109">
        <f t="shared" si="45"/>
        <v>30996106.653266523</v>
      </c>
      <c r="DQ33" s="109">
        <f t="shared" ref="DQ33:DR33" si="46">DQ35-DQ34</f>
        <v>30960851.848485388</v>
      </c>
      <c r="DR33" s="109">
        <f t="shared" si="46"/>
        <v>31609555.317642</v>
      </c>
      <c r="DS33" s="109">
        <f t="shared" ref="DS33:DT33" si="47">DS35-DS34</f>
        <v>31595862.173771542</v>
      </c>
      <c r="DT33" s="109">
        <f t="shared" si="47"/>
        <v>31848745.342044417</v>
      </c>
      <c r="DU33" s="109">
        <f t="shared" ref="DU33:DV33" si="48">DU35-DU34</f>
        <v>31716975.424986713</v>
      </c>
      <c r="DV33" s="109">
        <f t="shared" si="48"/>
        <v>31636129.271483645</v>
      </c>
      <c r="DW33" s="109">
        <f t="shared" ref="DW33:DX33" si="49">DW35-DW34</f>
        <v>31555147.076979786</v>
      </c>
      <c r="DX33" s="109">
        <f t="shared" si="49"/>
        <v>32217777.501562301</v>
      </c>
      <c r="DY33" s="109">
        <f t="shared" ref="DY33:DZ33" si="50">DY35-DY34</f>
        <v>32351981.965967011</v>
      </c>
      <c r="DZ33" s="109">
        <f t="shared" si="50"/>
        <v>32198536.233651843</v>
      </c>
      <c r="EA33" s="109">
        <f t="shared" ref="EA33:EB33" si="51">EA35-EA34</f>
        <v>32331133.434902817</v>
      </c>
      <c r="EB33" s="109">
        <f t="shared" si="51"/>
        <v>32520949.590680722</v>
      </c>
      <c r="EC33" s="109">
        <f t="shared" ref="EC33:ED33" si="52">EC35-EC34</f>
        <v>32420493.816795781</v>
      </c>
      <c r="ED33" s="109">
        <f t="shared" si="52"/>
        <v>32453949.697801296</v>
      </c>
      <c r="EE33" s="109">
        <f t="shared" ref="EE33:EF33" si="53">EE35-EE34</f>
        <v>33893115.430559196</v>
      </c>
      <c r="EF33" s="109">
        <f t="shared" si="53"/>
        <v>34118925.840762712</v>
      </c>
      <c r="EG33" s="109">
        <f t="shared" ref="EG33:EH33" si="54">EG35-EG34</f>
        <v>33875079.230480894</v>
      </c>
      <c r="EH33" s="109">
        <f t="shared" si="54"/>
        <v>33341116.146641109</v>
      </c>
      <c r="EI33" s="109">
        <f t="shared" ref="EI33:EJ33" si="55">EI35-EI34</f>
        <v>33435188.67391346</v>
      </c>
      <c r="EJ33" s="109">
        <f t="shared" si="55"/>
        <v>32729996.320946954</v>
      </c>
    </row>
    <row r="34" spans="2:140" s="117" customFormat="1" ht="12.75" x14ac:dyDescent="0.2">
      <c r="B34" s="115" t="s">
        <v>98</v>
      </c>
      <c r="C34" s="116">
        <v>12611127.397710219</v>
      </c>
      <c r="D34" s="116">
        <v>12482887.967954148</v>
      </c>
      <c r="E34" s="116">
        <v>12468621.563732171</v>
      </c>
      <c r="F34" s="116">
        <v>12407222.261864172</v>
      </c>
      <c r="G34" s="116">
        <v>12440360.419403575</v>
      </c>
      <c r="H34" s="116">
        <v>12571774.706787184</v>
      </c>
      <c r="I34" s="116">
        <v>12505304.213690048</v>
      </c>
      <c r="J34" s="116">
        <v>12600097.914857415</v>
      </c>
      <c r="K34" s="116">
        <v>12788823.328829255</v>
      </c>
      <c r="L34" s="116">
        <v>12784532.642937616</v>
      </c>
      <c r="M34" s="116">
        <v>12858405.022591438</v>
      </c>
      <c r="N34" s="116">
        <v>12832275.56258874</v>
      </c>
      <c r="O34" s="116">
        <v>13002829.26613505</v>
      </c>
      <c r="P34" s="116">
        <v>12942447.036739109</v>
      </c>
      <c r="Q34" s="116">
        <v>12418883.192840397</v>
      </c>
      <c r="R34" s="116">
        <v>13140833.745973052</v>
      </c>
      <c r="S34" s="116">
        <v>12717765.042211965</v>
      </c>
      <c r="T34" s="116">
        <v>12925268.88372433</v>
      </c>
      <c r="U34" s="116">
        <v>12850588.067680543</v>
      </c>
      <c r="V34" s="116">
        <v>12648146.95766104</v>
      </c>
      <c r="W34" s="116">
        <v>13076162.089608442</v>
      </c>
      <c r="X34" s="116">
        <v>13172425.60354851</v>
      </c>
      <c r="Y34" s="116">
        <v>13110298.14155679</v>
      </c>
      <c r="Z34" s="116">
        <v>13175140.95130115</v>
      </c>
      <c r="AA34" s="116">
        <v>12817679.303536108</v>
      </c>
      <c r="AB34" s="116">
        <v>13133266.132221598</v>
      </c>
      <c r="AC34" s="116">
        <v>13302936.123039473</v>
      </c>
      <c r="AD34" s="116">
        <v>13199770.409103086</v>
      </c>
      <c r="AE34" s="116">
        <v>13481662.252087835</v>
      </c>
      <c r="AF34" s="116">
        <v>13575938.04998762</v>
      </c>
      <c r="AG34" s="116">
        <v>13563176.700757569</v>
      </c>
      <c r="AH34" s="116">
        <v>13569772.02542416</v>
      </c>
      <c r="AI34" s="116">
        <v>13580153.450132672</v>
      </c>
      <c r="AJ34" s="116">
        <v>13644928.881837901</v>
      </c>
      <c r="AK34" s="116">
        <v>13720477.786168603</v>
      </c>
      <c r="AL34" s="116">
        <v>13695411.28304087</v>
      </c>
      <c r="AM34" s="116">
        <v>13712521.569771348</v>
      </c>
      <c r="AN34" s="116">
        <v>13972378.109023429</v>
      </c>
      <c r="AO34" s="116">
        <v>13935601.464545188</v>
      </c>
      <c r="AP34" s="116">
        <v>13858386.554788729</v>
      </c>
      <c r="AQ34" s="116">
        <v>13874712.761633748</v>
      </c>
      <c r="AR34" s="116">
        <v>13777189.549006082</v>
      </c>
      <c r="AS34" s="116">
        <v>14299104.704896279</v>
      </c>
      <c r="AT34" s="116">
        <v>14403335.461223183</v>
      </c>
      <c r="AU34" s="116">
        <v>14620448.817537159</v>
      </c>
      <c r="AV34" s="116">
        <v>14518237.172367292</v>
      </c>
      <c r="AW34" s="116">
        <v>14304081.898962727</v>
      </c>
      <c r="AX34" s="116">
        <v>14746889.622997005</v>
      </c>
      <c r="AY34" s="116">
        <v>14801895.232549885</v>
      </c>
      <c r="AZ34" s="116">
        <v>14547432.463804299</v>
      </c>
      <c r="BA34" s="116">
        <v>15386895.151381873</v>
      </c>
      <c r="BB34" s="116">
        <v>15125379.232445769</v>
      </c>
      <c r="BC34" s="116">
        <v>15054308.143822026</v>
      </c>
      <c r="BD34" s="116">
        <v>15340630.193762667</v>
      </c>
      <c r="BE34" s="116">
        <v>15286645.68000206</v>
      </c>
      <c r="BF34" s="116">
        <v>15221905.640782652</v>
      </c>
      <c r="BG34" s="116">
        <v>15053961.290064316</v>
      </c>
      <c r="BH34" s="116">
        <v>15096815.353855805</v>
      </c>
      <c r="BI34" s="116">
        <v>15053527.657323742</v>
      </c>
      <c r="BJ34" s="116">
        <v>15618940.686649876</v>
      </c>
      <c r="BK34" s="116">
        <v>15630613.796684004</v>
      </c>
      <c r="BL34" s="116">
        <v>15473354.341280166</v>
      </c>
      <c r="BM34" s="116">
        <v>15398580.189594835</v>
      </c>
      <c r="BN34" s="116">
        <v>15713943.171218902</v>
      </c>
      <c r="BO34" s="116">
        <v>15875298.364026807</v>
      </c>
      <c r="BP34" s="116">
        <v>15616853.5581847</v>
      </c>
      <c r="BQ34" s="116">
        <v>15601421.308295704</v>
      </c>
      <c r="BR34" s="116">
        <v>15704221.009268297</v>
      </c>
      <c r="BS34" s="116">
        <v>15588289.721077524</v>
      </c>
      <c r="BT34" s="116">
        <v>15839112.665274808</v>
      </c>
      <c r="BU34" s="116">
        <v>16270993.092416083</v>
      </c>
      <c r="BV34" s="116">
        <v>16154156.236521503</v>
      </c>
      <c r="BW34" s="116">
        <v>16139171.891544826</v>
      </c>
      <c r="BX34" s="116">
        <v>16424899.637350664</v>
      </c>
      <c r="BY34" s="116">
        <v>16715347.975630576</v>
      </c>
      <c r="BZ34" s="116">
        <v>15383246.793839797</v>
      </c>
      <c r="CA34" s="116">
        <v>16004732.392848546</v>
      </c>
      <c r="CB34" s="116">
        <v>16443030.994633621</v>
      </c>
      <c r="CC34" s="116">
        <v>16559173.20159691</v>
      </c>
      <c r="CD34" s="116">
        <v>17205732.477996871</v>
      </c>
      <c r="CE34" s="116">
        <v>17316915.259610619</v>
      </c>
      <c r="CF34" s="116">
        <v>17266489.536458585</v>
      </c>
      <c r="CG34" s="116">
        <v>17087624.498233676</v>
      </c>
      <c r="CH34" s="116">
        <v>17110713.199864801</v>
      </c>
      <c r="CI34" s="116">
        <v>17516174.968733437</v>
      </c>
      <c r="CJ34" s="116">
        <v>17503840.844966814</v>
      </c>
      <c r="CK34" s="116">
        <v>17217123.130701467</v>
      </c>
      <c r="CL34" s="116">
        <v>17249121.059951384</v>
      </c>
      <c r="CM34" s="116">
        <v>17568243.536676563</v>
      </c>
      <c r="CN34" s="116">
        <v>17463104.524963934</v>
      </c>
      <c r="CO34" s="116">
        <v>17469516.734578531</v>
      </c>
      <c r="CP34" s="116">
        <v>17339574.401228126</v>
      </c>
      <c r="CQ34" s="116">
        <v>17326557.143544868</v>
      </c>
      <c r="CR34" s="116">
        <v>17469088.757845744</v>
      </c>
      <c r="CS34" s="116">
        <v>17625646.633904934</v>
      </c>
      <c r="CT34" s="116">
        <v>17438313.53955235</v>
      </c>
      <c r="CU34" s="116">
        <v>17290224.00204676</v>
      </c>
      <c r="CV34" s="116">
        <v>17265053.538062099</v>
      </c>
      <c r="CW34" s="116">
        <v>17529026.561132245</v>
      </c>
      <c r="CX34" s="116">
        <v>17270510.48065076</v>
      </c>
      <c r="CY34" s="116">
        <v>17798778.643139485</v>
      </c>
      <c r="CZ34" s="116">
        <v>17756273.791414183</v>
      </c>
      <c r="DA34" s="116">
        <v>17667163.11521719</v>
      </c>
      <c r="DB34" s="116">
        <v>17591638.310941048</v>
      </c>
      <c r="DC34" s="116">
        <v>17665503.800364707</v>
      </c>
      <c r="DD34" s="116">
        <v>17723938.866830233</v>
      </c>
      <c r="DE34" s="116">
        <v>17491467.274256829</v>
      </c>
      <c r="DF34" s="116">
        <v>17082905.096708823</v>
      </c>
      <c r="DG34" s="116">
        <v>17467226.547327328</v>
      </c>
      <c r="DH34" s="116">
        <v>17564645.535623927</v>
      </c>
      <c r="DI34" s="116">
        <v>17820024.563531641</v>
      </c>
      <c r="DJ34" s="116">
        <v>17599034.775056213</v>
      </c>
      <c r="DK34" s="116">
        <v>17926678.987871967</v>
      </c>
      <c r="DL34" s="116">
        <v>18123536.105692878</v>
      </c>
      <c r="DM34" s="116">
        <v>18110536.971636038</v>
      </c>
      <c r="DN34" s="116">
        <v>17804070.477828927</v>
      </c>
      <c r="DO34" s="116">
        <v>18072979.92654565</v>
      </c>
      <c r="DP34" s="116">
        <v>17961072.915200051</v>
      </c>
      <c r="DQ34" s="116">
        <v>18080794.174414635</v>
      </c>
      <c r="DR34" s="116">
        <v>18062585.994494583</v>
      </c>
      <c r="DS34" s="116">
        <v>18200272.993124951</v>
      </c>
      <c r="DT34" s="116">
        <v>18064556.014071468</v>
      </c>
      <c r="DU34" s="116">
        <v>18059234.782202452</v>
      </c>
      <c r="DV34" s="116">
        <v>18523828.375497118</v>
      </c>
      <c r="DW34" s="116">
        <v>18083019.351318792</v>
      </c>
      <c r="DX34" s="116">
        <v>18283244.160729293</v>
      </c>
      <c r="DY34" s="116">
        <v>18251470.516902704</v>
      </c>
      <c r="DZ34" s="116">
        <v>18606994.456938516</v>
      </c>
      <c r="EA34" s="116">
        <v>17880949.536444329</v>
      </c>
      <c r="EB34" s="116">
        <v>17960519.524164889</v>
      </c>
      <c r="EC34" s="116">
        <v>18370986.636409193</v>
      </c>
      <c r="ED34" s="116">
        <v>18425095.494311664</v>
      </c>
      <c r="EE34" s="116">
        <v>18144126.299091607</v>
      </c>
      <c r="EF34" s="116">
        <v>18488271.209454291</v>
      </c>
      <c r="EG34" s="116">
        <v>18532751.81770039</v>
      </c>
      <c r="EH34" s="116">
        <v>18292569.450483356</v>
      </c>
      <c r="EI34" s="116">
        <v>18066947.036266085</v>
      </c>
      <c r="EJ34" s="116">
        <v>18011877.669041812</v>
      </c>
    </row>
    <row r="35" spans="2:140" s="107" customFormat="1" ht="12.75" x14ac:dyDescent="0.2">
      <c r="B35" s="110" t="s">
        <v>86</v>
      </c>
      <c r="C35" s="111">
        <v>32848592.852978434</v>
      </c>
      <c r="D35" s="111">
        <v>33023046.294082355</v>
      </c>
      <c r="E35" s="111">
        <v>32838370.938576248</v>
      </c>
      <c r="F35" s="111">
        <v>32800795.253627528</v>
      </c>
      <c r="G35" s="111">
        <v>32935071.982502777</v>
      </c>
      <c r="H35" s="111">
        <v>32980229.243307237</v>
      </c>
      <c r="I35" s="111">
        <v>32898799.195970424</v>
      </c>
      <c r="J35" s="111">
        <v>33155785.778746519</v>
      </c>
      <c r="K35" s="111">
        <v>33458315.958498344</v>
      </c>
      <c r="L35" s="111">
        <v>33629489.774871677</v>
      </c>
      <c r="M35" s="111">
        <v>33846192.20545388</v>
      </c>
      <c r="N35" s="111">
        <v>33442179.521273464</v>
      </c>
      <c r="O35" s="111">
        <v>33995097.813553087</v>
      </c>
      <c r="P35" s="111">
        <v>34488852.580515563</v>
      </c>
      <c r="Q35" s="111">
        <v>33391497.568278931</v>
      </c>
      <c r="R35" s="111">
        <v>34245228.311187848</v>
      </c>
      <c r="S35" s="111">
        <v>33709579.074520998</v>
      </c>
      <c r="T35" s="111">
        <v>33930911.195996739</v>
      </c>
      <c r="U35" s="111">
        <v>34235011.311875209</v>
      </c>
      <c r="V35" s="111">
        <v>34115916.614685602</v>
      </c>
      <c r="W35" s="111">
        <v>34413549.321930788</v>
      </c>
      <c r="X35" s="111">
        <v>34789035.008094512</v>
      </c>
      <c r="Y35" s="111">
        <v>34794013.792434506</v>
      </c>
      <c r="Z35" s="111">
        <v>34779522.627365381</v>
      </c>
      <c r="AA35" s="111">
        <v>34695279.695845053</v>
      </c>
      <c r="AB35" s="111">
        <v>34588048.877255037</v>
      </c>
      <c r="AC35" s="111">
        <v>35399319.793877319</v>
      </c>
      <c r="AD35" s="111">
        <v>35193816.731827393</v>
      </c>
      <c r="AE35" s="111">
        <v>35551775.691453986</v>
      </c>
      <c r="AF35" s="111">
        <v>35835291.2245683</v>
      </c>
      <c r="AG35" s="111">
        <v>35289464.851430416</v>
      </c>
      <c r="AH35" s="111">
        <v>35611802.519880712</v>
      </c>
      <c r="AI35" s="111">
        <v>35921139.61265935</v>
      </c>
      <c r="AJ35" s="111">
        <v>36077449.309811153</v>
      </c>
      <c r="AK35" s="111">
        <v>35973020.033903465</v>
      </c>
      <c r="AL35" s="111">
        <v>36318474.487689845</v>
      </c>
      <c r="AM35" s="111">
        <v>36733584.214336544</v>
      </c>
      <c r="AN35" s="111">
        <v>36579483.025938325</v>
      </c>
      <c r="AO35" s="111">
        <v>36791018.581273116</v>
      </c>
      <c r="AP35" s="111">
        <v>36841951.807754003</v>
      </c>
      <c r="AQ35" s="111">
        <v>36970426.459762216</v>
      </c>
      <c r="AR35" s="111">
        <v>36855127.079152897</v>
      </c>
      <c r="AS35" s="111">
        <v>37659358.741281174</v>
      </c>
      <c r="AT35" s="111">
        <v>37345146.4309844</v>
      </c>
      <c r="AU35" s="111">
        <v>37631607.729403459</v>
      </c>
      <c r="AV35" s="111">
        <v>37588929.616168037</v>
      </c>
      <c r="AW35" s="111">
        <v>37664684.594871253</v>
      </c>
      <c r="AX35" s="111">
        <v>38262755.373301432</v>
      </c>
      <c r="AY35" s="111">
        <v>38294425.157355227</v>
      </c>
      <c r="AZ35" s="111">
        <v>38212098.842867211</v>
      </c>
      <c r="BA35" s="111">
        <v>39145662.390397631</v>
      </c>
      <c r="BB35" s="111">
        <v>38727549.722075082</v>
      </c>
      <c r="BC35" s="111">
        <v>38442742.196516417</v>
      </c>
      <c r="BD35" s="111">
        <v>39102098.317240372</v>
      </c>
      <c r="BE35" s="111">
        <v>39184658.971206017</v>
      </c>
      <c r="BF35" s="111">
        <v>39270365.045528658</v>
      </c>
      <c r="BG35" s="111">
        <v>39068337.997949943</v>
      </c>
      <c r="BH35" s="111">
        <v>38919975.266667955</v>
      </c>
      <c r="BI35" s="111">
        <v>38929719.011839956</v>
      </c>
      <c r="BJ35" s="111">
        <v>39727459.288354717</v>
      </c>
      <c r="BK35" s="111">
        <v>39726053.053322092</v>
      </c>
      <c r="BL35" s="111">
        <v>39710138.354983404</v>
      </c>
      <c r="BM35" s="111">
        <v>39560422.885724373</v>
      </c>
      <c r="BN35" s="111">
        <v>40065986.853637576</v>
      </c>
      <c r="BO35" s="111">
        <v>40902117.294832639</v>
      </c>
      <c r="BP35" s="111">
        <v>40213783.072505742</v>
      </c>
      <c r="BQ35" s="111">
        <v>40374476.004998587</v>
      </c>
      <c r="BR35" s="111">
        <v>40609760.18188154</v>
      </c>
      <c r="BS35" s="111">
        <v>40453570.471922085</v>
      </c>
      <c r="BT35" s="111">
        <v>40980604.696256071</v>
      </c>
      <c r="BU35" s="111">
        <v>41245877.144346714</v>
      </c>
      <c r="BV35" s="111">
        <v>41095134.752162516</v>
      </c>
      <c r="BW35" s="111">
        <v>41203217.956967667</v>
      </c>
      <c r="BX35" s="111">
        <v>41689016.958445191</v>
      </c>
      <c r="BY35" s="111">
        <v>70311022.170835361</v>
      </c>
      <c r="BZ35" s="111">
        <v>71848697.504268348</v>
      </c>
      <c r="CA35" s="111">
        <v>43905225.043193005</v>
      </c>
      <c r="CB35" s="111">
        <v>43201665.167180516</v>
      </c>
      <c r="CC35" s="111">
        <v>43316942.471676677</v>
      </c>
      <c r="CD35" s="111">
        <v>44385472.216152526</v>
      </c>
      <c r="CE35" s="111">
        <v>45257125.517997541</v>
      </c>
      <c r="CF35" s="111">
        <v>46786974.643120065</v>
      </c>
      <c r="CG35" s="111">
        <v>46417509.171966739</v>
      </c>
      <c r="CH35" s="111">
        <v>44247891.085209019</v>
      </c>
      <c r="CI35" s="111">
        <v>45887301.171638824</v>
      </c>
      <c r="CJ35" s="111">
        <v>46278338.59749274</v>
      </c>
      <c r="CK35" s="111">
        <v>47047932.070124485</v>
      </c>
      <c r="CL35" s="111">
        <v>48663658.563624352</v>
      </c>
      <c r="CM35" s="111">
        <v>47786295.353665203</v>
      </c>
      <c r="CN35" s="111">
        <v>45858106.696644425</v>
      </c>
      <c r="CO35" s="111">
        <v>46661000.789505474</v>
      </c>
      <c r="CP35" s="111">
        <v>46879167.727050483</v>
      </c>
      <c r="CQ35" s="111">
        <v>46485353.280113295</v>
      </c>
      <c r="CR35" s="111">
        <v>47005193.051531173</v>
      </c>
      <c r="CS35" s="111">
        <v>46733512.92688778</v>
      </c>
      <c r="CT35" s="111">
        <v>49986734.07574635</v>
      </c>
      <c r="CU35" s="111">
        <v>59457533.143400826</v>
      </c>
      <c r="CV35" s="111">
        <v>53129050.247641347</v>
      </c>
      <c r="CW35" s="111">
        <v>51232332.568676606</v>
      </c>
      <c r="CX35" s="111">
        <v>51716540.368905134</v>
      </c>
      <c r="CY35" s="111">
        <v>48952224.473434396</v>
      </c>
      <c r="CZ35" s="111">
        <v>49511577.262684211</v>
      </c>
      <c r="DA35" s="111">
        <v>51932487.233381853</v>
      </c>
      <c r="DB35" s="111">
        <v>48000357.853144191</v>
      </c>
      <c r="DC35" s="111">
        <v>48733711.602622978</v>
      </c>
      <c r="DD35" s="111">
        <v>50375161.593394324</v>
      </c>
      <c r="DE35" s="111">
        <v>48571098.870796546</v>
      </c>
      <c r="DF35" s="111">
        <v>50007463.844946235</v>
      </c>
      <c r="DG35" s="111">
        <v>47952225.863758981</v>
      </c>
      <c r="DH35" s="111">
        <v>47496799.676353976</v>
      </c>
      <c r="DI35" s="111">
        <v>48479522.251027487</v>
      </c>
      <c r="DJ35" s="111">
        <v>48290129.121803068</v>
      </c>
      <c r="DK35" s="111">
        <v>48778905.185283199</v>
      </c>
      <c r="DL35" s="111">
        <v>48922073.585348323</v>
      </c>
      <c r="DM35" s="111">
        <v>48930547.254231878</v>
      </c>
      <c r="DN35" s="111">
        <v>48543861.600573525</v>
      </c>
      <c r="DO35" s="111">
        <v>48930199.627668969</v>
      </c>
      <c r="DP35" s="111">
        <v>48957179.568466574</v>
      </c>
      <c r="DQ35" s="111">
        <v>49041646.022900023</v>
      </c>
      <c r="DR35" s="111">
        <v>49672141.312136583</v>
      </c>
      <c r="DS35" s="111">
        <v>49796135.166896492</v>
      </c>
      <c r="DT35" s="111">
        <v>49913301.356115885</v>
      </c>
      <c r="DU35" s="111">
        <v>49776210.207189165</v>
      </c>
      <c r="DV35" s="111">
        <v>50159957.646980762</v>
      </c>
      <c r="DW35" s="111">
        <v>49638166.428298578</v>
      </c>
      <c r="DX35" s="111">
        <v>50501021.662291594</v>
      </c>
      <c r="DY35" s="111">
        <v>50603452.482869714</v>
      </c>
      <c r="DZ35" s="111">
        <v>50805530.690590359</v>
      </c>
      <c r="EA35" s="111">
        <v>50212082.971347146</v>
      </c>
      <c r="EB35" s="111">
        <v>50481469.114845611</v>
      </c>
      <c r="EC35" s="111">
        <v>50791480.453204975</v>
      </c>
      <c r="ED35" s="111">
        <v>50879045.19211296</v>
      </c>
      <c r="EE35" s="111">
        <v>52037241.729650803</v>
      </c>
      <c r="EF35" s="111">
        <v>52607197.050217003</v>
      </c>
      <c r="EG35" s="111">
        <v>52407831.04818128</v>
      </c>
      <c r="EH35" s="111">
        <v>51633685.597124465</v>
      </c>
      <c r="EI35" s="111">
        <v>51502135.710179545</v>
      </c>
      <c r="EJ35" s="111">
        <v>50741873.989988767</v>
      </c>
    </row>
    <row r="36" spans="2:140" s="107" customFormat="1" ht="12.75" x14ac:dyDescent="0.2">
      <c r="B36" s="112" t="s">
        <v>1959</v>
      </c>
      <c r="C36" s="114">
        <v>1420442.4350943975</v>
      </c>
      <c r="D36" s="114">
        <v>1430104.5623870431</v>
      </c>
      <c r="E36" s="114">
        <v>1428014.7282435955</v>
      </c>
      <c r="F36" s="114">
        <v>1432878.7028843735</v>
      </c>
      <c r="G36" s="114">
        <v>1437038.7358929066</v>
      </c>
      <c r="H36" s="114">
        <v>1433332.6683725044</v>
      </c>
      <c r="I36" s="114">
        <v>1443090.2070344833</v>
      </c>
      <c r="J36" s="114">
        <v>1425416.0042994837</v>
      </c>
      <c r="K36" s="114">
        <v>1469918.8100110169</v>
      </c>
      <c r="L36" s="114">
        <v>1451268.598603497</v>
      </c>
      <c r="M36" s="114">
        <v>1460461.998784963</v>
      </c>
      <c r="N36" s="114">
        <v>1453734.9922350694</v>
      </c>
      <c r="O36" s="114">
        <v>1426293.4555149025</v>
      </c>
      <c r="P36" s="114">
        <v>1424902.4603329522</v>
      </c>
      <c r="Q36" s="114">
        <v>1463536.6159785457</v>
      </c>
      <c r="R36" s="114">
        <v>1454132.2675973794</v>
      </c>
      <c r="S36" s="114">
        <v>1450756.084527913</v>
      </c>
      <c r="T36" s="114">
        <v>1466977.3876510779</v>
      </c>
      <c r="U36" s="114">
        <v>1403474.3489284713</v>
      </c>
      <c r="V36" s="114">
        <v>1453174.256527975</v>
      </c>
      <c r="W36" s="114">
        <v>1402963.3706272328</v>
      </c>
      <c r="X36" s="114">
        <v>1394676.5663009037</v>
      </c>
      <c r="Y36" s="114">
        <v>1340545.6082575116</v>
      </c>
      <c r="Z36" s="114">
        <v>1321440.5105495099</v>
      </c>
      <c r="AA36" s="114">
        <v>1340050.3631939683</v>
      </c>
      <c r="AB36" s="114">
        <v>1322012.4198143429</v>
      </c>
      <c r="AC36" s="114">
        <v>1280162.712564663</v>
      </c>
      <c r="AD36" s="114">
        <v>1261020.3685650383</v>
      </c>
      <c r="AE36" s="114">
        <v>1246453.9180389883</v>
      </c>
      <c r="AF36" s="114">
        <v>1218319.8359806035</v>
      </c>
      <c r="AG36" s="114">
        <v>1254246.6898948879</v>
      </c>
      <c r="AH36" s="114">
        <v>1223815.5078953446</v>
      </c>
      <c r="AI36" s="114">
        <v>1208869.6019593002</v>
      </c>
      <c r="AJ36" s="114">
        <v>1220958.9556179913</v>
      </c>
      <c r="AK36" s="114">
        <v>1273068.9416807713</v>
      </c>
      <c r="AL36" s="114">
        <v>1268538.6544670684</v>
      </c>
      <c r="AM36" s="114">
        <v>1296284.1357359269</v>
      </c>
      <c r="AN36" s="114">
        <v>1287258.2800106723</v>
      </c>
      <c r="AO36" s="114">
        <v>1294410.8458911562</v>
      </c>
      <c r="AP36" s="114">
        <v>1296729.7239654437</v>
      </c>
      <c r="AQ36" s="114">
        <v>1321788.2712814165</v>
      </c>
      <c r="AR36" s="114">
        <v>1319889.1015724191</v>
      </c>
      <c r="AS36" s="114">
        <v>1344984.0133650161</v>
      </c>
      <c r="AT36" s="114">
        <v>1340072.4861779262</v>
      </c>
      <c r="AU36" s="114">
        <v>1346021.5469499833</v>
      </c>
      <c r="AV36" s="114">
        <v>1352527.3290707921</v>
      </c>
      <c r="AW36" s="114">
        <v>1352733.1920856719</v>
      </c>
      <c r="AX36" s="114">
        <v>1389782.882073899</v>
      </c>
      <c r="AY36" s="114">
        <v>1354034.596486727</v>
      </c>
      <c r="AZ36" s="114">
        <v>1372230.8067566361</v>
      </c>
      <c r="BA36" s="114">
        <v>1349994.8490511288</v>
      </c>
      <c r="BB36" s="114">
        <v>1404685.5443590134</v>
      </c>
      <c r="BC36" s="114">
        <v>1386986.145035506</v>
      </c>
      <c r="BD36" s="114">
        <v>1411268.1454605982</v>
      </c>
      <c r="BE36" s="114">
        <v>1402480.7911707733</v>
      </c>
      <c r="BF36" s="114">
        <v>1416013.7914295448</v>
      </c>
      <c r="BG36" s="114">
        <v>1421366.6828436677</v>
      </c>
      <c r="BH36" s="114">
        <v>1459492.552349936</v>
      </c>
      <c r="BI36" s="114">
        <v>1437022.8209070503</v>
      </c>
      <c r="BJ36" s="114">
        <v>1453920.091999531</v>
      </c>
      <c r="BK36" s="114">
        <v>1480444.9296900276</v>
      </c>
      <c r="BL36" s="114">
        <v>1513993.3532529739</v>
      </c>
      <c r="BM36" s="114">
        <v>1543580.9905547381</v>
      </c>
      <c r="BN36" s="114">
        <v>1529464.4790531571</v>
      </c>
      <c r="BO36" s="114">
        <v>1538365.7681031744</v>
      </c>
      <c r="BP36" s="114">
        <v>1521701.1420909031</v>
      </c>
      <c r="BQ36" s="114">
        <v>1587372.3950255087</v>
      </c>
      <c r="BR36" s="114">
        <v>1557945.8240043828</v>
      </c>
      <c r="BS36" s="114">
        <v>1585738.0305662535</v>
      </c>
      <c r="BT36" s="114">
        <v>1588047.095673071</v>
      </c>
      <c r="BU36" s="114">
        <v>1659296.933081564</v>
      </c>
      <c r="BV36" s="114">
        <v>1654808.1777631785</v>
      </c>
      <c r="BW36" s="114">
        <v>1652910.7056779263</v>
      </c>
      <c r="BX36" s="114">
        <v>1626536.1465211436</v>
      </c>
      <c r="BY36" s="114">
        <v>1104171.6956111405</v>
      </c>
      <c r="BZ36" s="114">
        <v>760414.76455401012</v>
      </c>
      <c r="CA36" s="114">
        <v>1031563.1602856879</v>
      </c>
      <c r="CB36" s="114">
        <v>1278586.2548635453</v>
      </c>
      <c r="CC36" s="114">
        <v>1766162.227875313</v>
      </c>
      <c r="CD36" s="114">
        <v>1780912.9934099431</v>
      </c>
      <c r="CE36" s="114">
        <v>1745515.8606010624</v>
      </c>
      <c r="CF36" s="114">
        <v>1716270.2342346616</v>
      </c>
      <c r="CG36" s="114">
        <v>1665242.0606482415</v>
      </c>
      <c r="CH36" s="114">
        <v>1952449.0832934203</v>
      </c>
      <c r="CI36" s="114">
        <v>1881850.522054821</v>
      </c>
      <c r="CJ36" s="114">
        <v>1866714.3099811682</v>
      </c>
      <c r="CK36" s="114">
        <v>1762500.3992612751</v>
      </c>
      <c r="CL36" s="114">
        <v>1757358.6381706141</v>
      </c>
      <c r="CM36" s="114">
        <v>1753897.6437695874</v>
      </c>
      <c r="CN36" s="114">
        <v>2112998.4158860412</v>
      </c>
      <c r="CO36" s="114">
        <v>2119328.2384831165</v>
      </c>
      <c r="CP36" s="114">
        <v>2133341.2653673734</v>
      </c>
      <c r="CQ36" s="114">
        <v>2127912.5722054266</v>
      </c>
      <c r="CR36" s="114">
        <v>2128101.8146950267</v>
      </c>
      <c r="CS36" s="114">
        <v>2160140.6177505287</v>
      </c>
      <c r="CT36" s="114">
        <v>2152366.5868987916</v>
      </c>
      <c r="CU36" s="114">
        <v>2170488.5867184945</v>
      </c>
      <c r="CV36" s="114">
        <v>2145331.1952424846</v>
      </c>
      <c r="CW36" s="114">
        <v>2210948.9151899572</v>
      </c>
      <c r="CX36" s="114">
        <v>2208835.0421125717</v>
      </c>
      <c r="CY36" s="114">
        <v>2242261.9449998131</v>
      </c>
      <c r="CZ36" s="114">
        <v>2246315.6153797423</v>
      </c>
      <c r="DA36" s="114">
        <v>2253146.9679807057</v>
      </c>
      <c r="DB36" s="114">
        <v>2280995.9770874707</v>
      </c>
      <c r="DC36" s="114">
        <v>2334751.9646893544</v>
      </c>
      <c r="DD36" s="114">
        <v>2336887.4899502834</v>
      </c>
      <c r="DE36" s="114">
        <v>2384130.1711451206</v>
      </c>
      <c r="DF36" s="114">
        <v>2389711.2203471917</v>
      </c>
      <c r="DG36" s="114">
        <v>2403093.5918911756</v>
      </c>
      <c r="DH36" s="114">
        <v>2445852.3440590971</v>
      </c>
      <c r="DI36" s="114">
        <v>2460554.9111147341</v>
      </c>
      <c r="DJ36" s="114">
        <v>2466486.9315528623</v>
      </c>
      <c r="DK36" s="114">
        <v>2547336.3642844958</v>
      </c>
      <c r="DL36" s="114">
        <v>2531570.6250908105</v>
      </c>
      <c r="DM36" s="114">
        <v>2556570.7847047886</v>
      </c>
      <c r="DN36" s="114">
        <v>2596634.0171909085</v>
      </c>
      <c r="DO36" s="114">
        <v>2548113.9634886258</v>
      </c>
      <c r="DP36" s="114">
        <v>2654528.5974024846</v>
      </c>
      <c r="DQ36" s="114">
        <v>2587147.8170533492</v>
      </c>
      <c r="DR36" s="114">
        <v>2635736.0314826383</v>
      </c>
      <c r="DS36" s="114">
        <v>2661158.5515030539</v>
      </c>
      <c r="DT36" s="114">
        <v>2678979.1238470324</v>
      </c>
      <c r="DU36" s="114">
        <v>2470914.5122163994</v>
      </c>
      <c r="DV36" s="114">
        <v>2737023.5241623376</v>
      </c>
      <c r="DW36" s="114">
        <v>2682943.8366954024</v>
      </c>
      <c r="DX36" s="114">
        <v>2732953.1885011033</v>
      </c>
      <c r="DY36" s="114">
        <v>2771036.6209527487</v>
      </c>
      <c r="DZ36" s="114">
        <v>2751763.5571009568</v>
      </c>
      <c r="EA36" s="114">
        <v>2840502.9342982695</v>
      </c>
      <c r="EB36" s="114">
        <v>2810597.7578902319</v>
      </c>
      <c r="EC36" s="114">
        <v>2883026.7929311721</v>
      </c>
      <c r="ED36" s="114">
        <v>2887917.4788909676</v>
      </c>
      <c r="EE36" s="114">
        <v>2918987.4048151267</v>
      </c>
      <c r="EF36" s="114">
        <v>2944980.6029251241</v>
      </c>
      <c r="EG36" s="114">
        <v>2991624.7373421378</v>
      </c>
      <c r="EH36" s="114">
        <v>3015592.0391383767</v>
      </c>
      <c r="EI36" s="114">
        <v>3052764.160475729</v>
      </c>
      <c r="EJ36" s="114">
        <v>3089580.4195025503</v>
      </c>
    </row>
    <row r="37" spans="2:140" s="107" customFormat="1" ht="12.75" x14ac:dyDescent="0.2">
      <c r="B37" s="115" t="s">
        <v>46</v>
      </c>
      <c r="C37" s="109">
        <v>25297034.802361194</v>
      </c>
      <c r="D37" s="109">
        <v>25389484.016677171</v>
      </c>
      <c r="E37" s="109">
        <v>25235266.322043892</v>
      </c>
      <c r="F37" s="109">
        <v>25496260.090963148</v>
      </c>
      <c r="G37" s="109">
        <v>25541263.046836585</v>
      </c>
      <c r="H37" s="109">
        <v>25486726.84732246</v>
      </c>
      <c r="I37" s="109">
        <v>25209748.635864913</v>
      </c>
      <c r="J37" s="109">
        <v>25326342.95487047</v>
      </c>
      <c r="K37" s="109">
        <v>25219619.517518234</v>
      </c>
      <c r="L37" s="109">
        <v>25583334.626275998</v>
      </c>
      <c r="M37" s="109">
        <v>24919047.092373393</v>
      </c>
      <c r="N37" s="109">
        <v>25536241.643219791</v>
      </c>
      <c r="O37" s="109">
        <v>25380959.905511558</v>
      </c>
      <c r="P37" s="109">
        <v>25284899.834972259</v>
      </c>
      <c r="Q37" s="109">
        <v>25297603.477036472</v>
      </c>
      <c r="R37" s="109">
        <v>25443769.517585032</v>
      </c>
      <c r="S37" s="109">
        <v>25503437.230730787</v>
      </c>
      <c r="T37" s="109">
        <v>25686844.245354921</v>
      </c>
      <c r="U37" s="109">
        <v>25912404.420169305</v>
      </c>
      <c r="V37" s="109">
        <v>25221230.89443228</v>
      </c>
      <c r="W37" s="109">
        <v>25792625.168889672</v>
      </c>
      <c r="X37" s="109">
        <v>25684592.688281409</v>
      </c>
      <c r="Y37" s="109">
        <v>25593039.97890152</v>
      </c>
      <c r="Z37" s="109">
        <v>25801093.49481285</v>
      </c>
      <c r="AA37" s="109">
        <v>25618844.790998396</v>
      </c>
      <c r="AB37" s="109">
        <v>25613263.646185275</v>
      </c>
      <c r="AC37" s="109">
        <v>25794205.254302412</v>
      </c>
      <c r="AD37" s="109">
        <v>25950004.779810298</v>
      </c>
      <c r="AE37" s="109">
        <v>25700881.805266175</v>
      </c>
      <c r="AF37" s="109">
        <v>25728306.076303355</v>
      </c>
      <c r="AG37" s="109">
        <v>26030719.655267999</v>
      </c>
      <c r="AH37" s="109">
        <v>25984946.979410235</v>
      </c>
      <c r="AI37" s="109">
        <v>26150503.551378034</v>
      </c>
      <c r="AJ37" s="109">
        <v>26113790.925023243</v>
      </c>
      <c r="AK37" s="109">
        <v>26491454.056269296</v>
      </c>
      <c r="AL37" s="109">
        <v>26039556.060062617</v>
      </c>
      <c r="AM37" s="109">
        <v>26279809.156491034</v>
      </c>
      <c r="AN37" s="109">
        <v>26461606.574129749</v>
      </c>
      <c r="AO37" s="109">
        <v>26427315.316165548</v>
      </c>
      <c r="AP37" s="109">
        <v>26306399.200321883</v>
      </c>
      <c r="AQ37" s="109">
        <v>26496901.583393093</v>
      </c>
      <c r="AR37" s="109">
        <v>26839379.026583586</v>
      </c>
      <c r="AS37" s="109">
        <v>26715751.144086882</v>
      </c>
      <c r="AT37" s="109">
        <v>26904620.031353191</v>
      </c>
      <c r="AU37" s="109">
        <v>27225945.928921632</v>
      </c>
      <c r="AV37" s="109">
        <v>26995637.647846263</v>
      </c>
      <c r="AW37" s="109">
        <v>27045887.849891666</v>
      </c>
      <c r="AX37" s="109">
        <v>27193264.441393543</v>
      </c>
      <c r="AY37" s="109">
        <v>27411988.197165255</v>
      </c>
      <c r="AZ37" s="109">
        <v>27742352.487306453</v>
      </c>
      <c r="BA37" s="109">
        <v>28146541.413234912</v>
      </c>
      <c r="BB37" s="109">
        <v>28225781.967383221</v>
      </c>
      <c r="BC37" s="109">
        <v>28519902.625852402</v>
      </c>
      <c r="BD37" s="109">
        <v>28483652.333533019</v>
      </c>
      <c r="BE37" s="109">
        <v>28293410.612252891</v>
      </c>
      <c r="BF37" s="109">
        <v>28472921.640991863</v>
      </c>
      <c r="BG37" s="109">
        <v>28405674.181937698</v>
      </c>
      <c r="BH37" s="109">
        <v>29156722.841807451</v>
      </c>
      <c r="BI37" s="109">
        <v>28997011.616227768</v>
      </c>
      <c r="BJ37" s="109">
        <v>29640496.864872076</v>
      </c>
      <c r="BK37" s="109">
        <v>29362227.273514442</v>
      </c>
      <c r="BL37" s="109">
        <v>29418834.957069367</v>
      </c>
      <c r="BM37" s="109">
        <v>29484716.700936519</v>
      </c>
      <c r="BN37" s="109">
        <v>30045029.316390906</v>
      </c>
      <c r="BO37" s="109">
        <v>29957569.339038521</v>
      </c>
      <c r="BP37" s="109">
        <v>29951248.142070677</v>
      </c>
      <c r="BQ37" s="109">
        <v>30147758.655618764</v>
      </c>
      <c r="BR37" s="109">
        <v>30300839.687710572</v>
      </c>
      <c r="BS37" s="109">
        <v>30679140.826028638</v>
      </c>
      <c r="BT37" s="109">
        <v>30454866.944983505</v>
      </c>
      <c r="BU37" s="109">
        <v>30751559.403965697</v>
      </c>
      <c r="BV37" s="109">
        <v>31245008.768529963</v>
      </c>
      <c r="BW37" s="109">
        <v>31180128.201983813</v>
      </c>
      <c r="BX37" s="109">
        <v>31343733.703521527</v>
      </c>
      <c r="BY37" s="109">
        <v>33474677.726251196</v>
      </c>
      <c r="BZ37" s="109">
        <v>29227165.072771329</v>
      </c>
      <c r="CA37" s="109">
        <v>30303434.394292694</v>
      </c>
      <c r="CB37" s="109">
        <v>31341068.397003282</v>
      </c>
      <c r="CC37" s="109">
        <v>31887081.624488261</v>
      </c>
      <c r="CD37" s="109">
        <v>32660828.87187079</v>
      </c>
      <c r="CE37" s="109">
        <v>32321449.455448896</v>
      </c>
      <c r="CF37" s="109">
        <v>33532693.577564314</v>
      </c>
      <c r="CG37" s="109">
        <v>33026781.7286781</v>
      </c>
      <c r="CH37" s="109">
        <v>33547639.567528561</v>
      </c>
      <c r="CI37" s="109">
        <v>33350060.590293258</v>
      </c>
      <c r="CJ37" s="109">
        <v>33208820.734933317</v>
      </c>
      <c r="CK37" s="109">
        <v>34164189.510795355</v>
      </c>
      <c r="CL37" s="109">
        <v>34490758.704784609</v>
      </c>
      <c r="CM37" s="109">
        <v>34089889.920787059</v>
      </c>
      <c r="CN37" s="109">
        <v>34999923.492352739</v>
      </c>
      <c r="CO37" s="109">
        <v>35898119.699824758</v>
      </c>
      <c r="CP37" s="109">
        <v>35517978.421413176</v>
      </c>
      <c r="CQ37" s="109">
        <v>35700785.956254177</v>
      </c>
      <c r="CR37" s="109">
        <v>35674386.933648981</v>
      </c>
      <c r="CS37" s="109">
        <v>36812316.077918656</v>
      </c>
      <c r="CT37" s="109">
        <v>36461125.19562602</v>
      </c>
      <c r="CU37" s="109">
        <v>37591514.221667171</v>
      </c>
      <c r="CV37" s="109">
        <v>38115118.358523734</v>
      </c>
      <c r="CW37" s="109">
        <v>37656019.440145284</v>
      </c>
      <c r="CX37" s="109">
        <v>37906144.830119185</v>
      </c>
      <c r="CY37" s="109">
        <v>38082520.970202848</v>
      </c>
      <c r="CZ37" s="109">
        <v>38945540.56493143</v>
      </c>
      <c r="DA37" s="109">
        <v>38697747.743426308</v>
      </c>
      <c r="DB37" s="109">
        <v>39374823.274084985</v>
      </c>
      <c r="DC37" s="109">
        <v>39244763.38011016</v>
      </c>
      <c r="DD37" s="109">
        <v>39285257.587932438</v>
      </c>
      <c r="DE37" s="109">
        <v>39693723.923999682</v>
      </c>
      <c r="DF37" s="109">
        <v>38936910.173195034</v>
      </c>
      <c r="DG37" s="109">
        <v>40681166.961221799</v>
      </c>
      <c r="DH37" s="109">
        <v>40955911.911805488</v>
      </c>
      <c r="DI37" s="109">
        <v>41179194.636251844</v>
      </c>
      <c r="DJ37" s="109">
        <v>41066174.076176591</v>
      </c>
      <c r="DK37" s="109">
        <v>42070357.772273242</v>
      </c>
      <c r="DL37" s="109">
        <v>42228762.182716906</v>
      </c>
      <c r="DM37" s="109">
        <v>42457867.339917392</v>
      </c>
      <c r="DN37" s="109">
        <v>42611424.154943027</v>
      </c>
      <c r="DO37" s="109">
        <v>42771916.932182573</v>
      </c>
      <c r="DP37" s="109">
        <v>43065837.264954649</v>
      </c>
      <c r="DQ37" s="109">
        <v>43373284.318919644</v>
      </c>
      <c r="DR37" s="109">
        <v>43380477.232546352</v>
      </c>
      <c r="DS37" s="109">
        <v>44168066.061061978</v>
      </c>
      <c r="DT37" s="109">
        <v>44049032.998889118</v>
      </c>
      <c r="DU37" s="109">
        <v>44288346.336538501</v>
      </c>
      <c r="DV37" s="109">
        <v>43949016.105401374</v>
      </c>
      <c r="DW37" s="109">
        <v>44625089.170986958</v>
      </c>
      <c r="DX37" s="109">
        <v>43654960.338160075</v>
      </c>
      <c r="DY37" s="109">
        <v>44157410.8075611</v>
      </c>
      <c r="DZ37" s="109">
        <v>45151264.72620251</v>
      </c>
      <c r="EA37" s="109">
        <v>45595783.363410026</v>
      </c>
      <c r="EB37" s="109">
        <v>45099596.635579951</v>
      </c>
      <c r="EC37" s="109">
        <v>46396922.085128278</v>
      </c>
      <c r="ED37" s="109">
        <v>46746474.15762531</v>
      </c>
      <c r="EE37" s="109">
        <v>45601708.681117713</v>
      </c>
      <c r="EF37" s="109">
        <v>46335429.127991498</v>
      </c>
      <c r="EG37" s="109">
        <v>46788425.383237474</v>
      </c>
      <c r="EH37" s="109">
        <v>47155565.740881629</v>
      </c>
      <c r="EI37" s="109">
        <v>47711262.208952971</v>
      </c>
      <c r="EJ37" s="109">
        <v>48674167.947824292</v>
      </c>
    </row>
    <row r="38" spans="2:140" s="107" customFormat="1" ht="12.75" x14ac:dyDescent="0.2">
      <c r="B38" s="108" t="s">
        <v>47</v>
      </c>
      <c r="C38" s="109">
        <v>12938871.921036463</v>
      </c>
      <c r="D38" s="109">
        <v>12912013.311542282</v>
      </c>
      <c r="E38" s="109">
        <v>13052303.256224532</v>
      </c>
      <c r="F38" s="109">
        <v>13104316.842683952</v>
      </c>
      <c r="G38" s="109">
        <v>13109864.625635328</v>
      </c>
      <c r="H38" s="109">
        <v>12982753.019730207</v>
      </c>
      <c r="I38" s="109">
        <v>12932843.591876877</v>
      </c>
      <c r="J38" s="109">
        <v>12997228.684478132</v>
      </c>
      <c r="K38" s="109">
        <v>12810525.326062717</v>
      </c>
      <c r="L38" s="109">
        <v>13147875.46868364</v>
      </c>
      <c r="M38" s="109">
        <v>12994629.117744502</v>
      </c>
      <c r="N38" s="109">
        <v>13108731.71368137</v>
      </c>
      <c r="O38" s="109">
        <v>13125184.686390875</v>
      </c>
      <c r="P38" s="109">
        <v>13031985.450744923</v>
      </c>
      <c r="Q38" s="109">
        <v>12705081.492063452</v>
      </c>
      <c r="R38" s="109">
        <v>12647673.354870293</v>
      </c>
      <c r="S38" s="109">
        <v>12540680.944098735</v>
      </c>
      <c r="T38" s="109">
        <v>12710893.462842206</v>
      </c>
      <c r="U38" s="109">
        <v>12644277.924821135</v>
      </c>
      <c r="V38" s="109">
        <v>12545155.526927421</v>
      </c>
      <c r="W38" s="109">
        <v>12754234.718973428</v>
      </c>
      <c r="X38" s="109">
        <v>12323735.277416261</v>
      </c>
      <c r="Y38" s="109">
        <v>12291865.087923625</v>
      </c>
      <c r="Z38" s="109">
        <v>12260051.612995559</v>
      </c>
      <c r="AA38" s="109">
        <v>12145862.000270214</v>
      </c>
      <c r="AB38" s="109">
        <v>12323529.398463486</v>
      </c>
      <c r="AC38" s="109">
        <v>12522059.833816752</v>
      </c>
      <c r="AD38" s="109">
        <v>12556551.398336582</v>
      </c>
      <c r="AE38" s="109">
        <v>12519227.392129291</v>
      </c>
      <c r="AF38" s="109">
        <v>12438572.235900123</v>
      </c>
      <c r="AG38" s="109">
        <v>12372143.798505835</v>
      </c>
      <c r="AH38" s="109">
        <v>12397467.496311331</v>
      </c>
      <c r="AI38" s="109">
        <v>12200542.061331786</v>
      </c>
      <c r="AJ38" s="109">
        <v>12382423.177657474</v>
      </c>
      <c r="AK38" s="109">
        <v>12645615.046527896</v>
      </c>
      <c r="AL38" s="109">
        <v>12447199.382752249</v>
      </c>
      <c r="AM38" s="109">
        <v>12531190.888255406</v>
      </c>
      <c r="AN38" s="109">
        <v>11719581.344915751</v>
      </c>
      <c r="AO38" s="109">
        <v>11841006.352962393</v>
      </c>
      <c r="AP38" s="109">
        <v>11808696.981883965</v>
      </c>
      <c r="AQ38" s="109">
        <v>12060361.294004127</v>
      </c>
      <c r="AR38" s="109">
        <v>11999488.977048812</v>
      </c>
      <c r="AS38" s="109">
        <v>12211644.062245494</v>
      </c>
      <c r="AT38" s="109">
        <v>12205990.541470902</v>
      </c>
      <c r="AU38" s="109">
        <v>12327545.249697123</v>
      </c>
      <c r="AV38" s="109">
        <v>12016983.709639972</v>
      </c>
      <c r="AW38" s="109">
        <v>11907295.479690708</v>
      </c>
      <c r="AX38" s="109">
        <v>12037659.127244581</v>
      </c>
      <c r="AY38" s="109">
        <v>11892567.87492341</v>
      </c>
      <c r="AZ38" s="109">
        <v>11853849.427857051</v>
      </c>
      <c r="BA38" s="109">
        <v>12001014.684578126</v>
      </c>
      <c r="BB38" s="109">
        <v>11971523.495575743</v>
      </c>
      <c r="BC38" s="109">
        <v>11898819.120266389</v>
      </c>
      <c r="BD38" s="109">
        <v>11921867.436038049</v>
      </c>
      <c r="BE38" s="109">
        <v>11775844.929124411</v>
      </c>
      <c r="BF38" s="109">
        <v>11706487.714417126</v>
      </c>
      <c r="BG38" s="109">
        <v>11570034.466293901</v>
      </c>
      <c r="BH38" s="109">
        <v>11893098.108972235</v>
      </c>
      <c r="BI38" s="109">
        <v>11713476.831316177</v>
      </c>
      <c r="BJ38" s="109">
        <v>11652980.156508267</v>
      </c>
      <c r="BK38" s="109">
        <v>11891767.625821523</v>
      </c>
      <c r="BL38" s="109">
        <v>11757957.954778021</v>
      </c>
      <c r="BM38" s="109">
        <v>11526006.683091778</v>
      </c>
      <c r="BN38" s="109">
        <v>11728927.592690097</v>
      </c>
      <c r="BO38" s="109">
        <v>11769605.711019209</v>
      </c>
      <c r="BP38" s="109">
        <v>11738400.516571825</v>
      </c>
      <c r="BQ38" s="109">
        <v>11749425.473218003</v>
      </c>
      <c r="BR38" s="109">
        <v>11560573.494115042</v>
      </c>
      <c r="BS38" s="109">
        <v>11811651.524083516</v>
      </c>
      <c r="BT38" s="109">
        <v>11368969.370554984</v>
      </c>
      <c r="BU38" s="109">
        <v>11800270.980010236</v>
      </c>
      <c r="BV38" s="109">
        <v>11525623.923517112</v>
      </c>
      <c r="BW38" s="109">
        <v>11451929.083428245</v>
      </c>
      <c r="BX38" s="109">
        <v>11571584.227484386</v>
      </c>
      <c r="BY38" s="109">
        <v>11509357.927271267</v>
      </c>
      <c r="BZ38" s="109">
        <v>9523954.6640660856</v>
      </c>
      <c r="CA38" s="109">
        <v>11089666.362694882</v>
      </c>
      <c r="CB38" s="109">
        <v>11633269.3516955</v>
      </c>
      <c r="CC38" s="109">
        <v>11312809.407350311</v>
      </c>
      <c r="CD38" s="109">
        <v>11888005.142570104</v>
      </c>
      <c r="CE38" s="109">
        <v>11638874.333636599</v>
      </c>
      <c r="CF38" s="109">
        <v>12113310.149351487</v>
      </c>
      <c r="CG38" s="109">
        <v>11887882.819740703</v>
      </c>
      <c r="CH38" s="109">
        <v>12001115.465312673</v>
      </c>
      <c r="CI38" s="109">
        <v>11902734.627096089</v>
      </c>
      <c r="CJ38" s="109">
        <v>11798982.653846484</v>
      </c>
      <c r="CK38" s="109">
        <v>13539780.213011919</v>
      </c>
      <c r="CL38" s="109">
        <v>13619276.465906054</v>
      </c>
      <c r="CM38" s="109">
        <v>13598619.84977033</v>
      </c>
      <c r="CN38" s="109">
        <v>13212573.572463471</v>
      </c>
      <c r="CO38" s="109">
        <v>13691907.487697335</v>
      </c>
      <c r="CP38" s="109">
        <v>17764486.457378216</v>
      </c>
      <c r="CQ38" s="109">
        <v>16309321.626090962</v>
      </c>
      <c r="CR38" s="109">
        <v>13821673.367012896</v>
      </c>
      <c r="CS38" s="109">
        <v>14363560.44010137</v>
      </c>
      <c r="CT38" s="109">
        <v>18252362.970317271</v>
      </c>
      <c r="CU38" s="109">
        <v>26802839.990835626</v>
      </c>
      <c r="CV38" s="109">
        <v>16058787.144382471</v>
      </c>
      <c r="CW38" s="109">
        <v>15036901.746375505</v>
      </c>
      <c r="CX38" s="109">
        <v>14167517.126801511</v>
      </c>
      <c r="CY38" s="109">
        <v>13370887.913821859</v>
      </c>
      <c r="CZ38" s="109">
        <v>13444908.872708838</v>
      </c>
      <c r="DA38" s="109">
        <v>13364305.488594545</v>
      </c>
      <c r="DB38" s="109">
        <v>12721180.449976208</v>
      </c>
      <c r="DC38" s="109">
        <v>12835439.857977483</v>
      </c>
      <c r="DD38" s="109">
        <v>12948175.64605194</v>
      </c>
      <c r="DE38" s="109">
        <v>13150527.641382439</v>
      </c>
      <c r="DF38" s="109">
        <v>13026189.485164369</v>
      </c>
      <c r="DG38" s="109">
        <v>12401737.677971296</v>
      </c>
      <c r="DH38" s="109">
        <v>12134223.667651873</v>
      </c>
      <c r="DI38" s="109">
        <v>12380452.35115118</v>
      </c>
      <c r="DJ38" s="109">
        <v>12313484.863566415</v>
      </c>
      <c r="DK38" s="109">
        <v>12655596.789135542</v>
      </c>
      <c r="DL38" s="109">
        <v>12550932.977240285</v>
      </c>
      <c r="DM38" s="109">
        <v>12206802.221054982</v>
      </c>
      <c r="DN38" s="109">
        <v>12494239.586945757</v>
      </c>
      <c r="DO38" s="109">
        <v>12302388.333398465</v>
      </c>
      <c r="DP38" s="109">
        <v>12360557.945101572</v>
      </c>
      <c r="DQ38" s="109">
        <v>12373630.918195102</v>
      </c>
      <c r="DR38" s="109">
        <v>12145533.138233159</v>
      </c>
      <c r="DS38" s="109">
        <v>12592729.803628787</v>
      </c>
      <c r="DT38" s="109">
        <v>12634498.817299729</v>
      </c>
      <c r="DU38" s="109">
        <v>12325716.662351133</v>
      </c>
      <c r="DV38" s="109">
        <v>12538694.26985712</v>
      </c>
      <c r="DW38" s="109">
        <v>12336954.803771196</v>
      </c>
      <c r="DX38" s="109">
        <v>12373313.04103338</v>
      </c>
      <c r="DY38" s="109">
        <v>12460074.373745043</v>
      </c>
      <c r="DZ38" s="109">
        <v>12484354.07139238</v>
      </c>
      <c r="EA38" s="109">
        <v>12649061.325317165</v>
      </c>
      <c r="EB38" s="109">
        <v>12387337.834578155</v>
      </c>
      <c r="EC38" s="109">
        <v>12326317.02095193</v>
      </c>
      <c r="ED38" s="109">
        <v>12623404.077807605</v>
      </c>
      <c r="EE38" s="109">
        <v>13707285.401319744</v>
      </c>
      <c r="EF38" s="109">
        <v>13635510.707972223</v>
      </c>
      <c r="EG38" s="109">
        <v>13884936.646397736</v>
      </c>
      <c r="EH38" s="109">
        <v>13837911.238411417</v>
      </c>
      <c r="EI38" s="109">
        <v>14033642.979184872</v>
      </c>
      <c r="EJ38" s="109">
        <v>13976409.8976546</v>
      </c>
    </row>
    <row r="39" spans="2:140" s="107" customFormat="1" ht="12.75" x14ac:dyDescent="0.2">
      <c r="B39" s="108" t="s">
        <v>49</v>
      </c>
      <c r="C39" s="109">
        <v>38235906.723397657</v>
      </c>
      <c r="D39" s="109">
        <v>38301497.328219458</v>
      </c>
      <c r="E39" s="109">
        <v>38287569.578268416</v>
      </c>
      <c r="F39" s="109">
        <v>38600576.933647096</v>
      </c>
      <c r="G39" s="109">
        <v>38651127.672471911</v>
      </c>
      <c r="H39" s="109">
        <v>38469479.867052667</v>
      </c>
      <c r="I39" s="109">
        <v>38142592.227741793</v>
      </c>
      <c r="J39" s="109">
        <v>38323571.639348596</v>
      </c>
      <c r="K39" s="109">
        <v>38030144.843580954</v>
      </c>
      <c r="L39" s="109">
        <v>38731210.094959632</v>
      </c>
      <c r="M39" s="109">
        <v>37913676.210117891</v>
      </c>
      <c r="N39" s="109">
        <v>38644973.356901161</v>
      </c>
      <c r="O39" s="109">
        <v>38506144.591902435</v>
      </c>
      <c r="P39" s="109">
        <v>38316885.285717182</v>
      </c>
      <c r="Q39" s="109">
        <v>38002684.969099924</v>
      </c>
      <c r="R39" s="109">
        <v>38091442.872455329</v>
      </c>
      <c r="S39" s="109">
        <v>38044118.17482952</v>
      </c>
      <c r="T39" s="109">
        <v>38397737.708197132</v>
      </c>
      <c r="U39" s="109">
        <v>38556682.34499044</v>
      </c>
      <c r="V39" s="109">
        <v>37766386.421359695</v>
      </c>
      <c r="W39" s="109">
        <v>38546859.8878631</v>
      </c>
      <c r="X39" s="109">
        <v>38008327.965697668</v>
      </c>
      <c r="Y39" s="109">
        <v>37884905.066825144</v>
      </c>
      <c r="Z39" s="109">
        <v>38061145.107808404</v>
      </c>
      <c r="AA39" s="109">
        <v>37764706.791268609</v>
      </c>
      <c r="AB39" s="109">
        <v>37936793.044648759</v>
      </c>
      <c r="AC39" s="109">
        <v>38316265.088119164</v>
      </c>
      <c r="AD39" s="109">
        <v>38506556.178146876</v>
      </c>
      <c r="AE39" s="109">
        <v>38220109.197395459</v>
      </c>
      <c r="AF39" s="109">
        <v>38166878.312203482</v>
      </c>
      <c r="AG39" s="109">
        <v>38402863.453773834</v>
      </c>
      <c r="AH39" s="109">
        <v>38382414.47572156</v>
      </c>
      <c r="AI39" s="109">
        <v>38351045.61270982</v>
      </c>
      <c r="AJ39" s="109">
        <v>38496214.10268072</v>
      </c>
      <c r="AK39" s="109">
        <v>39137069.102797195</v>
      </c>
      <c r="AL39" s="109">
        <v>38486755.442814864</v>
      </c>
      <c r="AM39" s="109">
        <v>38811000.044746444</v>
      </c>
      <c r="AN39" s="109">
        <v>38181187.9190455</v>
      </c>
      <c r="AO39" s="109">
        <v>38268321.669127941</v>
      </c>
      <c r="AP39" s="109">
        <v>38115096.182205856</v>
      </c>
      <c r="AQ39" s="109">
        <v>38557262.877397224</v>
      </c>
      <c r="AR39" s="109">
        <v>38838868.003632396</v>
      </c>
      <c r="AS39" s="109">
        <v>38927395.206332378</v>
      </c>
      <c r="AT39" s="109">
        <v>39110610.572824098</v>
      </c>
      <c r="AU39" s="109">
        <v>39553491.178618759</v>
      </c>
      <c r="AV39" s="109">
        <v>39012621.357486233</v>
      </c>
      <c r="AW39" s="109">
        <v>38953183.329582371</v>
      </c>
      <c r="AX39" s="109">
        <v>39230923.568638124</v>
      </c>
      <c r="AY39" s="109">
        <v>39304556.072088666</v>
      </c>
      <c r="AZ39" s="109">
        <v>39596201.915163502</v>
      </c>
      <c r="BA39" s="109">
        <v>40147556.09781304</v>
      </c>
      <c r="BB39" s="109">
        <v>40197305.462958962</v>
      </c>
      <c r="BC39" s="109">
        <v>40418721.746118791</v>
      </c>
      <c r="BD39" s="109">
        <v>40405519.769571066</v>
      </c>
      <c r="BE39" s="109">
        <v>40069255.541377299</v>
      </c>
      <c r="BF39" s="109">
        <v>40179409.355408989</v>
      </c>
      <c r="BG39" s="109">
        <v>39975708.648231603</v>
      </c>
      <c r="BH39" s="109">
        <v>41049820.950779684</v>
      </c>
      <c r="BI39" s="109">
        <v>40710488.447543949</v>
      </c>
      <c r="BJ39" s="109">
        <v>41293477.021380343</v>
      </c>
      <c r="BK39" s="118">
        <v>41253994.899335966</v>
      </c>
      <c r="BL39" s="118">
        <v>41176792.91184739</v>
      </c>
      <c r="BM39" s="118">
        <v>41010723.384028301</v>
      </c>
      <c r="BN39" s="118">
        <v>41773956.909081005</v>
      </c>
      <c r="BO39" s="118">
        <v>41727175.050057732</v>
      </c>
      <c r="BP39" s="118">
        <v>41689648.658642501</v>
      </c>
      <c r="BQ39" s="118">
        <v>41897184.128836766</v>
      </c>
      <c r="BR39" s="118">
        <v>41861413.181825615</v>
      </c>
      <c r="BS39" s="118">
        <v>42490792.350112155</v>
      </c>
      <c r="BT39" s="118">
        <v>41823836.315538488</v>
      </c>
      <c r="BU39" s="118">
        <v>42551830.383975931</v>
      </c>
      <c r="BV39" s="118">
        <v>42770632.692047074</v>
      </c>
      <c r="BW39" s="118">
        <v>42632057.285412058</v>
      </c>
      <c r="BX39" s="118">
        <v>42915317.93100591</v>
      </c>
      <c r="BY39" s="118">
        <v>44984035.653522462</v>
      </c>
      <c r="BZ39" s="118">
        <v>38751119.736837409</v>
      </c>
      <c r="CA39" s="118">
        <v>41393100.756987572</v>
      </c>
      <c r="CB39" s="118">
        <v>42974337.748698778</v>
      </c>
      <c r="CC39" s="118">
        <v>43199891.031838566</v>
      </c>
      <c r="CD39" s="118">
        <v>44548834.014440894</v>
      </c>
      <c r="CE39" s="118">
        <v>43960323.789085492</v>
      </c>
      <c r="CF39" s="118">
        <v>45646003.726915807</v>
      </c>
      <c r="CG39" s="118">
        <v>44914664.548418805</v>
      </c>
      <c r="CH39" s="118">
        <v>45548755.032841235</v>
      </c>
      <c r="CI39" s="118">
        <v>45252795.217389345</v>
      </c>
      <c r="CJ39" s="118">
        <v>45007803.388779804</v>
      </c>
      <c r="CK39" s="118">
        <v>47703969.723807268</v>
      </c>
      <c r="CL39" s="118">
        <v>48110035.170690663</v>
      </c>
      <c r="CM39" s="118">
        <v>47688509.770557389</v>
      </c>
      <c r="CN39" s="118">
        <v>48212497.064816214</v>
      </c>
      <c r="CO39" s="118">
        <v>49590027.187522091</v>
      </c>
      <c r="CP39" s="118">
        <v>53282464.878791392</v>
      </c>
      <c r="CQ39" s="118">
        <v>52010107.582345143</v>
      </c>
      <c r="CR39" s="118">
        <v>49496060.300661877</v>
      </c>
      <c r="CS39" s="118">
        <v>51175876.518020026</v>
      </c>
      <c r="CT39" s="118">
        <v>54713488.165943295</v>
      </c>
      <c r="CU39" s="118">
        <v>64394354.2125028</v>
      </c>
      <c r="CV39" s="118">
        <v>54173905.502906203</v>
      </c>
      <c r="CW39" s="118">
        <v>52692921.186520793</v>
      </c>
      <c r="CX39" s="118">
        <v>52073661.956920698</v>
      </c>
      <c r="CY39" s="118">
        <v>51453408.884024709</v>
      </c>
      <c r="CZ39" s="118">
        <v>52390449.437640265</v>
      </c>
      <c r="DA39" s="118">
        <v>52062053.232020855</v>
      </c>
      <c r="DB39" s="118">
        <v>52096003.724061191</v>
      </c>
      <c r="DC39" s="118">
        <v>52080203.238087647</v>
      </c>
      <c r="DD39" s="118">
        <v>52233433.233984374</v>
      </c>
      <c r="DE39" s="118">
        <v>52844251.565382123</v>
      </c>
      <c r="DF39" s="118">
        <v>51963099.658359401</v>
      </c>
      <c r="DG39" s="118">
        <v>53082904.639193088</v>
      </c>
      <c r="DH39" s="118">
        <v>53090135.579457358</v>
      </c>
      <c r="DI39" s="118">
        <v>53559646.98740302</v>
      </c>
      <c r="DJ39" s="118">
        <v>53379658.939743005</v>
      </c>
      <c r="DK39" s="118">
        <v>54725954.561408781</v>
      </c>
      <c r="DL39" s="118">
        <v>54779695.159957193</v>
      </c>
      <c r="DM39" s="118">
        <v>54664669.560972378</v>
      </c>
      <c r="DN39" s="118">
        <v>55105663.741888784</v>
      </c>
      <c r="DO39" s="118">
        <v>55074305.265581042</v>
      </c>
      <c r="DP39" s="118">
        <v>55426395.210056223</v>
      </c>
      <c r="DQ39" s="118">
        <v>55746915.237114742</v>
      </c>
      <c r="DR39" s="118">
        <v>55526010.370779507</v>
      </c>
      <c r="DS39" s="118">
        <v>56760795.864690766</v>
      </c>
      <c r="DT39" s="118">
        <v>56683531.816188842</v>
      </c>
      <c r="DU39" s="118">
        <v>56614062.99888964</v>
      </c>
      <c r="DV39" s="118">
        <v>56487710.375258498</v>
      </c>
      <c r="DW39" s="118">
        <v>56962043.974758156</v>
      </c>
      <c r="DX39" s="118">
        <v>56028273.379193462</v>
      </c>
      <c r="DY39" s="118">
        <v>56617485.181306139</v>
      </c>
      <c r="DZ39" s="118">
        <v>57635618.79759489</v>
      </c>
      <c r="EA39" s="118">
        <v>58244844.688727185</v>
      </c>
      <c r="EB39" s="118">
        <v>57486934.470158108</v>
      </c>
      <c r="EC39" s="118">
        <v>58723239.106080212</v>
      </c>
      <c r="ED39" s="118">
        <v>59369878.235432915</v>
      </c>
      <c r="EE39" s="118">
        <v>59308994.082437456</v>
      </c>
      <c r="EF39" s="118">
        <v>59970939.835963719</v>
      </c>
      <c r="EG39" s="118">
        <v>60673362.029635206</v>
      </c>
      <c r="EH39" s="118">
        <v>60993476.979293048</v>
      </c>
      <c r="EI39" s="118">
        <v>61744905.188137837</v>
      </c>
      <c r="EJ39" s="118">
        <v>62650577.845478892</v>
      </c>
    </row>
    <row r="40" spans="2:140" s="107" customFormat="1" ht="12.75" x14ac:dyDescent="0.2">
      <c r="B40" s="108" t="s">
        <v>43</v>
      </c>
      <c r="C40" s="109">
        <v>2581081.4425714216</v>
      </c>
      <c r="D40" s="109">
        <v>2824139.6023275424</v>
      </c>
      <c r="E40" s="109">
        <v>3173549.5774254887</v>
      </c>
      <c r="F40" s="109">
        <v>3361943.4372621137</v>
      </c>
      <c r="G40" s="109">
        <v>3997124.5277246088</v>
      </c>
      <c r="H40" s="109">
        <v>4438854.5674667144</v>
      </c>
      <c r="I40" s="109">
        <v>4692031.1928955745</v>
      </c>
      <c r="J40" s="109">
        <v>4926205.978224108</v>
      </c>
      <c r="K40" s="109">
        <v>5832733.4598608911</v>
      </c>
      <c r="L40" s="109">
        <v>5158672.7263119668</v>
      </c>
      <c r="M40" s="109">
        <v>5750997.552129589</v>
      </c>
      <c r="N40" s="109">
        <v>5107303.2502285941</v>
      </c>
      <c r="O40" s="109">
        <v>4896356.1895777509</v>
      </c>
      <c r="P40" s="109">
        <v>4885355.8268110137</v>
      </c>
      <c r="Q40" s="109">
        <v>4924956.6716517163</v>
      </c>
      <c r="R40" s="109">
        <v>4625749.3366908822</v>
      </c>
      <c r="S40" s="109">
        <v>4418110.4432430808</v>
      </c>
      <c r="T40" s="109">
        <v>4314625.1488363305</v>
      </c>
      <c r="U40" s="109">
        <v>4355682.9179344531</v>
      </c>
      <c r="V40" s="109">
        <v>4194795.2956530331</v>
      </c>
      <c r="W40" s="109">
        <v>4161085.4507134189</v>
      </c>
      <c r="X40" s="109">
        <v>4194250.8431001287</v>
      </c>
      <c r="Y40" s="109">
        <v>4196369.4971032133</v>
      </c>
      <c r="Z40" s="109">
        <v>4396241.3609213931</v>
      </c>
      <c r="AA40" s="109">
        <v>4531446.0709126564</v>
      </c>
      <c r="AB40" s="109">
        <v>4727464.5497598853</v>
      </c>
      <c r="AC40" s="109">
        <v>4682257.5964710033</v>
      </c>
      <c r="AD40" s="109">
        <v>4953427.6116219945</v>
      </c>
      <c r="AE40" s="109">
        <v>4976699.0382441264</v>
      </c>
      <c r="AF40" s="109">
        <v>5083723.6179863764</v>
      </c>
      <c r="AG40" s="109">
        <v>5022920.9884054027</v>
      </c>
      <c r="AH40" s="109">
        <v>5171611.6311984146</v>
      </c>
      <c r="AI40" s="109">
        <v>5073555.2503495608</v>
      </c>
      <c r="AJ40" s="109">
        <v>5096956.6047603842</v>
      </c>
      <c r="AK40" s="109">
        <v>5153813.8207416665</v>
      </c>
      <c r="AL40" s="109">
        <v>5150102.7668155888</v>
      </c>
      <c r="AM40" s="109">
        <v>5388949.90614725</v>
      </c>
      <c r="AN40" s="109">
        <v>5381451.9258401077</v>
      </c>
      <c r="AO40" s="109">
        <v>5339271.7354135802</v>
      </c>
      <c r="AP40" s="109">
        <v>5367081.2559169633</v>
      </c>
      <c r="AQ40" s="109">
        <v>5441212.9497338329</v>
      </c>
      <c r="AR40" s="109">
        <v>5473710.0511582419</v>
      </c>
      <c r="AS40" s="109">
        <v>5472560.272181754</v>
      </c>
      <c r="AT40" s="109">
        <v>5361262.0986637669</v>
      </c>
      <c r="AU40" s="109">
        <v>5353113.9063440301</v>
      </c>
      <c r="AV40" s="109">
        <v>5507963.0596239958</v>
      </c>
      <c r="AW40" s="109">
        <v>5376730.0791749749</v>
      </c>
      <c r="AX40" s="109">
        <v>5389218.7817653138</v>
      </c>
      <c r="AY40" s="109">
        <v>5504656.5296147959</v>
      </c>
      <c r="AZ40" s="109">
        <v>5271715.137492965</v>
      </c>
      <c r="BA40" s="109">
        <v>5160694.3456765702</v>
      </c>
      <c r="BB40" s="109">
        <v>4894622.2677921066</v>
      </c>
      <c r="BC40" s="109">
        <v>4899119.4972096486</v>
      </c>
      <c r="BD40" s="109">
        <v>4424440.1337406468</v>
      </c>
      <c r="BE40" s="109">
        <v>4429516.2040978586</v>
      </c>
      <c r="BF40" s="109">
        <v>4664731.8182802936</v>
      </c>
      <c r="BG40" s="109">
        <v>4688058.6103764996</v>
      </c>
      <c r="BH40" s="109">
        <v>4573387.8695834083</v>
      </c>
      <c r="BI40" s="109">
        <v>4647011.4276442667</v>
      </c>
      <c r="BJ40" s="109">
        <v>4658011.6723475829</v>
      </c>
      <c r="BK40" s="109">
        <v>4654899.2329371413</v>
      </c>
      <c r="BL40" s="109">
        <v>4438982.859693544</v>
      </c>
      <c r="BM40" s="109">
        <v>4692269.5949836187</v>
      </c>
      <c r="BN40" s="109">
        <v>4542618.7099553505</v>
      </c>
      <c r="BO40" s="109">
        <v>4618205.6443482917</v>
      </c>
      <c r="BP40" s="109">
        <v>4151067.1548806732</v>
      </c>
      <c r="BQ40" s="109">
        <v>4554065.8755630916</v>
      </c>
      <c r="BR40" s="109">
        <v>4759979.0853813067</v>
      </c>
      <c r="BS40" s="109">
        <v>4611292.5489162551</v>
      </c>
      <c r="BT40" s="109">
        <v>4659545.79337986</v>
      </c>
      <c r="BU40" s="109">
        <v>4644015.6563668968</v>
      </c>
      <c r="BV40" s="109">
        <v>4552583.0021076649</v>
      </c>
      <c r="BW40" s="109">
        <v>4359634.4378510723</v>
      </c>
      <c r="BX40" s="109">
        <v>4434103.0567963813</v>
      </c>
      <c r="BY40" s="109">
        <v>4721090.5980128702</v>
      </c>
      <c r="BZ40" s="109">
        <v>4159347.7091111271</v>
      </c>
      <c r="CA40" s="109">
        <v>4259762.5515227718</v>
      </c>
      <c r="CB40" s="109">
        <v>4677848.4051577821</v>
      </c>
      <c r="CC40" s="109">
        <v>4638458.0911478316</v>
      </c>
      <c r="CD40" s="109">
        <v>4527124.4853275931</v>
      </c>
      <c r="CE40" s="109">
        <v>4609721.7922562473</v>
      </c>
      <c r="CF40" s="109">
        <v>4646602.0714103151</v>
      </c>
      <c r="CG40" s="109">
        <v>4609463.7999810912</v>
      </c>
      <c r="CH40" s="109">
        <v>4565887.4211333301</v>
      </c>
      <c r="CI40" s="109">
        <v>4463844.3945294069</v>
      </c>
      <c r="CJ40" s="109">
        <v>4765366.942294796</v>
      </c>
      <c r="CK40" s="109">
        <v>4825090.317500066</v>
      </c>
      <c r="CL40" s="109">
        <v>4995636.6963876337</v>
      </c>
      <c r="CM40" s="109">
        <v>4869446.2728353338</v>
      </c>
      <c r="CN40" s="109">
        <v>4931153.0208001873</v>
      </c>
      <c r="CO40" s="109">
        <v>4957188.6232022541</v>
      </c>
      <c r="CP40" s="109">
        <v>4680728.9202570263</v>
      </c>
      <c r="CQ40" s="109">
        <v>5303122.3224971229</v>
      </c>
      <c r="CR40" s="109">
        <v>4762519.909687832</v>
      </c>
      <c r="CS40" s="109">
        <v>5242519.3214468118</v>
      </c>
      <c r="CT40" s="109">
        <v>4828123.2222422408</v>
      </c>
      <c r="CU40" s="109">
        <v>4731632.9191654902</v>
      </c>
      <c r="CV40" s="109">
        <v>4723779.2059636675</v>
      </c>
      <c r="CW40" s="109">
        <v>4603704.9206805071</v>
      </c>
      <c r="CX40" s="109">
        <v>5137578.2485174984</v>
      </c>
      <c r="CY40" s="109">
        <v>4504205.9234140338</v>
      </c>
      <c r="CZ40" s="109">
        <v>4424326.7196867215</v>
      </c>
      <c r="DA40" s="109">
        <v>4487021.1183648137</v>
      </c>
      <c r="DB40" s="109">
        <v>4281788.821827489</v>
      </c>
      <c r="DC40" s="109">
        <v>4479248.9017071687</v>
      </c>
      <c r="DD40" s="109">
        <v>4432399.059873933</v>
      </c>
      <c r="DE40" s="109">
        <v>4435850.7824223042</v>
      </c>
      <c r="DF40" s="109">
        <v>4356558.2833429165</v>
      </c>
      <c r="DG40" s="109">
        <v>4504923.8527595131</v>
      </c>
      <c r="DH40" s="109">
        <v>4372008.6648111194</v>
      </c>
      <c r="DI40" s="109">
        <v>4236641.5450763311</v>
      </c>
      <c r="DJ40" s="109">
        <v>4090299.4657740034</v>
      </c>
      <c r="DK40" s="109">
        <v>4454380.3295764551</v>
      </c>
      <c r="DL40" s="109">
        <v>4188218.372675932</v>
      </c>
      <c r="DM40" s="109">
        <v>4236265.9733739588</v>
      </c>
      <c r="DN40" s="109">
        <v>4425312.2042559935</v>
      </c>
      <c r="DO40" s="109">
        <v>4100337.6645872542</v>
      </c>
      <c r="DP40" s="109">
        <v>4332275.0791800972</v>
      </c>
      <c r="DQ40" s="109">
        <v>4141251.8383841673</v>
      </c>
      <c r="DR40" s="109">
        <v>4389031.094619371</v>
      </c>
      <c r="DS40" s="109">
        <v>4808426.4836014453</v>
      </c>
      <c r="DT40" s="109">
        <v>4335203.5267198188</v>
      </c>
      <c r="DU40" s="109">
        <v>4259686.064532226</v>
      </c>
      <c r="DV40" s="109">
        <v>4263081.3288569665</v>
      </c>
      <c r="DW40" s="109">
        <v>4213514.7612126227</v>
      </c>
      <c r="DX40" s="109">
        <v>4303673.0322546074</v>
      </c>
      <c r="DY40" s="109">
        <v>4258060.7338822521</v>
      </c>
      <c r="DZ40" s="109">
        <v>4643521.7742907479</v>
      </c>
      <c r="EA40" s="109">
        <v>4313314.0189479841</v>
      </c>
      <c r="EB40" s="109">
        <v>4237777.5820396971</v>
      </c>
      <c r="EC40" s="109">
        <v>4184047.3266715645</v>
      </c>
      <c r="ED40" s="109">
        <v>4363274.514329914</v>
      </c>
      <c r="EE40" s="109">
        <v>4333728.8984112721</v>
      </c>
      <c r="EF40" s="109">
        <v>4527732.2729840698</v>
      </c>
      <c r="EG40" s="109">
        <v>4721202.5243199691</v>
      </c>
      <c r="EH40" s="109">
        <v>4763377.1178750601</v>
      </c>
      <c r="EI40" s="109">
        <v>4677760.3697137032</v>
      </c>
      <c r="EJ40" s="109">
        <v>4906477.5161092915</v>
      </c>
    </row>
    <row r="41" spans="2:140" s="107" customFormat="1" ht="12.75" x14ac:dyDescent="0.2">
      <c r="B41" s="110" t="s">
        <v>67</v>
      </c>
      <c r="C41" s="111">
        <f t="shared" ref="C41:AL41" si="56">C39+C40</f>
        <v>40816988.165969081</v>
      </c>
      <c r="D41" s="111">
        <f t="shared" si="56"/>
        <v>41125636.930546999</v>
      </c>
      <c r="E41" s="111">
        <f t="shared" si="56"/>
        <v>41461119.155693904</v>
      </c>
      <c r="F41" s="111">
        <f t="shared" si="56"/>
        <v>41962520.370909207</v>
      </c>
      <c r="G41" s="111">
        <f t="shared" si="56"/>
        <v>42648252.200196519</v>
      </c>
      <c r="H41" s="111">
        <f t="shared" si="56"/>
        <v>42908334.43451938</v>
      </c>
      <c r="I41" s="111">
        <f t="shared" si="56"/>
        <v>42834623.420637369</v>
      </c>
      <c r="J41" s="111">
        <f t="shared" si="56"/>
        <v>43249777.617572702</v>
      </c>
      <c r="K41" s="111">
        <f t="shared" si="56"/>
        <v>43862878.303441845</v>
      </c>
      <c r="L41" s="111">
        <f t="shared" si="56"/>
        <v>43889882.821271598</v>
      </c>
      <c r="M41" s="111">
        <f t="shared" si="56"/>
        <v>43664673.76224748</v>
      </c>
      <c r="N41" s="111">
        <f t="shared" si="56"/>
        <v>43752276.607129753</v>
      </c>
      <c r="O41" s="111">
        <f t="shared" si="56"/>
        <v>43402500.781480186</v>
      </c>
      <c r="P41" s="111">
        <f t="shared" si="56"/>
        <v>43202241.112528197</v>
      </c>
      <c r="Q41" s="111">
        <f t="shared" si="56"/>
        <v>42927641.640751638</v>
      </c>
      <c r="R41" s="111">
        <f t="shared" si="56"/>
        <v>42717192.209146209</v>
      </c>
      <c r="S41" s="111">
        <f t="shared" si="56"/>
        <v>42462228.618072599</v>
      </c>
      <c r="T41" s="111">
        <f t="shared" si="56"/>
        <v>42712362.857033461</v>
      </c>
      <c r="U41" s="111">
        <f t="shared" si="56"/>
        <v>42912365.262924895</v>
      </c>
      <c r="V41" s="111">
        <f t="shared" si="56"/>
        <v>41961181.717012726</v>
      </c>
      <c r="W41" s="111">
        <f t="shared" si="56"/>
        <v>42707945.338576518</v>
      </c>
      <c r="X41" s="111">
        <f t="shared" si="56"/>
        <v>42202578.808797799</v>
      </c>
      <c r="Y41" s="111">
        <f t="shared" si="56"/>
        <v>42081274.563928358</v>
      </c>
      <c r="Z41" s="111">
        <f t="shared" si="56"/>
        <v>42457386.468729794</v>
      </c>
      <c r="AA41" s="111">
        <f t="shared" si="56"/>
        <v>42296152.862181269</v>
      </c>
      <c r="AB41" s="111">
        <f t="shared" si="56"/>
        <v>42664257.594408646</v>
      </c>
      <c r="AC41" s="111">
        <f t="shared" si="56"/>
        <v>42998522.684590168</v>
      </c>
      <c r="AD41" s="111">
        <f t="shared" si="56"/>
        <v>43459983.789768875</v>
      </c>
      <c r="AE41" s="111">
        <f t="shared" si="56"/>
        <v>43196808.235639587</v>
      </c>
      <c r="AF41" s="111">
        <f t="shared" si="56"/>
        <v>43250601.930189855</v>
      </c>
      <c r="AG41" s="111">
        <f t="shared" si="56"/>
        <v>43425784.442179233</v>
      </c>
      <c r="AH41" s="111">
        <f t="shared" si="56"/>
        <v>43554026.106919974</v>
      </c>
      <c r="AI41" s="111">
        <f t="shared" si="56"/>
        <v>43424600.863059379</v>
      </c>
      <c r="AJ41" s="111">
        <f t="shared" si="56"/>
        <v>43593170.707441106</v>
      </c>
      <c r="AK41" s="111">
        <f t="shared" si="56"/>
        <v>44290882.923538864</v>
      </c>
      <c r="AL41" s="111">
        <f t="shared" si="56"/>
        <v>43636858.209630452</v>
      </c>
      <c r="AM41" s="111">
        <f t="shared" ref="AM41:BI41" si="57">AM39+AM40</f>
        <v>44199949.950893693</v>
      </c>
      <c r="AN41" s="111">
        <f t="shared" si="57"/>
        <v>43562639.84488561</v>
      </c>
      <c r="AO41" s="111">
        <f t="shared" si="57"/>
        <v>43607593.404541522</v>
      </c>
      <c r="AP41" s="111">
        <f t="shared" si="57"/>
        <v>43482177.438122816</v>
      </c>
      <c r="AQ41" s="111">
        <f t="shared" si="57"/>
        <v>43998475.827131055</v>
      </c>
      <c r="AR41" s="111">
        <f t="shared" si="57"/>
        <v>44312578.054790638</v>
      </c>
      <c r="AS41" s="111">
        <f t="shared" si="57"/>
        <v>44399955.478514135</v>
      </c>
      <c r="AT41" s="111">
        <f t="shared" si="57"/>
        <v>44471872.671487868</v>
      </c>
      <c r="AU41" s="111">
        <f t="shared" si="57"/>
        <v>44906605.084962785</v>
      </c>
      <c r="AV41" s="111">
        <f t="shared" si="57"/>
        <v>44520584.417110227</v>
      </c>
      <c r="AW41" s="111">
        <f t="shared" si="57"/>
        <v>44329913.408757344</v>
      </c>
      <c r="AX41" s="111">
        <f t="shared" si="57"/>
        <v>44620142.350403436</v>
      </c>
      <c r="AY41" s="111">
        <f t="shared" si="57"/>
        <v>44809212.601703465</v>
      </c>
      <c r="AZ41" s="111">
        <f t="shared" si="57"/>
        <v>44867917.052656464</v>
      </c>
      <c r="BA41" s="111">
        <f t="shared" si="57"/>
        <v>45308250.443489611</v>
      </c>
      <c r="BB41" s="111">
        <f t="shared" si="57"/>
        <v>45091927.730751067</v>
      </c>
      <c r="BC41" s="111">
        <f t="shared" si="57"/>
        <v>45317841.243328437</v>
      </c>
      <c r="BD41" s="111">
        <f t="shared" si="57"/>
        <v>44829959.903311715</v>
      </c>
      <c r="BE41" s="111">
        <f t="shared" si="57"/>
        <v>44498771.745475158</v>
      </c>
      <c r="BF41" s="111">
        <f t="shared" si="57"/>
        <v>44844141.173689283</v>
      </c>
      <c r="BG41" s="111">
        <f t="shared" si="57"/>
        <v>44663767.258608103</v>
      </c>
      <c r="BH41" s="111">
        <f t="shared" si="57"/>
        <v>45623208.820363089</v>
      </c>
      <c r="BI41" s="111">
        <f t="shared" si="57"/>
        <v>45357499.875188217</v>
      </c>
      <c r="BJ41" s="111">
        <f t="shared" ref="BJ41:CL41" si="58">BJ39+BJ40</f>
        <v>45951488.693727925</v>
      </c>
      <c r="BK41" s="111">
        <f t="shared" si="58"/>
        <v>45908894.132273108</v>
      </c>
      <c r="BL41" s="111">
        <f t="shared" si="58"/>
        <v>45615775.771540932</v>
      </c>
      <c r="BM41" s="111">
        <f t="shared" si="58"/>
        <v>45702992.979011923</v>
      </c>
      <c r="BN41" s="111">
        <f t="shared" si="58"/>
        <v>46316575.619036354</v>
      </c>
      <c r="BO41" s="111">
        <f t="shared" si="58"/>
        <v>46345380.694406025</v>
      </c>
      <c r="BP41" s="111">
        <f t="shared" si="58"/>
        <v>45840715.813523173</v>
      </c>
      <c r="BQ41" s="111">
        <f t="shared" si="58"/>
        <v>46451250.004399858</v>
      </c>
      <c r="BR41" s="111">
        <f t="shared" si="58"/>
        <v>46621392.267206922</v>
      </c>
      <c r="BS41" s="111">
        <f t="shared" si="58"/>
        <v>47102084.899028413</v>
      </c>
      <c r="BT41" s="111">
        <f t="shared" si="58"/>
        <v>46483382.108918346</v>
      </c>
      <c r="BU41" s="111">
        <f t="shared" si="58"/>
        <v>47195846.04034283</v>
      </c>
      <c r="BV41" s="111">
        <f t="shared" si="58"/>
        <v>47323215.694154739</v>
      </c>
      <c r="BW41" s="111">
        <f t="shared" si="58"/>
        <v>46991691.72326313</v>
      </c>
      <c r="BX41" s="111">
        <f t="shared" si="58"/>
        <v>47349420.987802289</v>
      </c>
      <c r="BY41" s="111">
        <f t="shared" si="58"/>
        <v>49705126.251535334</v>
      </c>
      <c r="BZ41" s="111">
        <f t="shared" si="58"/>
        <v>42910467.445948534</v>
      </c>
      <c r="CA41" s="111">
        <f t="shared" si="58"/>
        <v>45652863.308510341</v>
      </c>
      <c r="CB41" s="111">
        <f t="shared" si="58"/>
        <v>47652186.153856561</v>
      </c>
      <c r="CC41" s="111">
        <f t="shared" si="58"/>
        <v>47838349.122986399</v>
      </c>
      <c r="CD41" s="111">
        <f t="shared" si="58"/>
        <v>49075958.499768488</v>
      </c>
      <c r="CE41" s="111">
        <f t="shared" si="58"/>
        <v>48570045.581341743</v>
      </c>
      <c r="CF41" s="111">
        <f t="shared" si="58"/>
        <v>50292605.79832612</v>
      </c>
      <c r="CG41" s="111">
        <f t="shared" si="58"/>
        <v>49524128.348399892</v>
      </c>
      <c r="CH41" s="111">
        <f t="shared" si="58"/>
        <v>50114642.453974567</v>
      </c>
      <c r="CI41" s="111">
        <f t="shared" si="58"/>
        <v>49716639.611918755</v>
      </c>
      <c r="CJ41" s="111">
        <f t="shared" si="58"/>
        <v>49773170.331074603</v>
      </c>
      <c r="CK41" s="111">
        <f t="shared" si="58"/>
        <v>52529060.04130733</v>
      </c>
      <c r="CL41" s="111">
        <f t="shared" si="58"/>
        <v>53105671.867078297</v>
      </c>
      <c r="CM41" s="111">
        <f t="shared" ref="CM41:CN41" si="59">CM39+CM40</f>
        <v>52557956.043392725</v>
      </c>
      <c r="CN41" s="111">
        <f t="shared" si="59"/>
        <v>53143650.085616402</v>
      </c>
      <c r="CO41" s="111">
        <f t="shared" ref="CO41:CP41" si="60">CO39+CO40</f>
        <v>54547215.810724348</v>
      </c>
      <c r="CP41" s="111">
        <f t="shared" si="60"/>
        <v>57963193.799048416</v>
      </c>
      <c r="CQ41" s="111">
        <f t="shared" ref="CQ41:CR41" si="61">CQ39+CQ40</f>
        <v>57313229.904842265</v>
      </c>
      <c r="CR41" s="111">
        <f t="shared" si="61"/>
        <v>54258580.210349709</v>
      </c>
      <c r="CS41" s="111">
        <f t="shared" ref="CS41:CT41" si="62">CS39+CS40</f>
        <v>56418395.83946684</v>
      </c>
      <c r="CT41" s="111">
        <f t="shared" si="62"/>
        <v>59541611.388185538</v>
      </c>
      <c r="CU41" s="111">
        <f t="shared" ref="CU41:CV41" si="63">CU39+CU40</f>
        <v>69125987.131668285</v>
      </c>
      <c r="CV41" s="111">
        <f t="shared" si="63"/>
        <v>58897684.708869874</v>
      </c>
      <c r="CW41" s="111">
        <f t="shared" ref="CW41:CX41" si="64">CW39+CW40</f>
        <v>57296626.107201301</v>
      </c>
      <c r="CX41" s="111">
        <f t="shared" si="64"/>
        <v>57211240.205438197</v>
      </c>
      <c r="CY41" s="111">
        <f t="shared" ref="CY41:CZ41" si="65">CY39+CY40</f>
        <v>55957614.807438746</v>
      </c>
      <c r="CZ41" s="111">
        <f t="shared" si="65"/>
        <v>56814776.157326989</v>
      </c>
      <c r="DA41" s="111">
        <f t="shared" ref="DA41:DB41" si="66">DA39+DA40</f>
        <v>56549074.350385666</v>
      </c>
      <c r="DB41" s="111">
        <f t="shared" si="66"/>
        <v>56377792.545888677</v>
      </c>
      <c r="DC41" s="111">
        <f t="shared" ref="DC41:DD41" si="67">DC39+DC40</f>
        <v>56559452.139794812</v>
      </c>
      <c r="DD41" s="111">
        <f t="shared" si="67"/>
        <v>56665832.293858305</v>
      </c>
      <c r="DE41" s="111">
        <f t="shared" ref="DE41:DF41" si="68">DE39+DE40</f>
        <v>57280102.347804427</v>
      </c>
      <c r="DF41" s="111">
        <f t="shared" si="68"/>
        <v>56319657.941702321</v>
      </c>
      <c r="DG41" s="111">
        <f t="shared" ref="DG41:DH41" si="69">DG39+DG40</f>
        <v>57587828.491952598</v>
      </c>
      <c r="DH41" s="111">
        <f t="shared" si="69"/>
        <v>57462144.244268477</v>
      </c>
      <c r="DI41" s="111">
        <f t="shared" ref="DI41:DJ41" si="70">DI39+DI40</f>
        <v>57796288.532479353</v>
      </c>
      <c r="DJ41" s="111">
        <f t="shared" si="70"/>
        <v>57469958.405517012</v>
      </c>
      <c r="DK41" s="111">
        <f t="shared" ref="DK41:DL41" si="71">DK39+DK40</f>
        <v>59180334.890985236</v>
      </c>
      <c r="DL41" s="111">
        <f t="shared" si="71"/>
        <v>58967913.532633126</v>
      </c>
      <c r="DM41" s="111">
        <f t="shared" ref="DM41:DN41" si="72">DM39+DM40</f>
        <v>58900935.534346335</v>
      </c>
      <c r="DN41" s="111">
        <f t="shared" si="72"/>
        <v>59530975.946144775</v>
      </c>
      <c r="DO41" s="111">
        <f t="shared" ref="DO41:DP41" si="73">DO39+DO40</f>
        <v>59174642.930168293</v>
      </c>
      <c r="DP41" s="111">
        <f t="shared" si="73"/>
        <v>59758670.289236322</v>
      </c>
      <c r="DQ41" s="111">
        <f t="shared" ref="DQ41:DR41" si="74">DQ39+DQ40</f>
        <v>59888167.075498909</v>
      </c>
      <c r="DR41" s="111">
        <f t="shared" si="74"/>
        <v>59915041.465398878</v>
      </c>
      <c r="DS41" s="111">
        <f t="shared" ref="DS41:DT41" si="75">DS39+DS40</f>
        <v>61569222.348292209</v>
      </c>
      <c r="DT41" s="111">
        <f t="shared" si="75"/>
        <v>61018735.342908658</v>
      </c>
      <c r="DU41" s="111">
        <f t="shared" ref="DU41:DV41" si="76">DU39+DU40</f>
        <v>60873749.063421868</v>
      </c>
      <c r="DV41" s="111">
        <f t="shared" si="76"/>
        <v>60750791.704115465</v>
      </c>
      <c r="DW41" s="111">
        <f t="shared" ref="DW41:DX41" si="77">DW39+DW40</f>
        <v>61175558.73597078</v>
      </c>
      <c r="DX41" s="111">
        <f t="shared" si="77"/>
        <v>60331946.411448069</v>
      </c>
      <c r="DY41" s="111">
        <f t="shared" ref="DY41:DZ41" si="78">DY39+DY40</f>
        <v>60875545.915188387</v>
      </c>
      <c r="DZ41" s="111">
        <f t="shared" si="78"/>
        <v>62279140.571885638</v>
      </c>
      <c r="EA41" s="111">
        <f t="shared" ref="EA41:EB41" si="79">EA39+EA40</f>
        <v>62558158.707675166</v>
      </c>
      <c r="EB41" s="111">
        <f t="shared" si="79"/>
        <v>61724712.052197807</v>
      </c>
      <c r="EC41" s="111">
        <f t="shared" ref="EC41:ED41" si="80">EC39+EC40</f>
        <v>62907286.432751775</v>
      </c>
      <c r="ED41" s="111">
        <f t="shared" si="80"/>
        <v>63733152.749762833</v>
      </c>
      <c r="EE41" s="111">
        <f t="shared" ref="EE41:EF41" si="81">EE39+EE40</f>
        <v>63642722.98084873</v>
      </c>
      <c r="EF41" s="111">
        <f t="shared" si="81"/>
        <v>64498672.108947791</v>
      </c>
      <c r="EG41" s="111">
        <f t="shared" ref="EG41:EH41" si="82">EG39+EG40</f>
        <v>65394564.553955175</v>
      </c>
      <c r="EH41" s="111">
        <f t="shared" si="82"/>
        <v>65756854.09716811</v>
      </c>
      <c r="EI41" s="111">
        <f t="shared" ref="EI41:EJ41" si="83">EI39+EI40</f>
        <v>66422665.557851538</v>
      </c>
      <c r="EJ41" s="111">
        <f t="shared" si="83"/>
        <v>67557055.36158818</v>
      </c>
    </row>
    <row r="42" spans="2:140" s="107" customFormat="1" ht="13.5" thickBot="1" x14ac:dyDescent="0.25">
      <c r="B42" s="110" t="s">
        <v>88</v>
      </c>
      <c r="C42" s="109">
        <v>11097194.591451427</v>
      </c>
      <c r="D42" s="109">
        <v>11861740.651703417</v>
      </c>
      <c r="E42" s="109">
        <v>11579954.30045189</v>
      </c>
      <c r="F42" s="109">
        <v>11167053.763526682</v>
      </c>
      <c r="G42" s="109">
        <v>11735081.425119493</v>
      </c>
      <c r="H42" s="109">
        <v>11756741.830970271</v>
      </c>
      <c r="I42" s="109">
        <v>11550081.609511599</v>
      </c>
      <c r="J42" s="109">
        <v>11813502.445197873</v>
      </c>
      <c r="K42" s="109">
        <v>11802620.159696775</v>
      </c>
      <c r="L42" s="109">
        <v>11793417.048306506</v>
      </c>
      <c r="M42" s="109">
        <v>12133567.724903012</v>
      </c>
      <c r="N42" s="109">
        <v>12293725.316016715</v>
      </c>
      <c r="O42" s="109">
        <v>11676129.305105884</v>
      </c>
      <c r="P42" s="109">
        <v>12116357.808942175</v>
      </c>
      <c r="Q42" s="109">
        <v>12148772.677498626</v>
      </c>
      <c r="R42" s="109">
        <v>12161337.118018385</v>
      </c>
      <c r="S42" s="109">
        <v>11867661.447226804</v>
      </c>
      <c r="T42" s="109">
        <v>12765467.335855838</v>
      </c>
      <c r="U42" s="109">
        <v>12065532.362234147</v>
      </c>
      <c r="V42" s="109">
        <v>12608280.17726312</v>
      </c>
      <c r="W42" s="109">
        <v>12327759.502335755</v>
      </c>
      <c r="X42" s="109">
        <v>12861036.450267095</v>
      </c>
      <c r="Y42" s="109">
        <v>12654143.443856426</v>
      </c>
      <c r="Z42" s="109">
        <v>12939956.08136056</v>
      </c>
      <c r="AA42" s="109">
        <v>12681021.198004719</v>
      </c>
      <c r="AB42" s="109">
        <v>12623760.294766182</v>
      </c>
      <c r="AC42" s="109">
        <v>12617000.601526311</v>
      </c>
      <c r="AD42" s="109">
        <v>12809505.768341899</v>
      </c>
      <c r="AE42" s="109">
        <v>12994563.317328501</v>
      </c>
      <c r="AF42" s="109">
        <v>12710116.853266524</v>
      </c>
      <c r="AG42" s="109">
        <v>12886865.089771658</v>
      </c>
      <c r="AH42" s="109">
        <v>13248010.866825189</v>
      </c>
      <c r="AI42" s="109">
        <v>12954291.598877</v>
      </c>
      <c r="AJ42" s="109">
        <v>12820471.843110591</v>
      </c>
      <c r="AK42" s="109">
        <v>14472016.631646281</v>
      </c>
      <c r="AL42" s="109">
        <v>13475326.450432133</v>
      </c>
      <c r="AM42" s="109">
        <v>13078829.569216534</v>
      </c>
      <c r="AN42" s="109">
        <v>13569148.717338875</v>
      </c>
      <c r="AO42" s="109">
        <v>13094609.72423931</v>
      </c>
      <c r="AP42" s="109">
        <v>13712976.923772743</v>
      </c>
      <c r="AQ42" s="109">
        <v>13663949.258066524</v>
      </c>
      <c r="AR42" s="109">
        <v>13564318.155066622</v>
      </c>
      <c r="AS42" s="109">
        <v>13952155.390865361</v>
      </c>
      <c r="AT42" s="109">
        <v>13316113.560640352</v>
      </c>
      <c r="AU42" s="109">
        <v>14414214.706081333</v>
      </c>
      <c r="AV42" s="109">
        <v>13762486.645077264</v>
      </c>
      <c r="AW42" s="109">
        <v>13683872.05652466</v>
      </c>
      <c r="AX42" s="109">
        <v>13807229.11828569</v>
      </c>
      <c r="AY42" s="109">
        <v>14451216.580125554</v>
      </c>
      <c r="AZ42" s="109">
        <v>13790344.223654173</v>
      </c>
      <c r="BA42" s="109">
        <v>14368499.245136332</v>
      </c>
      <c r="BB42" s="109">
        <v>13990504.413509659</v>
      </c>
      <c r="BC42" s="109">
        <v>13956518.435832283</v>
      </c>
      <c r="BD42" s="109">
        <v>13994928.13808462</v>
      </c>
      <c r="BE42" s="109">
        <v>14240463.542097077</v>
      </c>
      <c r="BF42" s="109">
        <v>14210411.300456205</v>
      </c>
      <c r="BG42" s="109">
        <v>14181034.624300642</v>
      </c>
      <c r="BH42" s="109">
        <v>14453728.263226597</v>
      </c>
      <c r="BI42" s="109">
        <v>14055034.415753918</v>
      </c>
      <c r="BJ42" s="109">
        <v>14430242.335874658</v>
      </c>
      <c r="BK42" s="109">
        <v>15087536.292119473</v>
      </c>
      <c r="BL42" s="109">
        <v>14592458.547533017</v>
      </c>
      <c r="BM42" s="109">
        <v>14623040.414023602</v>
      </c>
      <c r="BN42" s="109">
        <v>14635391.515110217</v>
      </c>
      <c r="BO42" s="109">
        <v>14528115.112894839</v>
      </c>
      <c r="BP42" s="109">
        <v>14543377.010824487</v>
      </c>
      <c r="BQ42" s="109">
        <v>14877813.101612229</v>
      </c>
      <c r="BR42" s="109">
        <v>14743488.760540139</v>
      </c>
      <c r="BS42" s="109">
        <v>14771086.803239185</v>
      </c>
      <c r="BT42" s="109">
        <v>14694195.749930942</v>
      </c>
      <c r="BU42" s="109">
        <v>15075873.632472603</v>
      </c>
      <c r="BV42" s="109">
        <v>14567918.163293377</v>
      </c>
      <c r="BW42" s="109">
        <v>15270907.098821906</v>
      </c>
      <c r="BX42" s="109">
        <v>15182867.69948424</v>
      </c>
      <c r="BY42" s="109">
        <v>13388903.358587829</v>
      </c>
      <c r="BZ42" s="109">
        <v>12235244.046736429</v>
      </c>
      <c r="CA42" s="109">
        <v>13260449.427536406</v>
      </c>
      <c r="CB42" s="109">
        <v>14720884.439400222</v>
      </c>
      <c r="CC42" s="109">
        <v>15446954.667266417</v>
      </c>
      <c r="CD42" s="109">
        <v>15547577.361713503</v>
      </c>
      <c r="CE42" s="109">
        <v>14907174.121533718</v>
      </c>
      <c r="CF42" s="109">
        <v>15673180.642375492</v>
      </c>
      <c r="CG42" s="109">
        <v>15540338.14338273</v>
      </c>
      <c r="CH42" s="109">
        <v>15413072.511940489</v>
      </c>
      <c r="CI42" s="109">
        <v>15385983.994569527</v>
      </c>
      <c r="CJ42" s="109">
        <v>15910779.174373198</v>
      </c>
      <c r="CK42" s="109">
        <v>15685242.147168575</v>
      </c>
      <c r="CL42" s="109">
        <v>15902466.763562003</v>
      </c>
      <c r="CM42" s="109">
        <v>16113718.07523877</v>
      </c>
      <c r="CN42" s="109">
        <v>16064422.151089381</v>
      </c>
      <c r="CO42" s="109">
        <v>16143190.46928823</v>
      </c>
      <c r="CP42" s="109">
        <v>15029999.942978127</v>
      </c>
      <c r="CQ42" s="109">
        <v>16685682.508981282</v>
      </c>
      <c r="CR42" s="109">
        <v>16126832.121699678</v>
      </c>
      <c r="CS42" s="109">
        <v>16019225.339370556</v>
      </c>
      <c r="CT42" s="109">
        <v>15725421.034019796</v>
      </c>
      <c r="CU42" s="109">
        <v>15565729.638373524</v>
      </c>
      <c r="CV42" s="109">
        <v>15163967.070175245</v>
      </c>
      <c r="CW42" s="109">
        <v>17132050.552336425</v>
      </c>
      <c r="CX42" s="109">
        <v>16256493.851863168</v>
      </c>
      <c r="CY42" s="109">
        <v>16443606.157897739</v>
      </c>
      <c r="CZ42" s="109">
        <v>16295415.192365561</v>
      </c>
      <c r="DA42" s="109">
        <v>16503986.651019597</v>
      </c>
      <c r="DB42" s="109">
        <v>16796227.355605301</v>
      </c>
      <c r="DC42" s="109">
        <v>16454432.663366206</v>
      </c>
      <c r="DD42" s="109">
        <v>16919477.14525694</v>
      </c>
      <c r="DE42" s="109">
        <v>16819626.300256744</v>
      </c>
      <c r="DF42" s="109">
        <v>16652576.037026029</v>
      </c>
      <c r="DG42" s="109">
        <v>17063343.219191015</v>
      </c>
      <c r="DH42" s="109">
        <v>16907278.759304877</v>
      </c>
      <c r="DI42" s="109">
        <v>16821631.401149616</v>
      </c>
      <c r="DJ42" s="109">
        <v>16909917.353615727</v>
      </c>
      <c r="DK42" s="109">
        <v>16872749.992291767</v>
      </c>
      <c r="DL42" s="109">
        <v>17276703.899624266</v>
      </c>
      <c r="DM42" s="109">
        <v>17348530.951795883</v>
      </c>
      <c r="DN42" s="109">
        <v>17362788.355046585</v>
      </c>
      <c r="DO42" s="109">
        <v>17350261.746268567</v>
      </c>
      <c r="DP42" s="109">
        <v>17199363.134826262</v>
      </c>
      <c r="DQ42" s="109">
        <v>17234679.888537213</v>
      </c>
      <c r="DR42" s="109">
        <v>17521163.061421905</v>
      </c>
      <c r="DS42" s="109">
        <v>17787916.314001452</v>
      </c>
      <c r="DT42" s="109">
        <v>17802084.031439103</v>
      </c>
      <c r="DU42" s="109">
        <v>18001990.500625052</v>
      </c>
      <c r="DV42" s="109">
        <v>17902457.328743327</v>
      </c>
      <c r="DW42" s="109">
        <v>18366964.544004221</v>
      </c>
      <c r="DX42" s="109">
        <v>18211439.274251591</v>
      </c>
      <c r="DY42" s="109">
        <v>17871808.357294083</v>
      </c>
      <c r="DZ42" s="109">
        <v>18818519.046977226</v>
      </c>
      <c r="EA42" s="109">
        <v>18208100.358746056</v>
      </c>
      <c r="EB42" s="109">
        <v>18344482.588108115</v>
      </c>
      <c r="EC42" s="109">
        <v>18872071.201915666</v>
      </c>
      <c r="ED42" s="109">
        <v>18933471.120456532</v>
      </c>
      <c r="EE42" s="109">
        <v>19110197.073257595</v>
      </c>
      <c r="EF42" s="109">
        <v>19038291.520966429</v>
      </c>
      <c r="EG42" s="109">
        <v>18141729.660218332</v>
      </c>
      <c r="EH42" s="109">
        <v>19674091.361457735</v>
      </c>
      <c r="EI42" s="109">
        <v>19055810.490049649</v>
      </c>
      <c r="EJ42" s="109">
        <v>19512730.609170016</v>
      </c>
    </row>
    <row r="43" spans="2:140" s="107" customFormat="1" ht="13.5" thickBot="1" x14ac:dyDescent="0.25">
      <c r="B43" s="104" t="s">
        <v>89</v>
      </c>
      <c r="C43" s="119">
        <v>160747093.65161312</v>
      </c>
      <c r="D43" s="119">
        <v>163408922.42011592</v>
      </c>
      <c r="E43" s="119">
        <v>160904912.61324736</v>
      </c>
      <c r="F43" s="119">
        <v>163160057.80162719</v>
      </c>
      <c r="G43" s="119">
        <v>163378186.44921458</v>
      </c>
      <c r="H43" s="119">
        <v>164656712.25573623</v>
      </c>
      <c r="I43" s="119">
        <v>163947978.61002976</v>
      </c>
      <c r="J43" s="119">
        <v>164959812.3086549</v>
      </c>
      <c r="K43" s="119">
        <v>166271833.87194726</v>
      </c>
      <c r="L43" s="119">
        <v>166837947.98868009</v>
      </c>
      <c r="M43" s="119">
        <v>167172357.24701092</v>
      </c>
      <c r="N43" s="119">
        <v>167736352.04468387</v>
      </c>
      <c r="O43" s="119">
        <v>167335292.92600882</v>
      </c>
      <c r="P43" s="119">
        <v>168375765.64431402</v>
      </c>
      <c r="Q43" s="119">
        <v>167345444.84576854</v>
      </c>
      <c r="R43" s="119">
        <v>168500841.14543244</v>
      </c>
      <c r="S43" s="119">
        <v>166868874.81999636</v>
      </c>
      <c r="T43" s="119">
        <v>169377487.34082177</v>
      </c>
      <c r="U43" s="119">
        <v>168437666.92174584</v>
      </c>
      <c r="V43" s="119">
        <v>167937861.10665789</v>
      </c>
      <c r="W43" s="119">
        <v>169151543.43162775</v>
      </c>
      <c r="X43" s="119">
        <v>169282306.94229457</v>
      </c>
      <c r="Y43" s="119">
        <v>169542017.07065234</v>
      </c>
      <c r="Z43" s="119">
        <v>170275638.92107469</v>
      </c>
      <c r="AA43" s="119">
        <v>170935682.40747038</v>
      </c>
      <c r="AB43" s="119">
        <v>170857231.81176376</v>
      </c>
      <c r="AC43" s="119">
        <v>172807109.4250769</v>
      </c>
      <c r="AD43" s="119">
        <v>173201809.8089436</v>
      </c>
      <c r="AE43" s="119">
        <v>174324575.8228341</v>
      </c>
      <c r="AF43" s="119">
        <v>173918259.17768687</v>
      </c>
      <c r="AG43" s="119">
        <v>173203796.21192226</v>
      </c>
      <c r="AH43" s="119">
        <v>174942227.22505087</v>
      </c>
      <c r="AI43" s="119">
        <v>174580217.72107279</v>
      </c>
      <c r="AJ43" s="119">
        <v>174638993.52579269</v>
      </c>
      <c r="AK43" s="119">
        <v>177952964.04286388</v>
      </c>
      <c r="AL43" s="119">
        <v>175672543.38876691</v>
      </c>
      <c r="AM43" s="119">
        <v>177911403.31779134</v>
      </c>
      <c r="AN43" s="119">
        <v>176657014.79781407</v>
      </c>
      <c r="AO43" s="119">
        <v>177332507.18473956</v>
      </c>
      <c r="AP43" s="119">
        <v>176311966.4853695</v>
      </c>
      <c r="AQ43" s="119">
        <v>180130507.0033927</v>
      </c>
      <c r="AR43" s="119">
        <v>179487438.57212389</v>
      </c>
      <c r="AS43" s="119">
        <v>181923593.80310065</v>
      </c>
      <c r="AT43" s="119">
        <v>180749353.61726439</v>
      </c>
      <c r="AU43" s="119">
        <v>182941291.16771767</v>
      </c>
      <c r="AV43" s="119">
        <v>182332219.54123512</v>
      </c>
      <c r="AW43" s="119">
        <v>181182686.11939403</v>
      </c>
      <c r="AX43" s="119">
        <v>184927195.74724004</v>
      </c>
      <c r="AY43" s="119">
        <v>181746804.65452915</v>
      </c>
      <c r="AZ43" s="119">
        <v>182166548.72718856</v>
      </c>
      <c r="BA43" s="119">
        <v>183760929.7021898</v>
      </c>
      <c r="BB43" s="119">
        <v>183974263.63772875</v>
      </c>
      <c r="BC43" s="119">
        <v>182701581.77624905</v>
      </c>
      <c r="BD43" s="119">
        <v>184277025.7397103</v>
      </c>
      <c r="BE43" s="119">
        <v>183560186.16224548</v>
      </c>
      <c r="BF43" s="119">
        <v>183974974.95693558</v>
      </c>
      <c r="BG43" s="119">
        <v>184000750.22535154</v>
      </c>
      <c r="BH43" s="119">
        <v>185646682.0793252</v>
      </c>
      <c r="BI43" s="119">
        <v>183778728.24733314</v>
      </c>
      <c r="BJ43" s="119">
        <v>186904225.14882392</v>
      </c>
      <c r="BK43" s="119">
        <v>186932140.63212264</v>
      </c>
      <c r="BL43" s="119">
        <v>186877443.05782393</v>
      </c>
      <c r="BM43" s="119">
        <v>187176982.96274903</v>
      </c>
      <c r="BN43" s="119">
        <v>188555251.67839912</v>
      </c>
      <c r="BO43" s="119">
        <v>189963686.33949697</v>
      </c>
      <c r="BP43" s="119">
        <v>187925494.76716357</v>
      </c>
      <c r="BQ43" s="119">
        <v>190110105.64650464</v>
      </c>
      <c r="BR43" s="119">
        <v>189952983.51551974</v>
      </c>
      <c r="BS43" s="119">
        <v>191537479.52365562</v>
      </c>
      <c r="BT43" s="119">
        <v>190652598.72698224</v>
      </c>
      <c r="BU43" s="119">
        <v>193062370.45610461</v>
      </c>
      <c r="BV43" s="119">
        <v>192262127.78806868</v>
      </c>
      <c r="BW43" s="119">
        <v>192643026.05157557</v>
      </c>
      <c r="BX43" s="119">
        <v>193949672.70602411</v>
      </c>
      <c r="BY43" s="119">
        <v>198131057.61834371</v>
      </c>
      <c r="BZ43" s="119">
        <v>177027415.20952031</v>
      </c>
      <c r="CA43" s="119">
        <v>179004273.97703305</v>
      </c>
      <c r="CB43" s="119">
        <v>195457936.84676325</v>
      </c>
      <c r="CC43" s="119">
        <v>200768221.20314461</v>
      </c>
      <c r="CD43" s="119">
        <v>206337807.56641296</v>
      </c>
      <c r="CE43" s="119">
        <v>205301347.87897429</v>
      </c>
      <c r="CF43" s="119">
        <v>210038284.6578685</v>
      </c>
      <c r="CG43" s="119">
        <v>210819252.79435223</v>
      </c>
      <c r="CH43" s="119">
        <v>206867059.08126745</v>
      </c>
      <c r="CI43" s="119">
        <v>209098278.87409997</v>
      </c>
      <c r="CJ43" s="119">
        <v>210608415.24115306</v>
      </c>
      <c r="CK43" s="119">
        <v>216637361.75200954</v>
      </c>
      <c r="CL43" s="119">
        <v>218123021.7447823</v>
      </c>
      <c r="CM43" s="119">
        <v>216086748.6778549</v>
      </c>
      <c r="CN43" s="119">
        <v>213739003.20034751</v>
      </c>
      <c r="CO43" s="119">
        <v>216589356.09337655</v>
      </c>
      <c r="CP43" s="119">
        <v>219467025.48905259</v>
      </c>
      <c r="CQ43" s="119">
        <v>217877364.82463586</v>
      </c>
      <c r="CR43" s="119">
        <v>214016603.91320893</v>
      </c>
      <c r="CS43" s="119">
        <v>216452991.22716451</v>
      </c>
      <c r="CT43" s="119">
        <v>227384682.95319891</v>
      </c>
      <c r="CU43" s="119">
        <v>250668071.85302436</v>
      </c>
      <c r="CV43" s="119">
        <v>224682438.35620472</v>
      </c>
      <c r="CW43" s="119">
        <v>223664173.4228949</v>
      </c>
      <c r="CX43" s="119">
        <v>223440400.15642071</v>
      </c>
      <c r="CY43" s="119">
        <v>220411004.33631217</v>
      </c>
      <c r="CZ43" s="119">
        <v>220276151.60868952</v>
      </c>
      <c r="DA43" s="119">
        <v>223301486.34813154</v>
      </c>
      <c r="DB43" s="119">
        <v>219030794.52825397</v>
      </c>
      <c r="DC43" s="119">
        <v>219904665.06511021</v>
      </c>
      <c r="DD43" s="119">
        <v>222794579.57236835</v>
      </c>
      <c r="DE43" s="119">
        <v>221222441.50539136</v>
      </c>
      <c r="DF43" s="119">
        <v>220570159.78369266</v>
      </c>
      <c r="DG43" s="119">
        <v>221085233.03635392</v>
      </c>
      <c r="DH43" s="119">
        <v>219071689.78718844</v>
      </c>
      <c r="DI43" s="119">
        <v>221795075.84097782</v>
      </c>
      <c r="DJ43" s="119">
        <v>219950811.20000494</v>
      </c>
      <c r="DK43" s="119">
        <v>223978618.21028718</v>
      </c>
      <c r="DL43" s="119">
        <v>224969543.31194913</v>
      </c>
      <c r="DM43" s="119">
        <v>224879928.9891043</v>
      </c>
      <c r="DN43" s="119">
        <v>225858039.02924541</v>
      </c>
      <c r="DO43" s="119">
        <v>225412495.43069494</v>
      </c>
      <c r="DP43" s="119">
        <v>225852824.74540204</v>
      </c>
      <c r="DQ43" s="119">
        <v>227191197.4389509</v>
      </c>
      <c r="DR43" s="119">
        <v>230130013.0903044</v>
      </c>
      <c r="DS43" s="119">
        <v>228964999.68959141</v>
      </c>
      <c r="DT43" s="119">
        <v>230922463.4268049</v>
      </c>
      <c r="DU43" s="119">
        <v>229443994.42451966</v>
      </c>
      <c r="DV43" s="119">
        <v>231714126.03532669</v>
      </c>
      <c r="DW43" s="119">
        <v>230804737.15379208</v>
      </c>
      <c r="DX43" s="119">
        <v>229736560.81535038</v>
      </c>
      <c r="DY43" s="119">
        <v>232620727.69096732</v>
      </c>
      <c r="DZ43" s="119">
        <v>234398253.25858679</v>
      </c>
      <c r="EA43" s="119">
        <v>234271660.50862119</v>
      </c>
      <c r="EB43" s="119">
        <v>233311324.2026419</v>
      </c>
      <c r="EC43" s="119">
        <v>236407741.3194567</v>
      </c>
      <c r="ED43" s="119">
        <v>238080712.74682894</v>
      </c>
      <c r="EE43" s="119">
        <v>241407186.0506773</v>
      </c>
      <c r="EF43" s="119">
        <v>242790715.47579882</v>
      </c>
      <c r="EG43" s="119">
        <v>243021519.09351897</v>
      </c>
      <c r="EH43" s="119">
        <v>244616430.27063501</v>
      </c>
      <c r="EI43" s="119">
        <v>245008459.96086642</v>
      </c>
      <c r="EJ43" s="119">
        <v>246707736.571996</v>
      </c>
    </row>
    <row r="44" spans="2:140" s="121" customFormat="1" ht="25.5" x14ac:dyDescent="0.2">
      <c r="B44" s="120" t="s">
        <v>1960</v>
      </c>
    </row>
    <row r="45" spans="2:140" s="121" customFormat="1" x14ac:dyDescent="0.2">
      <c r="B45" s="122" t="s">
        <v>39</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0000FF"/>
    <pageSetUpPr fitToPage="1"/>
  </sheetPr>
  <dimension ref="B1:CB36"/>
  <sheetViews>
    <sheetView showGridLines="0" zoomScale="80" zoomScaleNormal="80" workbookViewId="0">
      <pane xSplit="2" ySplit="5" topLeftCell="BO24" activePane="bottomRight" state="frozen"/>
      <selection activeCell="DS15" sqref="DS15:ED15"/>
      <selection pane="topRight" activeCell="DS15" sqref="DS15:ED15"/>
      <selection pane="bottomLeft" activeCell="DS15" sqref="DS15:ED15"/>
      <selection pane="bottomRight" activeCell="B39" sqref="B39"/>
    </sheetView>
  </sheetViews>
  <sheetFormatPr baseColWidth="10" defaultColWidth="11.42578125" defaultRowHeight="14.25" x14ac:dyDescent="0.2"/>
  <cols>
    <col min="1" max="1" width="1.5703125" style="69" customWidth="1"/>
    <col min="2" max="2" width="100.7109375" style="69" customWidth="1"/>
    <col min="3" max="3" width="9.28515625" style="69" bestFit="1" customWidth="1"/>
    <col min="4" max="4" width="8.7109375" style="69" bestFit="1" customWidth="1"/>
    <col min="5" max="5" width="10" style="69" bestFit="1" customWidth="1"/>
    <col min="6" max="6" width="8" style="69" bestFit="1" customWidth="1"/>
    <col min="7" max="8" width="8.7109375" style="69" bestFit="1" customWidth="1"/>
    <col min="9" max="9" width="8" style="69" bestFit="1" customWidth="1"/>
    <col min="10" max="10" width="9.42578125" style="69" bestFit="1" customWidth="1"/>
    <col min="11" max="11" width="9.28515625" style="69" bestFit="1" customWidth="1"/>
    <col min="12" max="12" width="8" style="69" bestFit="1" customWidth="1"/>
    <col min="13" max="13" width="8.7109375" style="69" bestFit="1" customWidth="1"/>
    <col min="14" max="14" width="8.5703125" style="69" bestFit="1" customWidth="1"/>
    <col min="15" max="15" width="9.28515625" style="69" bestFit="1" customWidth="1"/>
    <col min="16" max="16" width="8.7109375" style="69" bestFit="1" customWidth="1"/>
    <col min="17" max="17" width="10" style="69" bestFit="1" customWidth="1"/>
    <col min="18" max="18" width="8" style="69" bestFit="1" customWidth="1"/>
    <col min="19" max="20" width="8.7109375" style="69" bestFit="1" customWidth="1"/>
    <col min="21" max="21" width="8" style="69" bestFit="1" customWidth="1"/>
    <col min="22" max="22" width="9.42578125" style="69" bestFit="1" customWidth="1"/>
    <col min="23" max="23" width="9.28515625" style="69" bestFit="1" customWidth="1"/>
    <col min="24" max="24" width="8" style="69" bestFit="1" customWidth="1"/>
    <col min="25" max="25" width="8.7109375" style="69" bestFit="1" customWidth="1"/>
    <col min="26" max="26" width="8.5703125" style="69" bestFit="1" customWidth="1"/>
    <col min="27" max="27" width="9.28515625" style="69" bestFit="1" customWidth="1"/>
    <col min="28" max="28" width="8.7109375" style="69" bestFit="1" customWidth="1"/>
    <col min="29" max="29" width="10" style="69" bestFit="1" customWidth="1"/>
    <col min="30" max="30" width="8" style="69" bestFit="1" customWidth="1"/>
    <col min="31" max="32" width="8.7109375" style="69" bestFit="1" customWidth="1"/>
    <col min="33" max="33" width="8" style="69" bestFit="1" customWidth="1"/>
    <col min="34" max="34" width="9.42578125" style="69" bestFit="1" customWidth="1"/>
    <col min="35" max="35" width="9.28515625" style="69" bestFit="1" customWidth="1"/>
    <col min="36" max="36" width="8" style="69" bestFit="1" customWidth="1"/>
    <col min="37" max="37" width="8.7109375" style="69" bestFit="1" customWidth="1"/>
    <col min="38" max="38" width="8.5703125" style="69" bestFit="1" customWidth="1"/>
    <col min="39" max="39" width="9.28515625" style="69" bestFit="1" customWidth="1"/>
    <col min="40" max="40" width="8.7109375" style="69" bestFit="1" customWidth="1"/>
    <col min="41" max="41" width="10" style="69" bestFit="1" customWidth="1"/>
    <col min="42" max="42" width="8" style="69" bestFit="1" customWidth="1"/>
    <col min="43" max="44" width="8.7109375" style="69" bestFit="1" customWidth="1"/>
    <col min="45" max="45" width="8" style="69" bestFit="1" customWidth="1"/>
    <col min="46" max="46" width="9.42578125" style="69" bestFit="1" customWidth="1"/>
    <col min="47" max="47" width="9.28515625" style="69" bestFit="1" customWidth="1"/>
    <col min="48" max="48" width="8" style="69" bestFit="1" customWidth="1"/>
    <col min="49" max="49" width="8.7109375" style="69" bestFit="1" customWidth="1"/>
    <col min="50" max="50" width="8.5703125" style="69" bestFit="1" customWidth="1"/>
    <col min="51" max="51" width="9.28515625" style="69" bestFit="1" customWidth="1"/>
    <col min="52" max="52" width="8.7109375" style="69" bestFit="1" customWidth="1"/>
    <col min="53" max="53" width="10" style="69" bestFit="1" customWidth="1"/>
    <col min="54" max="54" width="8" style="69" bestFit="1" customWidth="1"/>
    <col min="55" max="56" width="8.7109375" style="69" bestFit="1" customWidth="1"/>
    <col min="57" max="57" width="8" style="69" bestFit="1" customWidth="1"/>
    <col min="58" max="60" width="9.42578125" style="69" bestFit="1" customWidth="1"/>
    <col min="61" max="63" width="9.28515625" style="69" customWidth="1"/>
    <col min="64" max="80" width="10.42578125" style="69" customWidth="1"/>
    <col min="81" max="16384" width="11.42578125" style="69"/>
  </cols>
  <sheetData>
    <row r="1" spans="2:80" s="77" customFormat="1" ht="68.25" customHeight="1" x14ac:dyDescent="0.25">
      <c r="B1" s="49" t="s">
        <v>1958</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row>
    <row r="2" spans="2:80" s="78" customFormat="1" ht="18" x14ac:dyDescent="0.25">
      <c r="B2" s="51" t="s">
        <v>2510</v>
      </c>
    </row>
    <row r="3" spans="2:80" s="78" customFormat="1" ht="18" x14ac:dyDescent="0.25">
      <c r="B3" s="53" t="s">
        <v>1827</v>
      </c>
    </row>
    <row r="5" spans="2:80" ht="20.100000000000001" customHeight="1" x14ac:dyDescent="0.2">
      <c r="B5" s="79"/>
      <c r="C5" s="80">
        <v>43466</v>
      </c>
      <c r="D5" s="80">
        <v>43497</v>
      </c>
      <c r="E5" s="80">
        <v>43525</v>
      </c>
      <c r="F5" s="80">
        <v>43556</v>
      </c>
      <c r="G5" s="80">
        <v>43586</v>
      </c>
      <c r="H5" s="80">
        <v>43617</v>
      </c>
      <c r="I5" s="80">
        <v>43647</v>
      </c>
      <c r="J5" s="80">
        <v>43678</v>
      </c>
      <c r="K5" s="80">
        <v>43709</v>
      </c>
      <c r="L5" s="80">
        <v>43739</v>
      </c>
      <c r="M5" s="80">
        <v>43770</v>
      </c>
      <c r="N5" s="80">
        <v>43800</v>
      </c>
      <c r="O5" s="80">
        <v>43831</v>
      </c>
      <c r="P5" s="80">
        <v>43862</v>
      </c>
      <c r="Q5" s="80">
        <v>43891</v>
      </c>
      <c r="R5" s="80">
        <v>43922</v>
      </c>
      <c r="S5" s="80">
        <v>43952</v>
      </c>
      <c r="T5" s="80">
        <v>43983</v>
      </c>
      <c r="U5" s="80">
        <v>44013</v>
      </c>
      <c r="V5" s="80">
        <v>44044</v>
      </c>
      <c r="W5" s="80">
        <v>44075</v>
      </c>
      <c r="X5" s="80">
        <v>44105</v>
      </c>
      <c r="Y5" s="80">
        <v>44136</v>
      </c>
      <c r="Z5" s="80">
        <v>44166</v>
      </c>
      <c r="AA5" s="80">
        <v>44197</v>
      </c>
      <c r="AB5" s="80">
        <v>44228</v>
      </c>
      <c r="AC5" s="80">
        <v>44256</v>
      </c>
      <c r="AD5" s="80">
        <v>44287</v>
      </c>
      <c r="AE5" s="80">
        <v>44317</v>
      </c>
      <c r="AF5" s="80">
        <v>44348</v>
      </c>
      <c r="AG5" s="80">
        <v>44378</v>
      </c>
      <c r="AH5" s="80">
        <v>44409</v>
      </c>
      <c r="AI5" s="80">
        <v>44440</v>
      </c>
      <c r="AJ5" s="80">
        <v>44470</v>
      </c>
      <c r="AK5" s="80">
        <v>44501</v>
      </c>
      <c r="AL5" s="80">
        <v>44531</v>
      </c>
      <c r="AM5" s="80">
        <v>44562</v>
      </c>
      <c r="AN5" s="80">
        <v>44593</v>
      </c>
      <c r="AO5" s="80">
        <v>44621</v>
      </c>
      <c r="AP5" s="80">
        <v>44652</v>
      </c>
      <c r="AQ5" s="80">
        <v>44682</v>
      </c>
      <c r="AR5" s="80">
        <v>44713</v>
      </c>
      <c r="AS5" s="80">
        <v>44743</v>
      </c>
      <c r="AT5" s="80">
        <v>44774</v>
      </c>
      <c r="AU5" s="80">
        <v>44805</v>
      </c>
      <c r="AV5" s="80">
        <v>44835</v>
      </c>
      <c r="AW5" s="80">
        <v>44866</v>
      </c>
      <c r="AX5" s="80">
        <v>44896</v>
      </c>
      <c r="AY5" s="80">
        <f t="shared" ref="AY5:AZ5" si="0">EOMONTH(AX5,0)+1</f>
        <v>44927</v>
      </c>
      <c r="AZ5" s="80">
        <f t="shared" si="0"/>
        <v>44958</v>
      </c>
      <c r="BA5" s="80">
        <f>EOMONTH(AZ5,0)+1</f>
        <v>44986</v>
      </c>
      <c r="BB5" s="80">
        <f t="shared" ref="BB5:CB5" si="1">EOMONTH(BA5,0)+1</f>
        <v>45017</v>
      </c>
      <c r="BC5" s="80">
        <f t="shared" si="1"/>
        <v>45047</v>
      </c>
      <c r="BD5" s="80">
        <f t="shared" si="1"/>
        <v>45078</v>
      </c>
      <c r="BE5" s="80">
        <f t="shared" si="1"/>
        <v>45108</v>
      </c>
      <c r="BF5" s="80">
        <f t="shared" si="1"/>
        <v>45139</v>
      </c>
      <c r="BG5" s="80">
        <f t="shared" si="1"/>
        <v>45170</v>
      </c>
      <c r="BH5" s="80">
        <f t="shared" si="1"/>
        <v>45200</v>
      </c>
      <c r="BI5" s="80">
        <f t="shared" si="1"/>
        <v>45231</v>
      </c>
      <c r="BJ5" s="80">
        <f t="shared" si="1"/>
        <v>45261</v>
      </c>
      <c r="BK5" s="80">
        <f t="shared" si="1"/>
        <v>45292</v>
      </c>
      <c r="BL5" s="80">
        <f t="shared" si="1"/>
        <v>45323</v>
      </c>
      <c r="BM5" s="80">
        <f t="shared" si="1"/>
        <v>45352</v>
      </c>
      <c r="BN5" s="80">
        <f t="shared" si="1"/>
        <v>45383</v>
      </c>
      <c r="BO5" s="80">
        <f t="shared" si="1"/>
        <v>45413</v>
      </c>
      <c r="BP5" s="80">
        <f t="shared" si="1"/>
        <v>45444</v>
      </c>
      <c r="BQ5" s="80">
        <f t="shared" si="1"/>
        <v>45474</v>
      </c>
      <c r="BR5" s="80">
        <f t="shared" si="1"/>
        <v>45505</v>
      </c>
      <c r="BS5" s="80">
        <f t="shared" si="1"/>
        <v>45536</v>
      </c>
      <c r="BT5" s="80">
        <f t="shared" si="1"/>
        <v>45566</v>
      </c>
      <c r="BU5" s="80">
        <f t="shared" si="1"/>
        <v>45597</v>
      </c>
      <c r="BV5" s="80">
        <f t="shared" si="1"/>
        <v>45627</v>
      </c>
      <c r="BW5" s="80">
        <f t="shared" si="1"/>
        <v>45658</v>
      </c>
      <c r="BX5" s="80">
        <f t="shared" si="1"/>
        <v>45689</v>
      </c>
      <c r="BY5" s="80">
        <f t="shared" si="1"/>
        <v>45717</v>
      </c>
      <c r="BZ5" s="80">
        <f t="shared" si="1"/>
        <v>45748</v>
      </c>
      <c r="CA5" s="80">
        <f t="shared" si="1"/>
        <v>45778</v>
      </c>
      <c r="CB5" s="80">
        <f t="shared" si="1"/>
        <v>45809</v>
      </c>
    </row>
    <row r="6" spans="2:80" ht="20.25" customHeight="1" x14ac:dyDescent="0.2">
      <c r="B6" s="81" t="s">
        <v>50</v>
      </c>
      <c r="C6" s="64">
        <v>0</v>
      </c>
      <c r="D6" s="64">
        <v>0</v>
      </c>
      <c r="E6" s="64">
        <v>0</v>
      </c>
      <c r="F6" s="64">
        <v>0</v>
      </c>
      <c r="G6" s="64">
        <v>0</v>
      </c>
      <c r="H6" s="64">
        <v>0</v>
      </c>
      <c r="I6" s="64">
        <v>0</v>
      </c>
      <c r="J6" s="64">
        <v>0</v>
      </c>
      <c r="K6" s="64">
        <v>0</v>
      </c>
      <c r="L6" s="64">
        <v>0</v>
      </c>
      <c r="M6" s="64">
        <v>0</v>
      </c>
      <c r="N6" s="64">
        <v>0</v>
      </c>
      <c r="O6" s="64">
        <v>0</v>
      </c>
      <c r="P6" s="64">
        <v>0</v>
      </c>
      <c r="Q6" s="64">
        <v>0</v>
      </c>
      <c r="R6" s="64">
        <v>0</v>
      </c>
      <c r="S6" s="64">
        <v>0</v>
      </c>
      <c r="T6" s="64">
        <v>0</v>
      </c>
      <c r="U6" s="64">
        <v>0</v>
      </c>
      <c r="V6" s="64">
        <v>0</v>
      </c>
      <c r="W6" s="64">
        <v>0</v>
      </c>
      <c r="X6" s="64">
        <v>0</v>
      </c>
      <c r="Y6" s="64">
        <v>0</v>
      </c>
      <c r="Z6" s="64">
        <v>0</v>
      </c>
      <c r="AA6" s="64">
        <v>0</v>
      </c>
      <c r="AB6" s="64">
        <v>0</v>
      </c>
      <c r="AC6" s="64">
        <v>0</v>
      </c>
      <c r="AD6" s="64">
        <v>0</v>
      </c>
      <c r="AE6" s="64">
        <v>0</v>
      </c>
      <c r="AF6" s="64">
        <v>0</v>
      </c>
      <c r="AG6" s="64">
        <v>0</v>
      </c>
      <c r="AH6" s="64">
        <v>0</v>
      </c>
      <c r="AI6" s="64">
        <v>0</v>
      </c>
      <c r="AJ6" s="64">
        <v>0</v>
      </c>
      <c r="AK6" s="64">
        <v>0</v>
      </c>
      <c r="AL6" s="64">
        <v>0</v>
      </c>
      <c r="AM6" s="64">
        <v>0</v>
      </c>
      <c r="AN6" s="64">
        <v>0</v>
      </c>
      <c r="AO6" s="64">
        <v>0</v>
      </c>
      <c r="AP6" s="64">
        <v>0</v>
      </c>
      <c r="AQ6" s="64">
        <v>0</v>
      </c>
      <c r="AR6" s="64">
        <v>0</v>
      </c>
      <c r="AS6" s="64">
        <v>0</v>
      </c>
      <c r="AT6" s="64">
        <v>0</v>
      </c>
      <c r="AU6" s="64">
        <v>0</v>
      </c>
      <c r="AV6" s="64">
        <v>0</v>
      </c>
      <c r="AW6" s="64">
        <v>0</v>
      </c>
      <c r="AX6" s="64">
        <v>0</v>
      </c>
      <c r="AY6" s="64">
        <v>0</v>
      </c>
      <c r="AZ6" s="64">
        <v>0</v>
      </c>
      <c r="BA6" s="64">
        <v>0</v>
      </c>
      <c r="BB6" s="64">
        <v>0</v>
      </c>
      <c r="BC6" s="64">
        <v>0</v>
      </c>
      <c r="BD6" s="64">
        <v>0</v>
      </c>
      <c r="BE6" s="64">
        <v>7.037011600430354E-5</v>
      </c>
      <c r="BF6" s="64">
        <v>8.908180221456341E-5</v>
      </c>
      <c r="BG6" s="64">
        <v>5.8237882854639267E-5</v>
      </c>
      <c r="BH6" s="64">
        <v>1.1924472260371743E-4</v>
      </c>
      <c r="BI6" s="64">
        <v>1.5358209083871088E-4</v>
      </c>
      <c r="BJ6" s="64">
        <v>1.3698595538325087E-4</v>
      </c>
      <c r="BK6" s="64">
        <v>2.3512742541664799E-4</v>
      </c>
      <c r="BL6" s="64">
        <v>2.7708905265932948E-4</v>
      </c>
      <c r="BM6" s="64">
        <v>3.2458015285596886E-4</v>
      </c>
      <c r="BN6" s="64">
        <v>4.3367621914280896E-4</v>
      </c>
      <c r="BO6" s="64">
        <v>4.5356301743404437E-4</v>
      </c>
      <c r="BP6" s="64">
        <v>4.4211116572756559E-4</v>
      </c>
      <c r="BQ6" s="64">
        <v>6.5208216649748074E-4</v>
      </c>
      <c r="BR6" s="64">
        <v>6.4746211239974372E-4</v>
      </c>
      <c r="BS6" s="64">
        <v>9.4738380262615607E-4</v>
      </c>
      <c r="BT6" s="64">
        <v>1.1099678743229369E-3</v>
      </c>
      <c r="BU6" s="64">
        <v>1.2707658823447598E-3</v>
      </c>
      <c r="BV6" s="64">
        <v>1.3303530908064243E-3</v>
      </c>
      <c r="BW6" s="64">
        <v>2.7284204459019357E-3</v>
      </c>
      <c r="BX6" s="64">
        <v>3.1163947460397523E-3</v>
      </c>
      <c r="BY6" s="64">
        <v>3.526508894269309E-3</v>
      </c>
      <c r="BZ6" s="64">
        <v>4.9449436739188446E-3</v>
      </c>
      <c r="CA6" s="64">
        <v>7.0395987794593662E-3</v>
      </c>
      <c r="CB6" s="64">
        <v>1.0691438225237215E-2</v>
      </c>
    </row>
    <row r="7" spans="2:80" ht="20.25" customHeight="1" x14ac:dyDescent="0.2">
      <c r="B7" s="81" t="s">
        <v>51</v>
      </c>
      <c r="C7" s="64">
        <v>0</v>
      </c>
      <c r="D7" s="64">
        <v>0</v>
      </c>
      <c r="E7" s="64">
        <v>0</v>
      </c>
      <c r="F7" s="64">
        <v>0</v>
      </c>
      <c r="G7" s="64">
        <v>0</v>
      </c>
      <c r="H7" s="64">
        <v>0</v>
      </c>
      <c r="I7" s="64">
        <v>0</v>
      </c>
      <c r="J7" s="64">
        <v>0</v>
      </c>
      <c r="K7" s="64">
        <v>0</v>
      </c>
      <c r="L7" s="64">
        <v>0</v>
      </c>
      <c r="M7" s="64">
        <v>0</v>
      </c>
      <c r="N7" s="64">
        <v>0</v>
      </c>
      <c r="O7" s="64">
        <v>0</v>
      </c>
      <c r="P7" s="64">
        <v>0</v>
      </c>
      <c r="Q7" s="64">
        <v>0</v>
      </c>
      <c r="R7" s="64">
        <v>0</v>
      </c>
      <c r="S7" s="64">
        <v>0</v>
      </c>
      <c r="T7" s="64">
        <v>0</v>
      </c>
      <c r="U7" s="64">
        <v>0</v>
      </c>
      <c r="V7" s="64">
        <v>0</v>
      </c>
      <c r="W7" s="64">
        <v>0</v>
      </c>
      <c r="X7" s="64">
        <v>0</v>
      </c>
      <c r="Y7" s="64">
        <v>0</v>
      </c>
      <c r="Z7" s="64">
        <v>0</v>
      </c>
      <c r="AA7" s="64">
        <v>0</v>
      </c>
      <c r="AB7" s="64">
        <v>0</v>
      </c>
      <c r="AC7" s="64">
        <v>0</v>
      </c>
      <c r="AD7" s="64">
        <v>0</v>
      </c>
      <c r="AE7" s="64">
        <v>0</v>
      </c>
      <c r="AF7" s="64">
        <v>0</v>
      </c>
      <c r="AG7" s="64">
        <v>0</v>
      </c>
      <c r="AH7" s="64">
        <v>0</v>
      </c>
      <c r="AI7" s="64">
        <v>0</v>
      </c>
      <c r="AJ7" s="64">
        <v>0</v>
      </c>
      <c r="AK7" s="64">
        <v>0</v>
      </c>
      <c r="AL7" s="64">
        <v>0</v>
      </c>
      <c r="AM7" s="64">
        <v>0</v>
      </c>
      <c r="AN7" s="64">
        <v>0</v>
      </c>
      <c r="AO7" s="64">
        <v>0</v>
      </c>
      <c r="AP7" s="64">
        <v>0</v>
      </c>
      <c r="AQ7" s="64">
        <v>0</v>
      </c>
      <c r="AR7" s="64">
        <v>0</v>
      </c>
      <c r="AS7" s="64">
        <v>0</v>
      </c>
      <c r="AT7" s="64">
        <v>0</v>
      </c>
      <c r="AU7" s="64">
        <v>0</v>
      </c>
      <c r="AV7" s="64">
        <v>0</v>
      </c>
      <c r="AW7" s="64">
        <v>0</v>
      </c>
      <c r="AX7" s="64">
        <v>0</v>
      </c>
      <c r="AY7" s="64">
        <v>0</v>
      </c>
      <c r="AZ7" s="64">
        <v>0</v>
      </c>
      <c r="BA7" s="64">
        <v>0</v>
      </c>
      <c r="BB7" s="64">
        <v>0</v>
      </c>
      <c r="BC7" s="64">
        <v>0</v>
      </c>
      <c r="BD7" s="64">
        <v>0</v>
      </c>
      <c r="BE7" s="64">
        <v>1.4702571843105972E-4</v>
      </c>
      <c r="BF7" s="64">
        <v>5.4737851055719489E-4</v>
      </c>
      <c r="BG7" s="64">
        <v>4.6785996568843302E-4</v>
      </c>
      <c r="BH7" s="64">
        <v>6.0486700623996192E-4</v>
      </c>
      <c r="BI7" s="64">
        <v>5.4483367725910448E-4</v>
      </c>
      <c r="BJ7" s="64">
        <v>6.7641469329093873E-4</v>
      </c>
      <c r="BK7" s="64">
        <v>9.3351896121274258E-4</v>
      </c>
      <c r="BL7" s="64">
        <v>8.119737805067917E-4</v>
      </c>
      <c r="BM7" s="64">
        <v>1.092868826969573E-3</v>
      </c>
      <c r="BN7" s="64">
        <v>1.3060278679759563E-3</v>
      </c>
      <c r="BO7" s="64">
        <v>1.5117214734301498E-3</v>
      </c>
      <c r="BP7" s="64">
        <v>1.9503666744864478E-3</v>
      </c>
      <c r="BQ7" s="64">
        <v>2.0405182652838416E-3</v>
      </c>
      <c r="BR7" s="64">
        <v>2.6998737988628285E-3</v>
      </c>
      <c r="BS7" s="64">
        <v>2.3279006995957641E-3</v>
      </c>
      <c r="BT7" s="64">
        <v>3.1255892777262151E-3</v>
      </c>
      <c r="BU7" s="64">
        <v>4.040627592687418E-3</v>
      </c>
      <c r="BV7" s="64">
        <v>4.8577689385964629E-3</v>
      </c>
      <c r="BW7" s="64">
        <v>9.0059864619684848E-3</v>
      </c>
      <c r="BX7" s="64">
        <v>9.9138717546356503E-3</v>
      </c>
      <c r="BY7" s="64">
        <v>1.2395320282974742E-2</v>
      </c>
      <c r="BZ7" s="64">
        <v>1.658778399586458E-2</v>
      </c>
      <c r="CA7" s="64">
        <v>2.3049940326666851E-2</v>
      </c>
      <c r="CB7" s="64">
        <v>3.871685826245308E-2</v>
      </c>
    </row>
    <row r="8" spans="2:80" ht="20.25" customHeight="1" x14ac:dyDescent="0.2">
      <c r="B8" s="81" t="s">
        <v>96</v>
      </c>
      <c r="C8" s="82">
        <v>0</v>
      </c>
      <c r="D8" s="82">
        <v>0</v>
      </c>
      <c r="E8" s="82">
        <v>0</v>
      </c>
      <c r="F8" s="82">
        <v>0</v>
      </c>
      <c r="G8" s="82">
        <v>0</v>
      </c>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3.4783814928673884E-4</v>
      </c>
      <c r="BF8" s="82">
        <v>0</v>
      </c>
      <c r="BG8" s="82">
        <v>1.3895434688793173E-4</v>
      </c>
      <c r="BH8" s="82">
        <v>0</v>
      </c>
      <c r="BI8" s="82">
        <v>1.1853383963988939E-4</v>
      </c>
      <c r="BJ8" s="82">
        <v>7.4127487785791146E-6</v>
      </c>
      <c r="BK8" s="82">
        <v>3.7663779729424363E-4</v>
      </c>
      <c r="BL8" s="82">
        <v>3.0602846009886164E-4</v>
      </c>
      <c r="BM8" s="82">
        <v>2.4423106623294721E-4</v>
      </c>
      <c r="BN8" s="82">
        <v>7.5219287913053101E-4</v>
      </c>
      <c r="BO8" s="82">
        <v>1.0621480335781808E-3</v>
      </c>
      <c r="BP8" s="82">
        <v>4.8814011920161882E-4</v>
      </c>
      <c r="BQ8" s="82">
        <v>9.7035064356476575E-4</v>
      </c>
      <c r="BR8" s="82">
        <v>2.0690027042029602E-3</v>
      </c>
      <c r="BS8" s="82">
        <v>9.5129487339828955E-4</v>
      </c>
      <c r="BT8" s="82">
        <v>2.1456665794625795E-3</v>
      </c>
      <c r="BU8" s="82">
        <v>2.6205474876221935E-3</v>
      </c>
      <c r="BV8" s="82">
        <v>1.662156240945345E-3</v>
      </c>
      <c r="BW8" s="82">
        <v>1.0082908769709631E-2</v>
      </c>
      <c r="BX8" s="82">
        <v>9.9040572659898629E-3</v>
      </c>
      <c r="BY8" s="82">
        <v>1.0604123879355942E-2</v>
      </c>
      <c r="BZ8" s="82">
        <v>1.7335102307519223E-2</v>
      </c>
      <c r="CA8" s="82">
        <v>2.9530480294210903E-2</v>
      </c>
      <c r="CB8" s="82">
        <v>4.132640174205382E-2</v>
      </c>
    </row>
    <row r="9" spans="2:80" ht="20.25" customHeight="1" x14ac:dyDescent="0.2">
      <c r="B9" s="83" t="s">
        <v>92</v>
      </c>
      <c r="C9" s="84">
        <v>0</v>
      </c>
      <c r="D9" s="84">
        <v>0</v>
      </c>
      <c r="E9" s="84">
        <v>0</v>
      </c>
      <c r="F9" s="84">
        <v>0</v>
      </c>
      <c r="G9" s="84">
        <v>0</v>
      </c>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1.1570791524251334E-4</v>
      </c>
      <c r="BF9" s="84">
        <v>2.3370715027226652E-4</v>
      </c>
      <c r="BG9" s="84">
        <v>1.9262395930574883E-4</v>
      </c>
      <c r="BH9" s="84">
        <v>2.6272889675138522E-4</v>
      </c>
      <c r="BI9" s="84">
        <v>2.6793744691988586E-4</v>
      </c>
      <c r="BJ9" s="84">
        <v>2.902283909147485E-4</v>
      </c>
      <c r="BK9" s="84">
        <v>4.6646899979574385E-4</v>
      </c>
      <c r="BL9" s="84">
        <v>4.3758774874924633E-4</v>
      </c>
      <c r="BM9" s="84">
        <v>5.4250843397340986E-4</v>
      </c>
      <c r="BN9" s="84">
        <v>7.2449314203382187E-4</v>
      </c>
      <c r="BO9" s="84">
        <v>8.0567479658122387E-4</v>
      </c>
      <c r="BP9" s="84">
        <v>8.9434514168007517E-4</v>
      </c>
      <c r="BQ9" s="84">
        <v>1.100232243107957E-3</v>
      </c>
      <c r="BR9" s="84">
        <v>1.341230238342872E-3</v>
      </c>
      <c r="BS9" s="84">
        <v>1.3508171091092258E-3</v>
      </c>
      <c r="BT9" s="84">
        <v>1.7733703155908831E-3</v>
      </c>
      <c r="BU9" s="84">
        <v>2.1519060038859283E-3</v>
      </c>
      <c r="BV9" s="84">
        <v>2.3248997920348735E-3</v>
      </c>
      <c r="BW9" s="84">
        <v>4.7687328006136287E-3</v>
      </c>
      <c r="BX9" s="84">
        <v>5.2049199796724288E-3</v>
      </c>
      <c r="BY9" s="84">
        <v>6.1777929732749204E-3</v>
      </c>
      <c r="BZ9" s="84">
        <v>8.7297908043018069E-3</v>
      </c>
      <c r="CA9" s="84">
        <v>1.2244449061687313E-2</v>
      </c>
      <c r="CB9" s="84">
        <v>1.9347026321066663E-2</v>
      </c>
    </row>
    <row r="10" spans="2:80" ht="20.25" customHeight="1" x14ac:dyDescent="0.2">
      <c r="B10" s="81" t="s">
        <v>50</v>
      </c>
      <c r="C10" s="82">
        <v>0</v>
      </c>
      <c r="D10" s="82">
        <v>0</v>
      </c>
      <c r="E10" s="82">
        <v>0</v>
      </c>
      <c r="F10" s="82">
        <v>0</v>
      </c>
      <c r="G10" s="82">
        <v>0</v>
      </c>
      <c r="H10" s="82">
        <v>0</v>
      </c>
      <c r="I10" s="82">
        <v>0</v>
      </c>
      <c r="J10" s="82">
        <v>0</v>
      </c>
      <c r="K10" s="82">
        <v>0</v>
      </c>
      <c r="L10" s="82">
        <v>0</v>
      </c>
      <c r="M10" s="82">
        <v>0</v>
      </c>
      <c r="N10" s="82">
        <v>0</v>
      </c>
      <c r="O10" s="82">
        <v>0</v>
      </c>
      <c r="P10" s="82">
        <v>0</v>
      </c>
      <c r="Q10" s="82">
        <v>0</v>
      </c>
      <c r="R10" s="82">
        <v>0</v>
      </c>
      <c r="S10" s="82">
        <v>0</v>
      </c>
      <c r="T10" s="82">
        <v>0</v>
      </c>
      <c r="U10" s="82">
        <v>0</v>
      </c>
      <c r="V10" s="82">
        <v>0</v>
      </c>
      <c r="W10" s="82">
        <v>0</v>
      </c>
      <c r="X10" s="82">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1.2750358283741825E-4</v>
      </c>
      <c r="BF10" s="82">
        <v>2.9316729283745957E-5</v>
      </c>
      <c r="BG10" s="82">
        <v>6.0601007000782303E-5</v>
      </c>
      <c r="BH10" s="82">
        <v>1.0970933841170094E-4</v>
      </c>
      <c r="BI10" s="82">
        <v>2.0912539281914277E-4</v>
      </c>
      <c r="BJ10" s="82">
        <v>2.8858585427959937E-4</v>
      </c>
      <c r="BK10" s="82">
        <v>4.4595465163377312E-4</v>
      </c>
      <c r="BL10" s="82">
        <v>3.7178149416172701E-4</v>
      </c>
      <c r="BM10" s="82">
        <v>3.6128609964336533E-4</v>
      </c>
      <c r="BN10" s="82">
        <v>6.4688141256863396E-4</v>
      </c>
      <c r="BO10" s="82">
        <v>8.1907578268070047E-4</v>
      </c>
      <c r="BP10" s="82">
        <v>6.1749432228852541E-4</v>
      </c>
      <c r="BQ10" s="82">
        <v>8.7867479558689787E-4</v>
      </c>
      <c r="BR10" s="82">
        <v>1.1514980287490317E-3</v>
      </c>
      <c r="BS10" s="82">
        <v>1.0507235553640637E-3</v>
      </c>
      <c r="BT10" s="82">
        <v>1.5785872359910247E-3</v>
      </c>
      <c r="BU10" s="82">
        <v>1.5470654353959556E-3</v>
      </c>
      <c r="BV10" s="82">
        <v>1.8451013894285051E-3</v>
      </c>
      <c r="BW10" s="82">
        <v>3.9712296647809175E-3</v>
      </c>
      <c r="BX10" s="82">
        <v>4.7371374904026098E-3</v>
      </c>
      <c r="BY10" s="82">
        <v>7.0151467247783206E-3</v>
      </c>
      <c r="BZ10" s="82">
        <v>9.2912098458308723E-3</v>
      </c>
      <c r="CA10" s="82">
        <v>1.2243404803814917E-2</v>
      </c>
      <c r="CB10" s="82">
        <v>2.0558675367658319E-2</v>
      </c>
    </row>
    <row r="11" spans="2:80" ht="20.25" customHeight="1" x14ac:dyDescent="0.2">
      <c r="B11" s="81" t="s">
        <v>40</v>
      </c>
      <c r="C11" s="82">
        <v>0</v>
      </c>
      <c r="D11" s="82">
        <v>0</v>
      </c>
      <c r="E11" s="82">
        <v>0</v>
      </c>
      <c r="F11" s="82">
        <v>0</v>
      </c>
      <c r="G11" s="82">
        <v>0</v>
      </c>
      <c r="H11" s="82">
        <v>0</v>
      </c>
      <c r="I11" s="82">
        <v>0</v>
      </c>
      <c r="J11" s="82">
        <v>0</v>
      </c>
      <c r="K11" s="82">
        <v>0</v>
      </c>
      <c r="L11" s="82">
        <v>0</v>
      </c>
      <c r="M11" s="82">
        <v>0</v>
      </c>
      <c r="N11" s="82">
        <v>0</v>
      </c>
      <c r="O11" s="82">
        <v>0</v>
      </c>
      <c r="P11" s="82">
        <v>0</v>
      </c>
      <c r="Q11" s="82">
        <v>0</v>
      </c>
      <c r="R11" s="82">
        <v>0</v>
      </c>
      <c r="S11" s="82">
        <v>0</v>
      </c>
      <c r="T11" s="82">
        <v>0</v>
      </c>
      <c r="U11" s="82">
        <v>0</v>
      </c>
      <c r="V11" s="82">
        <v>0</v>
      </c>
      <c r="W11" s="82">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5.0371747283062263E-5</v>
      </c>
      <c r="BF11" s="82">
        <v>4.6602416298613392E-5</v>
      </c>
      <c r="BG11" s="82">
        <v>1.6530491613320208E-5</v>
      </c>
      <c r="BH11" s="82">
        <v>9.6250341159453967E-5</v>
      </c>
      <c r="BI11" s="82">
        <v>7.3786181690138619E-4</v>
      </c>
      <c r="BJ11" s="82">
        <v>6.3860400883952728E-4</v>
      </c>
      <c r="BK11" s="82">
        <v>6.7512445450224057E-4</v>
      </c>
      <c r="BL11" s="82">
        <v>8.7409517749748034E-4</v>
      </c>
      <c r="BM11" s="82">
        <v>6.5267318448380962E-4</v>
      </c>
      <c r="BN11" s="82">
        <v>8.396010018800748E-4</v>
      </c>
      <c r="BO11" s="82">
        <v>1.7724673356378506E-3</v>
      </c>
      <c r="BP11" s="82">
        <v>1.647480233686105E-3</v>
      </c>
      <c r="BQ11" s="82">
        <v>9.1348953165537594E-5</v>
      </c>
      <c r="BR11" s="82">
        <v>9.7617930942117681E-4</v>
      </c>
      <c r="BS11" s="82">
        <v>2.6939338308176186E-3</v>
      </c>
      <c r="BT11" s="82">
        <v>3.5790539642714947E-3</v>
      </c>
      <c r="BU11" s="82">
        <v>3.9881383345994337E-3</v>
      </c>
      <c r="BV11" s="82">
        <v>2.7258404894541233E-3</v>
      </c>
      <c r="BW11" s="82">
        <v>7.0130370276959564E-3</v>
      </c>
      <c r="BX11" s="82">
        <v>7.7521244102838338E-3</v>
      </c>
      <c r="BY11" s="82">
        <v>1.4939387473946741E-2</v>
      </c>
      <c r="BZ11" s="82">
        <v>1.8052752722105048E-2</v>
      </c>
      <c r="CA11" s="82">
        <v>2.755355267737758E-2</v>
      </c>
      <c r="CB11" s="82">
        <v>6.9473812916052369E-2</v>
      </c>
    </row>
    <row r="12" spans="2:80" ht="20.25" customHeight="1" x14ac:dyDescent="0.2">
      <c r="B12" s="81" t="s">
        <v>41</v>
      </c>
      <c r="C12" s="82">
        <v>0</v>
      </c>
      <c r="D12" s="82">
        <v>0</v>
      </c>
      <c r="E12" s="82">
        <v>0</v>
      </c>
      <c r="F12" s="82">
        <v>0</v>
      </c>
      <c r="G12" s="82">
        <v>0</v>
      </c>
      <c r="H12" s="82">
        <v>0</v>
      </c>
      <c r="I12" s="82">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1.2418335489838839E-4</v>
      </c>
      <c r="BF12" s="82">
        <v>4.0606437449164368E-4</v>
      </c>
      <c r="BG12" s="82">
        <v>9.4934212574449006E-5</v>
      </c>
      <c r="BH12" s="82">
        <v>3.6736733489872719E-4</v>
      </c>
      <c r="BI12" s="82">
        <v>2.9604371712288469E-4</v>
      </c>
      <c r="BJ12" s="82">
        <v>3.7007736482030928E-4</v>
      </c>
      <c r="BK12" s="82">
        <v>6.0335832377034215E-4</v>
      </c>
      <c r="BL12" s="82">
        <v>3.7173093093501031E-4</v>
      </c>
      <c r="BM12" s="82">
        <v>4.546724324836493E-4</v>
      </c>
      <c r="BN12" s="82">
        <v>6.1935626612896755E-4</v>
      </c>
      <c r="BO12" s="82">
        <v>9.2072188469316529E-4</v>
      </c>
      <c r="BP12" s="82">
        <v>6.7212152236395539E-4</v>
      </c>
      <c r="BQ12" s="82">
        <v>9.7450446761526699E-4</v>
      </c>
      <c r="BR12" s="82">
        <v>1.9618611582601364E-3</v>
      </c>
      <c r="BS12" s="82">
        <v>2.4785190828033876E-3</v>
      </c>
      <c r="BT12" s="82">
        <v>3.2872003429909036E-3</v>
      </c>
      <c r="BU12" s="82">
        <v>2.599024517698556E-3</v>
      </c>
      <c r="BV12" s="82">
        <v>2.1133063124916251E-3</v>
      </c>
      <c r="BW12" s="82">
        <v>4.5741767125000443E-3</v>
      </c>
      <c r="BX12" s="82">
        <v>5.8906950657895418E-3</v>
      </c>
      <c r="BY12" s="82">
        <v>9.2688699623961757E-3</v>
      </c>
      <c r="BZ12" s="82">
        <v>9.8546653589319799E-3</v>
      </c>
      <c r="CA12" s="82">
        <v>1.6136890541605498E-2</v>
      </c>
      <c r="CB12" s="82">
        <v>2.7864506666136268E-2</v>
      </c>
    </row>
    <row r="13" spans="2:80" ht="20.25" customHeight="1" x14ac:dyDescent="0.2">
      <c r="B13" s="81" t="s">
        <v>96</v>
      </c>
      <c r="C13" s="82">
        <v>0</v>
      </c>
      <c r="D13" s="82">
        <v>0</v>
      </c>
      <c r="E13" s="82">
        <v>0</v>
      </c>
      <c r="F13" s="82">
        <v>0</v>
      </c>
      <c r="G13" s="82">
        <v>0</v>
      </c>
      <c r="H13" s="82">
        <v>0</v>
      </c>
      <c r="I13" s="82">
        <v>0</v>
      </c>
      <c r="J13" s="82">
        <v>0</v>
      </c>
      <c r="K13" s="82">
        <v>0</v>
      </c>
      <c r="L13" s="82">
        <v>0</v>
      </c>
      <c r="M13" s="82">
        <v>0</v>
      </c>
      <c r="N13" s="82">
        <v>0</v>
      </c>
      <c r="O13" s="82">
        <v>0</v>
      </c>
      <c r="P13" s="82">
        <v>0</v>
      </c>
      <c r="Q13" s="82">
        <v>0</v>
      </c>
      <c r="R13" s="82">
        <v>0</v>
      </c>
      <c r="S13" s="82">
        <v>0</v>
      </c>
      <c r="T13" s="82">
        <v>0</v>
      </c>
      <c r="U13" s="82">
        <v>0</v>
      </c>
      <c r="V13" s="82">
        <v>0</v>
      </c>
      <c r="W13" s="82">
        <v>0</v>
      </c>
      <c r="X13" s="82">
        <v>0</v>
      </c>
      <c r="Y13" s="82">
        <v>0</v>
      </c>
      <c r="Z13" s="82">
        <v>0</v>
      </c>
      <c r="AA13" s="82">
        <v>0</v>
      </c>
      <c r="AB13" s="82">
        <v>0</v>
      </c>
      <c r="AC13" s="82">
        <v>0</v>
      </c>
      <c r="AD13" s="82">
        <v>0</v>
      </c>
      <c r="AE13" s="82">
        <v>0</v>
      </c>
      <c r="AF13" s="82">
        <v>0</v>
      </c>
      <c r="AG13" s="82">
        <v>0</v>
      </c>
      <c r="AH13" s="82">
        <v>0</v>
      </c>
      <c r="AI13" s="82">
        <v>0</v>
      </c>
      <c r="AJ13" s="82">
        <v>0</v>
      </c>
      <c r="AK13" s="82">
        <v>0</v>
      </c>
      <c r="AL13" s="82">
        <v>0</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6.6941094264860723E-5</v>
      </c>
      <c r="BF13" s="82">
        <v>0</v>
      </c>
      <c r="BG13" s="82">
        <v>1.1587815552260849E-4</v>
      </c>
      <c r="BH13" s="82">
        <v>1.8372378831621461E-6</v>
      </c>
      <c r="BI13" s="82">
        <v>4.7680971889008106E-5</v>
      </c>
      <c r="BJ13" s="82">
        <v>5.1400163483261707E-5</v>
      </c>
      <c r="BK13" s="82">
        <v>8.9192308532437536E-5</v>
      </c>
      <c r="BL13" s="82">
        <v>1.7992586915394071E-4</v>
      </c>
      <c r="BM13" s="82">
        <v>5.3876640370575934E-4</v>
      </c>
      <c r="BN13" s="82">
        <v>5.1355337938807644E-4</v>
      </c>
      <c r="BO13" s="82">
        <v>5.3903360817009194E-4</v>
      </c>
      <c r="BP13" s="82">
        <v>6.2921456909315054E-4</v>
      </c>
      <c r="BQ13" s="82">
        <v>1.0964699162852032E-3</v>
      </c>
      <c r="BR13" s="82">
        <v>8.814762857216607E-4</v>
      </c>
      <c r="BS13" s="82">
        <v>1.4690778684316452E-3</v>
      </c>
      <c r="BT13" s="82">
        <v>2.6652488873926128E-3</v>
      </c>
      <c r="BU13" s="82">
        <v>3.8970759822540835E-3</v>
      </c>
      <c r="BV13" s="82">
        <v>5.6081329481645348E-3</v>
      </c>
      <c r="BW13" s="82">
        <v>3.7704429878511192E-3</v>
      </c>
      <c r="BX13" s="82">
        <v>8.7473236388906361E-3</v>
      </c>
      <c r="BY13" s="82">
        <v>1.0121730934563145E-2</v>
      </c>
      <c r="BZ13" s="82">
        <v>1.2890639097693501E-2</v>
      </c>
      <c r="CA13" s="82">
        <v>1.9062769747580921E-2</v>
      </c>
      <c r="CB13" s="82">
        <v>3.747128374011055E-2</v>
      </c>
    </row>
    <row r="14" spans="2:80" s="92" customFormat="1" ht="20.25" customHeight="1" x14ac:dyDescent="0.2">
      <c r="B14" s="91" t="s">
        <v>93</v>
      </c>
      <c r="C14" s="84">
        <v>0</v>
      </c>
      <c r="D14" s="84">
        <v>0</v>
      </c>
      <c r="E14" s="84">
        <v>0</v>
      </c>
      <c r="F14" s="84">
        <v>0</v>
      </c>
      <c r="G14" s="84">
        <v>0</v>
      </c>
      <c r="H14" s="84">
        <v>0</v>
      </c>
      <c r="I14" s="84">
        <v>0</v>
      </c>
      <c r="J14" s="84">
        <v>0</v>
      </c>
      <c r="K14" s="84">
        <v>0</v>
      </c>
      <c r="L14" s="84">
        <v>0</v>
      </c>
      <c r="M14" s="84">
        <v>0</v>
      </c>
      <c r="N14" s="84">
        <v>0</v>
      </c>
      <c r="O14" s="84">
        <v>0</v>
      </c>
      <c r="P14" s="84">
        <v>0</v>
      </c>
      <c r="Q14" s="84">
        <v>0</v>
      </c>
      <c r="R14" s="84">
        <v>0</v>
      </c>
      <c r="S14" s="84">
        <v>0</v>
      </c>
      <c r="T14" s="84">
        <v>0</v>
      </c>
      <c r="U14" s="84">
        <v>0</v>
      </c>
      <c r="V14" s="84">
        <v>0</v>
      </c>
      <c r="W14" s="84">
        <v>0</v>
      </c>
      <c r="X14" s="84">
        <v>0</v>
      </c>
      <c r="Y14" s="84">
        <v>0</v>
      </c>
      <c r="Z14" s="84">
        <v>0</v>
      </c>
      <c r="AA14" s="84">
        <v>0</v>
      </c>
      <c r="AB14" s="84">
        <v>0</v>
      </c>
      <c r="AC14" s="84">
        <v>0</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7.1951751457355329E-5</v>
      </c>
      <c r="BF14" s="84">
        <v>9.3322704338039131E-5</v>
      </c>
      <c r="BG14" s="84">
        <v>4.0894107593558715E-5</v>
      </c>
      <c r="BH14" s="84">
        <v>1.288154410561404E-4</v>
      </c>
      <c r="BI14" s="84">
        <v>5.5925974882731211E-4</v>
      </c>
      <c r="BJ14" s="84">
        <v>5.1066771371433006E-4</v>
      </c>
      <c r="BK14" s="84">
        <v>5.6558433413167464E-4</v>
      </c>
      <c r="BL14" s="84">
        <v>6.5951335983660542E-4</v>
      </c>
      <c r="BM14" s="84">
        <v>5.7289284570050114E-4</v>
      </c>
      <c r="BN14" s="84">
        <v>7.4904148535126502E-4</v>
      </c>
      <c r="BO14" s="84">
        <v>1.4086438561793369E-3</v>
      </c>
      <c r="BP14" s="84">
        <v>1.2950138348075679E-3</v>
      </c>
      <c r="BQ14" s="84">
        <v>4.0628867692138471E-4</v>
      </c>
      <c r="BR14" s="84">
        <v>1.1330519829233499E-3</v>
      </c>
      <c r="BS14" s="84">
        <v>2.3418365216378856E-3</v>
      </c>
      <c r="BT14" s="84">
        <v>3.194621038561829E-3</v>
      </c>
      <c r="BU14" s="84">
        <v>3.4661165020706264E-3</v>
      </c>
      <c r="BV14" s="84">
        <v>2.7239695732748093E-3</v>
      </c>
      <c r="BW14" s="84">
        <v>5.9189463630238137E-3</v>
      </c>
      <c r="BX14" s="84">
        <v>7.2322948448966251E-3</v>
      </c>
      <c r="BY14" s="84">
        <v>1.2619132244163556E-2</v>
      </c>
      <c r="BZ14" s="84">
        <v>1.5251138996848157E-2</v>
      </c>
      <c r="CA14" s="84">
        <v>2.3095095822360134E-2</v>
      </c>
      <c r="CB14" s="84">
        <v>5.3848187143224369E-2</v>
      </c>
    </row>
    <row r="15" spans="2:80" ht="20.25" customHeight="1" x14ac:dyDescent="0.2">
      <c r="B15" s="85" t="s">
        <v>120</v>
      </c>
      <c r="C15" s="86">
        <v>0</v>
      </c>
      <c r="D15" s="86">
        <v>0</v>
      </c>
      <c r="E15" s="86">
        <v>0</v>
      </c>
      <c r="F15" s="86">
        <v>0</v>
      </c>
      <c r="G15" s="86">
        <v>0</v>
      </c>
      <c r="H15" s="86">
        <v>0</v>
      </c>
      <c r="I15" s="86">
        <v>0</v>
      </c>
      <c r="J15" s="86">
        <v>0</v>
      </c>
      <c r="K15" s="86">
        <v>0</v>
      </c>
      <c r="L15" s="86">
        <v>0</v>
      </c>
      <c r="M15" s="86">
        <v>0</v>
      </c>
      <c r="N15" s="86">
        <v>0</v>
      </c>
      <c r="O15" s="86">
        <v>0</v>
      </c>
      <c r="P15" s="86">
        <v>0</v>
      </c>
      <c r="Q15" s="86">
        <v>0</v>
      </c>
      <c r="R15" s="86">
        <v>0</v>
      </c>
      <c r="S15" s="86">
        <v>0</v>
      </c>
      <c r="T15" s="86">
        <v>0</v>
      </c>
      <c r="U15" s="86">
        <v>0</v>
      </c>
      <c r="V15" s="86">
        <v>0</v>
      </c>
      <c r="W15" s="86">
        <v>0</v>
      </c>
      <c r="X15" s="86">
        <v>0</v>
      </c>
      <c r="Y15" s="86">
        <v>0</v>
      </c>
      <c r="Z15" s="86">
        <v>0</v>
      </c>
      <c r="AA15" s="86">
        <v>0</v>
      </c>
      <c r="AB15" s="86">
        <v>0</v>
      </c>
      <c r="AC15" s="86">
        <v>0</v>
      </c>
      <c r="AD15" s="86">
        <v>0</v>
      </c>
      <c r="AE15" s="86">
        <v>0</v>
      </c>
      <c r="AF15" s="86">
        <v>0</v>
      </c>
      <c r="AG15" s="86">
        <v>0</v>
      </c>
      <c r="AH15" s="86">
        <v>0</v>
      </c>
      <c r="AI15" s="86">
        <v>0</v>
      </c>
      <c r="AJ15" s="86">
        <v>0</v>
      </c>
      <c r="AK15" s="86">
        <v>0</v>
      </c>
      <c r="AL15" s="86">
        <v>0</v>
      </c>
      <c r="AM15" s="86">
        <v>0</v>
      </c>
      <c r="AN15" s="86">
        <v>0</v>
      </c>
      <c r="AO15" s="86">
        <v>0</v>
      </c>
      <c r="AP15" s="86">
        <v>0</v>
      </c>
      <c r="AQ15" s="86">
        <v>0</v>
      </c>
      <c r="AR15" s="86">
        <v>0</v>
      </c>
      <c r="AS15" s="86">
        <v>0</v>
      </c>
      <c r="AT15" s="86">
        <v>0</v>
      </c>
      <c r="AU15" s="86">
        <v>0</v>
      </c>
      <c r="AV15" s="86">
        <v>0</v>
      </c>
      <c r="AW15" s="86">
        <v>0</v>
      </c>
      <c r="AX15" s="86">
        <v>0</v>
      </c>
      <c r="AY15" s="86">
        <v>0</v>
      </c>
      <c r="AZ15" s="86">
        <v>0</v>
      </c>
      <c r="BA15" s="86">
        <v>0</v>
      </c>
      <c r="BB15" s="86">
        <v>0</v>
      </c>
      <c r="BC15" s="86">
        <v>0</v>
      </c>
      <c r="BD15" s="86">
        <v>0</v>
      </c>
      <c r="BE15" s="86">
        <v>0</v>
      </c>
      <c r="BF15" s="86">
        <v>0</v>
      </c>
      <c r="BG15" s="86">
        <v>0</v>
      </c>
      <c r="BH15" s="86">
        <v>1.5845400696590239E-4</v>
      </c>
      <c r="BI15" s="86">
        <v>3.9516241507264738E-4</v>
      </c>
      <c r="BJ15" s="86">
        <v>7.7953870387070801E-4</v>
      </c>
      <c r="BK15" s="86">
        <v>1.9613616697489178E-4</v>
      </c>
      <c r="BL15" s="86">
        <v>2.2836554880616422E-3</v>
      </c>
      <c r="BM15" s="86">
        <v>4.7735301331841562E-4</v>
      </c>
      <c r="BN15" s="86">
        <v>3.4369473332596101E-4</v>
      </c>
      <c r="BO15" s="86">
        <v>2.4226078021305497E-4</v>
      </c>
      <c r="BP15" s="86">
        <v>1.4262229351362787E-3</v>
      </c>
      <c r="BQ15" s="86">
        <v>2.1163336665208643E-3</v>
      </c>
      <c r="BR15" s="86">
        <v>8.8850672599094516E-4</v>
      </c>
      <c r="BS15" s="86">
        <v>6.2145765917853701E-4</v>
      </c>
      <c r="BT15" s="86">
        <v>1.3703933205133634E-3</v>
      </c>
      <c r="BU15" s="86">
        <v>1.8617104881808455E-3</v>
      </c>
      <c r="BV15" s="86">
        <v>1.6324713490378784E-3</v>
      </c>
      <c r="BW15" s="86">
        <v>5.3891863533928053E-3</v>
      </c>
      <c r="BX15" s="86">
        <v>3.1806178832018972E-3</v>
      </c>
      <c r="BY15" s="86">
        <v>8.9408651922679994E-3</v>
      </c>
      <c r="BZ15" s="86">
        <v>8.4054562826916257E-3</v>
      </c>
      <c r="CA15" s="86">
        <v>1.2338604346801008E-2</v>
      </c>
      <c r="CB15" s="86">
        <v>2.3022186324496152E-2</v>
      </c>
    </row>
    <row r="16" spans="2:80" ht="20.25" customHeight="1" x14ac:dyDescent="0.2">
      <c r="B16" s="85" t="s">
        <v>73</v>
      </c>
      <c r="C16" s="86">
        <v>0</v>
      </c>
      <c r="D16" s="86">
        <v>0</v>
      </c>
      <c r="E16" s="86">
        <v>0</v>
      </c>
      <c r="F16" s="86">
        <v>0</v>
      </c>
      <c r="G16" s="86">
        <v>0</v>
      </c>
      <c r="H16" s="86">
        <v>0</v>
      </c>
      <c r="I16" s="86">
        <v>0</v>
      </c>
      <c r="J16" s="86">
        <v>0</v>
      </c>
      <c r="K16" s="86">
        <v>0</v>
      </c>
      <c r="L16" s="86">
        <v>0</v>
      </c>
      <c r="M16" s="86">
        <v>0</v>
      </c>
      <c r="N16" s="86">
        <v>0</v>
      </c>
      <c r="O16" s="86">
        <v>0</v>
      </c>
      <c r="P16" s="86">
        <v>0</v>
      </c>
      <c r="Q16" s="86">
        <v>0</v>
      </c>
      <c r="R16" s="86">
        <v>0</v>
      </c>
      <c r="S16" s="86">
        <v>0</v>
      </c>
      <c r="T16" s="86">
        <v>0</v>
      </c>
      <c r="U16" s="86">
        <v>0</v>
      </c>
      <c r="V16" s="86">
        <v>0</v>
      </c>
      <c r="W16" s="86">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4.71836604749587E-5</v>
      </c>
      <c r="BF16" s="86">
        <v>5.7829990285140909E-5</v>
      </c>
      <c r="BG16" s="86">
        <v>1.07191734938894E-4</v>
      </c>
      <c r="BH16" s="86">
        <v>1.3214641392900184E-4</v>
      </c>
      <c r="BI16" s="86">
        <v>1.4154567279778263E-4</v>
      </c>
      <c r="BJ16" s="86">
        <v>2.4795499322616266E-4</v>
      </c>
      <c r="BK16" s="86">
        <v>7.86592331736502E-4</v>
      </c>
      <c r="BL16" s="86">
        <v>6.1598371972393373E-4</v>
      </c>
      <c r="BM16" s="86">
        <v>6.4916023816619095E-4</v>
      </c>
      <c r="BN16" s="86">
        <v>6.8915715468365057E-4</v>
      </c>
      <c r="BO16" s="86">
        <v>9.4624676885479708E-4</v>
      </c>
      <c r="BP16" s="86">
        <v>9.9636101727407222E-4</v>
      </c>
      <c r="BQ16" s="86">
        <v>1.0247189521355171E-3</v>
      </c>
      <c r="BR16" s="86">
        <v>1.8349496402616516E-3</v>
      </c>
      <c r="BS16" s="86">
        <v>2.2600071252347753E-3</v>
      </c>
      <c r="BT16" s="86">
        <v>2.4187971390565721E-3</v>
      </c>
      <c r="BU16" s="86">
        <v>2.9620178028040289E-3</v>
      </c>
      <c r="BV16" s="86">
        <v>3.7415289129625329E-3</v>
      </c>
      <c r="BW16" s="86">
        <v>5.719182650218313E-3</v>
      </c>
      <c r="BX16" s="86">
        <v>6.3383179680076562E-3</v>
      </c>
      <c r="BY16" s="86">
        <v>9.0688198067550019E-3</v>
      </c>
      <c r="BZ16" s="86">
        <v>1.3783509960527462E-2</v>
      </c>
      <c r="CA16" s="86">
        <v>2.2056800063988025E-2</v>
      </c>
      <c r="CB16" s="86">
        <v>3.2055260927211116E-2</v>
      </c>
    </row>
    <row r="17" spans="2:80" ht="20.25" customHeight="1" x14ac:dyDescent="0.2">
      <c r="B17" s="85" t="s">
        <v>75</v>
      </c>
      <c r="C17" s="86">
        <v>0</v>
      </c>
      <c r="D17" s="86">
        <v>0</v>
      </c>
      <c r="E17" s="86">
        <v>0</v>
      </c>
      <c r="F17" s="86">
        <v>0</v>
      </c>
      <c r="G17" s="86">
        <v>0</v>
      </c>
      <c r="H17" s="86">
        <v>0</v>
      </c>
      <c r="I17" s="86">
        <v>0</v>
      </c>
      <c r="J17" s="86">
        <v>0</v>
      </c>
      <c r="K17" s="86">
        <v>0</v>
      </c>
      <c r="L17" s="86">
        <v>0</v>
      </c>
      <c r="M17" s="86">
        <v>0</v>
      </c>
      <c r="N17" s="86">
        <v>0</v>
      </c>
      <c r="O17" s="86">
        <v>0</v>
      </c>
      <c r="P17" s="86">
        <v>0</v>
      </c>
      <c r="Q17" s="86">
        <v>0</v>
      </c>
      <c r="R17" s="86">
        <v>0</v>
      </c>
      <c r="S17" s="86">
        <v>0</v>
      </c>
      <c r="T17" s="86">
        <v>0</v>
      </c>
      <c r="U17" s="86">
        <v>0</v>
      </c>
      <c r="V17" s="86">
        <v>0</v>
      </c>
      <c r="W17" s="86">
        <v>0</v>
      </c>
      <c r="X17" s="86">
        <v>0</v>
      </c>
      <c r="Y17" s="86">
        <v>0</v>
      </c>
      <c r="Z17" s="86">
        <v>0</v>
      </c>
      <c r="AA17" s="86">
        <v>0</v>
      </c>
      <c r="AB17" s="86">
        <v>0</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2.2420152965629825E-4</v>
      </c>
      <c r="BF17" s="86">
        <v>1.5355703849362357E-4</v>
      </c>
      <c r="BG17" s="86">
        <v>4.9644596560693977E-4</v>
      </c>
      <c r="BH17" s="86">
        <v>1.3292367548867201E-3</v>
      </c>
      <c r="BI17" s="86">
        <v>1.7155084599378423E-3</v>
      </c>
      <c r="BJ17" s="86">
        <v>2.1360042252243083E-3</v>
      </c>
      <c r="BK17" s="86">
        <v>3.5309347946539393E-3</v>
      </c>
      <c r="BL17" s="86">
        <v>3.8386700710026922E-3</v>
      </c>
      <c r="BM17" s="86">
        <v>4.0407127170074553E-3</v>
      </c>
      <c r="BN17" s="86">
        <v>4.9892894387997266E-3</v>
      </c>
      <c r="BO17" s="86">
        <v>5.4678928843543417E-3</v>
      </c>
      <c r="BP17" s="86">
        <v>5.5425650521374603E-3</v>
      </c>
      <c r="BQ17" s="86">
        <v>6.5923512538950124E-3</v>
      </c>
      <c r="BR17" s="86">
        <v>6.9928581427620706E-3</v>
      </c>
      <c r="BS17" s="86">
        <v>7.0038919041350844E-3</v>
      </c>
      <c r="BT17" s="86">
        <v>8.0446804989722231E-3</v>
      </c>
      <c r="BU17" s="86">
        <v>8.8520131911566935E-3</v>
      </c>
      <c r="BV17" s="86">
        <v>1.0800450256048144E-2</v>
      </c>
      <c r="BW17" s="86">
        <v>1.4639765483182465E-2</v>
      </c>
      <c r="BX17" s="86">
        <v>1.6670315747711939E-2</v>
      </c>
      <c r="BY17" s="86">
        <v>2.052024448558587E-2</v>
      </c>
      <c r="BZ17" s="86">
        <v>2.711743300994085E-2</v>
      </c>
      <c r="CA17" s="86">
        <v>3.8852525791410519E-2</v>
      </c>
      <c r="CB17" s="86">
        <v>6.5043496461603123E-2</v>
      </c>
    </row>
    <row r="18" spans="2:80" ht="20.25" customHeight="1" x14ac:dyDescent="0.2">
      <c r="B18" s="85" t="s">
        <v>94</v>
      </c>
      <c r="C18" s="86">
        <v>0</v>
      </c>
      <c r="D18" s="86">
        <v>0</v>
      </c>
      <c r="E18" s="86">
        <v>0</v>
      </c>
      <c r="F18" s="86">
        <v>0</v>
      </c>
      <c r="G18" s="86">
        <v>0</v>
      </c>
      <c r="H18" s="86">
        <v>0</v>
      </c>
      <c r="I18" s="86">
        <v>0</v>
      </c>
      <c r="J18" s="86">
        <v>0</v>
      </c>
      <c r="K18" s="86">
        <v>0</v>
      </c>
      <c r="L18" s="86">
        <v>0</v>
      </c>
      <c r="M18" s="86">
        <v>0</v>
      </c>
      <c r="N18" s="86">
        <v>0</v>
      </c>
      <c r="O18" s="86">
        <v>0</v>
      </c>
      <c r="P18" s="86">
        <v>0</v>
      </c>
      <c r="Q18" s="86">
        <v>0</v>
      </c>
      <c r="R18" s="86">
        <v>0</v>
      </c>
      <c r="S18" s="86">
        <v>0</v>
      </c>
      <c r="T18" s="86">
        <v>0</v>
      </c>
      <c r="U18" s="86">
        <v>0</v>
      </c>
      <c r="V18" s="86">
        <v>0</v>
      </c>
      <c r="W18" s="86">
        <v>0</v>
      </c>
      <c r="X18" s="86">
        <v>0</v>
      </c>
      <c r="Y18" s="86">
        <v>0</v>
      </c>
      <c r="Z18" s="86">
        <v>0</v>
      </c>
      <c r="AA18" s="86">
        <v>0</v>
      </c>
      <c r="AB18" s="86">
        <v>0</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6.5383499025184477E-5</v>
      </c>
      <c r="BF18" s="86">
        <v>6.447525334252191E-5</v>
      </c>
      <c r="BG18" s="86">
        <v>1.6490936941782053E-4</v>
      </c>
      <c r="BH18" s="86">
        <v>9.1747170480349638E-4</v>
      </c>
      <c r="BI18" s="86">
        <v>1.3055693754833175E-3</v>
      </c>
      <c r="BJ18" s="86">
        <v>1.4684832168747608E-3</v>
      </c>
      <c r="BK18" s="86">
        <v>2.4461907561996732E-3</v>
      </c>
      <c r="BL18" s="86">
        <v>2.7135409885625794E-3</v>
      </c>
      <c r="BM18" s="86">
        <v>3.5853476414771102E-3</v>
      </c>
      <c r="BN18" s="86">
        <v>3.8413230224876305E-3</v>
      </c>
      <c r="BO18" s="86">
        <v>4.756701529508911E-3</v>
      </c>
      <c r="BP18" s="86">
        <v>5.4392070072730725E-3</v>
      </c>
      <c r="BQ18" s="86">
        <v>6.3406331749082945E-3</v>
      </c>
      <c r="BR18" s="86">
        <v>7.537285639790392E-3</v>
      </c>
      <c r="BS18" s="86">
        <v>7.4219439905016671E-3</v>
      </c>
      <c r="BT18" s="86">
        <v>9.2238417311976129E-3</v>
      </c>
      <c r="BU18" s="86">
        <v>1.0145465612636961E-2</v>
      </c>
      <c r="BV18" s="86">
        <v>1.2987307486127975E-2</v>
      </c>
      <c r="BW18" s="86">
        <v>2.0394305931602741E-2</v>
      </c>
      <c r="BX18" s="86">
        <v>2.6547650543505608E-2</v>
      </c>
      <c r="BY18" s="86">
        <v>3.9189707750896696E-2</v>
      </c>
      <c r="BZ18" s="86">
        <v>5.5138448323513778E-2</v>
      </c>
      <c r="CA18" s="86">
        <v>8.6471276668003583E-2</v>
      </c>
      <c r="CB18" s="86">
        <v>0.16047833710685278</v>
      </c>
    </row>
    <row r="19" spans="2:80" ht="20.25" customHeight="1" x14ac:dyDescent="0.2">
      <c r="B19" s="85" t="s">
        <v>95</v>
      </c>
      <c r="C19" s="86">
        <v>0</v>
      </c>
      <c r="D19" s="86">
        <v>0</v>
      </c>
      <c r="E19" s="86">
        <v>0</v>
      </c>
      <c r="F19" s="86">
        <v>0</v>
      </c>
      <c r="G19" s="86">
        <v>0</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6">
        <v>0</v>
      </c>
      <c r="Y19" s="86">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6.4707156696375279E-5</v>
      </c>
      <c r="BF19" s="86">
        <v>1.9665929869905341E-5</v>
      </c>
      <c r="BG19" s="86">
        <v>1.1111326937007782E-4</v>
      </c>
      <c r="BH19" s="86">
        <v>2.9050186817403123E-4</v>
      </c>
      <c r="BI19" s="86">
        <v>3.607244259606901E-4</v>
      </c>
      <c r="BJ19" s="86">
        <v>4.9571753988519873E-4</v>
      </c>
      <c r="BK19" s="86">
        <v>8.5543445463320822E-4</v>
      </c>
      <c r="BL19" s="86">
        <v>8.5096957276276086E-4</v>
      </c>
      <c r="BM19" s="86">
        <v>1.2643265979346285E-3</v>
      </c>
      <c r="BN19" s="86">
        <v>1.3963511704762066E-3</v>
      </c>
      <c r="BO19" s="86">
        <v>1.0646372401612592E-3</v>
      </c>
      <c r="BP19" s="86">
        <v>1.6470100247520936E-3</v>
      </c>
      <c r="BQ19" s="86">
        <v>1.920768191202793E-3</v>
      </c>
      <c r="BR19" s="86">
        <v>3.0893101744675633E-3</v>
      </c>
      <c r="BS19" s="86">
        <v>2.7531260007778169E-3</v>
      </c>
      <c r="BT19" s="86">
        <v>3.8374534393312842E-3</v>
      </c>
      <c r="BU19" s="86">
        <v>5.288913513143978E-3</v>
      </c>
      <c r="BV19" s="86">
        <v>5.213466266486444E-3</v>
      </c>
      <c r="BW19" s="86">
        <v>1.226689777752954E-2</v>
      </c>
      <c r="BX19" s="86">
        <v>1.4370939111591374E-2</v>
      </c>
      <c r="BY19" s="86">
        <v>1.9408662297050183E-2</v>
      </c>
      <c r="BZ19" s="86">
        <v>2.6251536229443984E-2</v>
      </c>
      <c r="CA19" s="86">
        <v>4.1864421512925798E-2</v>
      </c>
      <c r="CB19" s="86">
        <v>9.0337425077562594E-2</v>
      </c>
    </row>
    <row r="20" spans="2:80" ht="20.25" customHeight="1" x14ac:dyDescent="0.2">
      <c r="B20" s="85" t="s">
        <v>82</v>
      </c>
      <c r="C20" s="87">
        <v>0</v>
      </c>
      <c r="D20" s="87">
        <v>0</v>
      </c>
      <c r="E20" s="87">
        <v>0</v>
      </c>
      <c r="F20" s="87">
        <v>0</v>
      </c>
      <c r="G20" s="87">
        <v>0</v>
      </c>
      <c r="H20" s="87">
        <v>0</v>
      </c>
      <c r="I20" s="87">
        <v>0</v>
      </c>
      <c r="J20" s="87">
        <v>0</v>
      </c>
      <c r="K20" s="87">
        <v>0</v>
      </c>
      <c r="L20" s="87">
        <v>0</v>
      </c>
      <c r="M20" s="87">
        <v>0</v>
      </c>
      <c r="N20" s="87">
        <v>0</v>
      </c>
      <c r="O20" s="87">
        <v>0</v>
      </c>
      <c r="P20" s="87">
        <v>0</v>
      </c>
      <c r="Q20" s="87">
        <v>0</v>
      </c>
      <c r="R20" s="87">
        <v>0</v>
      </c>
      <c r="S20" s="87">
        <v>0</v>
      </c>
      <c r="T20" s="87">
        <v>0</v>
      </c>
      <c r="U20" s="87">
        <v>0</v>
      </c>
      <c r="V20" s="87">
        <v>0</v>
      </c>
      <c r="W20" s="87">
        <v>0</v>
      </c>
      <c r="X20" s="87">
        <v>0</v>
      </c>
      <c r="Y20" s="87">
        <v>0</v>
      </c>
      <c r="Z20" s="87">
        <v>0</v>
      </c>
      <c r="AA20" s="87">
        <v>0</v>
      </c>
      <c r="AB20" s="87">
        <v>0</v>
      </c>
      <c r="AC20" s="87">
        <v>0</v>
      </c>
      <c r="AD20" s="87">
        <v>0</v>
      </c>
      <c r="AE20" s="87">
        <v>0</v>
      </c>
      <c r="AF20" s="87">
        <v>0</v>
      </c>
      <c r="AG20" s="87">
        <v>0</v>
      </c>
      <c r="AH20" s="87">
        <v>0</v>
      </c>
      <c r="AI20" s="87">
        <v>0</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87">
        <v>0</v>
      </c>
      <c r="BE20" s="87">
        <v>4.6995489646484145E-6</v>
      </c>
      <c r="BF20" s="87">
        <v>5.5957631743153158E-5</v>
      </c>
      <c r="BG20" s="87">
        <v>1.3155745579385147E-4</v>
      </c>
      <c r="BH20" s="87">
        <v>2.5113063657178358E-4</v>
      </c>
      <c r="BI20" s="87">
        <v>4.1068882149630781E-4</v>
      </c>
      <c r="BJ20" s="87">
        <v>8.4265488420509627E-4</v>
      </c>
      <c r="BK20" s="87">
        <v>7.9922591116221575E-4</v>
      </c>
      <c r="BL20" s="87">
        <v>6.1918168748698044E-4</v>
      </c>
      <c r="BM20" s="87">
        <v>5.8759848802170112E-4</v>
      </c>
      <c r="BN20" s="87">
        <v>7.7368393575505401E-4</v>
      </c>
      <c r="BO20" s="87">
        <v>7.6041769673773629E-4</v>
      </c>
      <c r="BP20" s="87">
        <v>1.0768435799775045E-3</v>
      </c>
      <c r="BQ20" s="87">
        <v>1.0178685177417712E-3</v>
      </c>
      <c r="BR20" s="87">
        <v>1.2228231268793799E-3</v>
      </c>
      <c r="BS20" s="87">
        <v>1.6717134958552649E-3</v>
      </c>
      <c r="BT20" s="87">
        <v>2.2280646062144971E-3</v>
      </c>
      <c r="BU20" s="87">
        <v>1.8217153980457645E-3</v>
      </c>
      <c r="BV20" s="87">
        <v>2.2590839240126392E-3</v>
      </c>
      <c r="BW20" s="87">
        <v>6.1184704950574265E-3</v>
      </c>
      <c r="BX20" s="87">
        <v>7.2153548219355823E-3</v>
      </c>
      <c r="BY20" s="87">
        <v>8.9509264614340278E-3</v>
      </c>
      <c r="BZ20" s="87">
        <v>1.4690060953707951E-2</v>
      </c>
      <c r="CA20" s="87">
        <v>2.6666239831167671E-2</v>
      </c>
      <c r="CB20" s="87">
        <v>4.0811587078850131E-2</v>
      </c>
    </row>
    <row r="21" spans="2:80" ht="20.25" customHeight="1" x14ac:dyDescent="0.2">
      <c r="B21" s="81" t="s">
        <v>42</v>
      </c>
      <c r="C21" s="64">
        <v>0</v>
      </c>
      <c r="D21" s="64">
        <v>0</v>
      </c>
      <c r="E21" s="64">
        <v>0</v>
      </c>
      <c r="F21" s="64">
        <v>0</v>
      </c>
      <c r="G21" s="64">
        <v>0</v>
      </c>
      <c r="H21" s="64">
        <v>0</v>
      </c>
      <c r="I21" s="64">
        <v>0</v>
      </c>
      <c r="J21" s="64">
        <v>0</v>
      </c>
      <c r="K21" s="64">
        <v>0</v>
      </c>
      <c r="L21" s="64">
        <v>0</v>
      </c>
      <c r="M21" s="64">
        <v>0</v>
      </c>
      <c r="N21" s="64">
        <v>0</v>
      </c>
      <c r="O21" s="64">
        <v>0</v>
      </c>
      <c r="P21" s="64">
        <v>0</v>
      </c>
      <c r="Q21" s="64">
        <v>0</v>
      </c>
      <c r="R21" s="64">
        <v>0</v>
      </c>
      <c r="S21" s="64">
        <v>0</v>
      </c>
      <c r="T21" s="64">
        <v>0</v>
      </c>
      <c r="U21" s="64">
        <v>0</v>
      </c>
      <c r="V21" s="64">
        <v>0</v>
      </c>
      <c r="W21" s="64">
        <v>0</v>
      </c>
      <c r="X21" s="64">
        <v>0</v>
      </c>
      <c r="Y21" s="64">
        <v>0</v>
      </c>
      <c r="Z21" s="64">
        <v>0</v>
      </c>
      <c r="AA21" s="64">
        <v>0</v>
      </c>
      <c r="AB21" s="64">
        <v>0</v>
      </c>
      <c r="AC21" s="64">
        <v>0</v>
      </c>
      <c r="AD21" s="64">
        <v>0</v>
      </c>
      <c r="AE21" s="64">
        <v>0</v>
      </c>
      <c r="AF21" s="64">
        <v>0</v>
      </c>
      <c r="AG21" s="64">
        <v>0</v>
      </c>
      <c r="AH21" s="64">
        <v>0</v>
      </c>
      <c r="AI21" s="64">
        <v>0</v>
      </c>
      <c r="AJ21" s="64">
        <v>0</v>
      </c>
      <c r="AK21" s="64">
        <v>0</v>
      </c>
      <c r="AL21" s="64">
        <v>0</v>
      </c>
      <c r="AM21" s="64">
        <v>0</v>
      </c>
      <c r="AN21" s="64">
        <v>0</v>
      </c>
      <c r="AO21" s="64">
        <v>0</v>
      </c>
      <c r="AP21" s="64">
        <v>0</v>
      </c>
      <c r="AQ21" s="64">
        <v>0</v>
      </c>
      <c r="AR21" s="64">
        <v>0</v>
      </c>
      <c r="AS21" s="64">
        <v>0</v>
      </c>
      <c r="AT21" s="64">
        <v>0</v>
      </c>
      <c r="AU21" s="64">
        <v>0</v>
      </c>
      <c r="AV21" s="64">
        <v>0</v>
      </c>
      <c r="AW21" s="64">
        <v>0</v>
      </c>
      <c r="AX21" s="64">
        <v>0</v>
      </c>
      <c r="AY21" s="64">
        <v>0</v>
      </c>
      <c r="AZ21" s="64">
        <v>0</v>
      </c>
      <c r="BA21" s="64">
        <v>0</v>
      </c>
      <c r="BB21" s="64">
        <v>0</v>
      </c>
      <c r="BC21" s="64">
        <v>0</v>
      </c>
      <c r="BD21" s="64">
        <v>0</v>
      </c>
      <c r="BE21" s="64">
        <v>2.0277754470798826E-4</v>
      </c>
      <c r="BF21" s="64">
        <v>1.3954617924394341E-4</v>
      </c>
      <c r="BG21" s="64">
        <v>4.9868170509226317E-4</v>
      </c>
      <c r="BH21" s="64">
        <v>7.657448815017176E-4</v>
      </c>
      <c r="BI21" s="64">
        <v>8.788297902670994E-4</v>
      </c>
      <c r="BJ21" s="64">
        <v>1.2127934999601742E-3</v>
      </c>
      <c r="BK21" s="64">
        <v>1.671730522277759E-3</v>
      </c>
      <c r="BL21" s="64">
        <v>1.1572216609274655E-3</v>
      </c>
      <c r="BM21" s="64">
        <v>1.6351558959908363E-3</v>
      </c>
      <c r="BN21" s="64">
        <v>2.068019522894371E-3</v>
      </c>
      <c r="BO21" s="64">
        <v>2.6688135839063598E-3</v>
      </c>
      <c r="BP21" s="64">
        <v>2.5673790753975023E-3</v>
      </c>
      <c r="BQ21" s="64">
        <v>3.3355778276882297E-3</v>
      </c>
      <c r="BR21" s="64">
        <v>2.8435901285093212E-3</v>
      </c>
      <c r="BS21" s="64">
        <v>3.8491382600256419E-3</v>
      </c>
      <c r="BT21" s="64">
        <v>3.8452401656847712E-3</v>
      </c>
      <c r="BU21" s="64">
        <v>5.4856842764166025E-3</v>
      </c>
      <c r="BV21" s="64">
        <v>8.5265165995604963E-3</v>
      </c>
      <c r="BW21" s="64">
        <v>1.3874187043945607E-2</v>
      </c>
      <c r="BX21" s="64">
        <v>1.7043404342589108E-2</v>
      </c>
      <c r="BY21" s="64">
        <v>1.9039533947365683E-2</v>
      </c>
      <c r="BZ21" s="64">
        <v>2.9363138945365463E-2</v>
      </c>
      <c r="CA21" s="64">
        <v>3.9242929884938382E-2</v>
      </c>
      <c r="CB21" s="64">
        <v>6.1049513855648829E-2</v>
      </c>
    </row>
    <row r="22" spans="2:80" ht="20.25" customHeight="1" x14ac:dyDescent="0.2">
      <c r="B22" s="81" t="s">
        <v>45</v>
      </c>
      <c r="C22" s="64">
        <v>0</v>
      </c>
      <c r="D22" s="64">
        <v>0</v>
      </c>
      <c r="E22" s="64">
        <v>0</v>
      </c>
      <c r="F22" s="64">
        <v>0</v>
      </c>
      <c r="G22" s="64">
        <v>0</v>
      </c>
      <c r="H22" s="64">
        <v>0</v>
      </c>
      <c r="I22" s="64">
        <v>0</v>
      </c>
      <c r="J22" s="64">
        <v>0</v>
      </c>
      <c r="K22" s="64">
        <v>0</v>
      </c>
      <c r="L22" s="64">
        <v>0</v>
      </c>
      <c r="M22" s="64">
        <v>0</v>
      </c>
      <c r="N22" s="64">
        <v>0</v>
      </c>
      <c r="O22" s="64">
        <v>0</v>
      </c>
      <c r="P22" s="64">
        <v>0</v>
      </c>
      <c r="Q22" s="64">
        <v>0</v>
      </c>
      <c r="R22" s="64">
        <v>0</v>
      </c>
      <c r="S22" s="64">
        <v>0</v>
      </c>
      <c r="T22" s="64">
        <v>0</v>
      </c>
      <c r="U22" s="64">
        <v>0</v>
      </c>
      <c r="V22" s="64">
        <v>0</v>
      </c>
      <c r="W22" s="64">
        <v>0</v>
      </c>
      <c r="X22" s="64">
        <v>0</v>
      </c>
      <c r="Y22" s="64">
        <v>0</v>
      </c>
      <c r="Z22" s="64">
        <v>0</v>
      </c>
      <c r="AA22" s="64">
        <v>0</v>
      </c>
      <c r="AB22" s="64">
        <v>0</v>
      </c>
      <c r="AC22" s="64">
        <v>0</v>
      </c>
      <c r="AD22" s="64">
        <v>0</v>
      </c>
      <c r="AE22" s="64">
        <v>0</v>
      </c>
      <c r="AF22" s="64">
        <v>0</v>
      </c>
      <c r="AG22" s="64">
        <v>0</v>
      </c>
      <c r="AH22" s="64">
        <v>0</v>
      </c>
      <c r="AI22" s="64">
        <v>0</v>
      </c>
      <c r="AJ22" s="64">
        <v>0</v>
      </c>
      <c r="AK22" s="64">
        <v>0</v>
      </c>
      <c r="AL22" s="64">
        <v>0</v>
      </c>
      <c r="AM22" s="64">
        <v>0</v>
      </c>
      <c r="AN22" s="64">
        <v>0</v>
      </c>
      <c r="AO22" s="64">
        <v>0</v>
      </c>
      <c r="AP22" s="64">
        <v>0</v>
      </c>
      <c r="AQ22" s="64">
        <v>0</v>
      </c>
      <c r="AR22" s="64">
        <v>0</v>
      </c>
      <c r="AS22" s="64">
        <v>0</v>
      </c>
      <c r="AT22" s="64">
        <v>0</v>
      </c>
      <c r="AU22" s="64">
        <v>0</v>
      </c>
      <c r="AV22" s="64">
        <v>0</v>
      </c>
      <c r="AW22" s="64">
        <v>0</v>
      </c>
      <c r="AX22" s="64">
        <v>0</v>
      </c>
      <c r="AY22" s="64">
        <v>0</v>
      </c>
      <c r="AZ22" s="64">
        <v>0</v>
      </c>
      <c r="BA22" s="64">
        <v>0</v>
      </c>
      <c r="BB22" s="64">
        <v>0</v>
      </c>
      <c r="BC22" s="64">
        <v>0</v>
      </c>
      <c r="BD22" s="64">
        <v>0</v>
      </c>
      <c r="BE22" s="64">
        <v>1.2328410936564005E-3</v>
      </c>
      <c r="BF22" s="64">
        <v>2.621407910645468E-3</v>
      </c>
      <c r="BG22" s="64">
        <v>1.6753539130507367E-3</v>
      </c>
      <c r="BH22" s="64">
        <v>2.5964739280417426E-3</v>
      </c>
      <c r="BI22" s="64">
        <v>4.4736002214333936E-3</v>
      </c>
      <c r="BJ22" s="64">
        <v>2.025135293314051E-3</v>
      </c>
      <c r="BK22" s="64">
        <v>5.513499202569605E-3</v>
      </c>
      <c r="BL22" s="64">
        <v>5.2216665579749577E-3</v>
      </c>
      <c r="BM22" s="64">
        <v>6.4736097748621102E-3</v>
      </c>
      <c r="BN22" s="64">
        <v>5.2788112254611441E-3</v>
      </c>
      <c r="BO22" s="64">
        <v>1.0085801780649994E-2</v>
      </c>
      <c r="BP22" s="64">
        <v>1.2040990828078968E-2</v>
      </c>
      <c r="BQ22" s="64">
        <v>1.1454502939517441E-2</v>
      </c>
      <c r="BR22" s="64">
        <v>7.2933862766180191E-3</v>
      </c>
      <c r="BS22" s="64">
        <v>8.9018820118427211E-3</v>
      </c>
      <c r="BT22" s="64">
        <v>1.3034296384815347E-2</v>
      </c>
      <c r="BU22" s="64">
        <v>1.405526443542704E-2</v>
      </c>
      <c r="BV22" s="64">
        <v>1.9447284780487406E-2</v>
      </c>
      <c r="BW22" s="64">
        <v>2.9338543142800377E-2</v>
      </c>
      <c r="BX22" s="64">
        <v>3.7615835441816126E-2</v>
      </c>
      <c r="BY22" s="64">
        <v>5.3681764319896796E-2</v>
      </c>
      <c r="BZ22" s="64">
        <v>6.8584716663806944E-2</v>
      </c>
      <c r="CA22" s="64">
        <v>8.7110527023816609E-2</v>
      </c>
      <c r="CB22" s="64">
        <v>0.14286118402814507</v>
      </c>
    </row>
    <row r="23" spans="2:80" ht="20.25" customHeight="1" x14ac:dyDescent="0.2">
      <c r="B23" s="83" t="s">
        <v>85</v>
      </c>
      <c r="C23" s="64">
        <v>0</v>
      </c>
      <c r="D23" s="64">
        <v>0</v>
      </c>
      <c r="E23" s="64">
        <v>0</v>
      </c>
      <c r="F23" s="64">
        <v>0</v>
      </c>
      <c r="G23" s="64">
        <v>0</v>
      </c>
      <c r="H23" s="64">
        <v>0</v>
      </c>
      <c r="I23" s="64">
        <v>0</v>
      </c>
      <c r="J23" s="64">
        <v>0</v>
      </c>
      <c r="K23" s="64">
        <v>0</v>
      </c>
      <c r="L23" s="64">
        <v>0</v>
      </c>
      <c r="M23" s="64">
        <v>0</v>
      </c>
      <c r="N23" s="64">
        <v>0</v>
      </c>
      <c r="O23" s="64">
        <v>0</v>
      </c>
      <c r="P23" s="64">
        <v>0</v>
      </c>
      <c r="Q23" s="64">
        <v>0</v>
      </c>
      <c r="R23" s="64">
        <v>0</v>
      </c>
      <c r="S23" s="64">
        <v>0</v>
      </c>
      <c r="T23" s="64">
        <v>0</v>
      </c>
      <c r="U23" s="64">
        <v>0</v>
      </c>
      <c r="V23" s="64">
        <v>0</v>
      </c>
      <c r="W23" s="64">
        <v>0</v>
      </c>
      <c r="X23" s="64">
        <v>0</v>
      </c>
      <c r="Y23" s="64">
        <v>0</v>
      </c>
      <c r="Z23" s="64">
        <v>0</v>
      </c>
      <c r="AA23" s="64">
        <v>0</v>
      </c>
      <c r="AB23" s="64">
        <v>0</v>
      </c>
      <c r="AC23" s="64">
        <v>0</v>
      </c>
      <c r="AD23" s="64">
        <v>0</v>
      </c>
      <c r="AE23" s="64">
        <v>0</v>
      </c>
      <c r="AF23" s="64">
        <v>0</v>
      </c>
      <c r="AG23" s="64">
        <v>0</v>
      </c>
      <c r="AH23" s="64">
        <v>0</v>
      </c>
      <c r="AI23" s="64">
        <v>0</v>
      </c>
      <c r="AJ23" s="64">
        <v>0</v>
      </c>
      <c r="AK23" s="64">
        <v>0</v>
      </c>
      <c r="AL23" s="64">
        <v>0</v>
      </c>
      <c r="AM23" s="64">
        <v>0</v>
      </c>
      <c r="AN23" s="64">
        <v>0</v>
      </c>
      <c r="AO23" s="64">
        <v>0</v>
      </c>
      <c r="AP23" s="64">
        <v>0</v>
      </c>
      <c r="AQ23" s="64">
        <v>0</v>
      </c>
      <c r="AR23" s="64">
        <v>0</v>
      </c>
      <c r="AS23" s="64">
        <v>0</v>
      </c>
      <c r="AT23" s="64">
        <v>0</v>
      </c>
      <c r="AU23" s="64">
        <v>0</v>
      </c>
      <c r="AV23" s="64">
        <v>0</v>
      </c>
      <c r="AW23" s="64">
        <v>0</v>
      </c>
      <c r="AX23" s="64">
        <v>0</v>
      </c>
      <c r="AY23" s="64">
        <v>0</v>
      </c>
      <c r="AZ23" s="64">
        <v>0</v>
      </c>
      <c r="BA23" s="64">
        <v>0</v>
      </c>
      <c r="BB23" s="64">
        <v>0</v>
      </c>
      <c r="BC23" s="64">
        <v>0</v>
      </c>
      <c r="BD23" s="64">
        <v>0</v>
      </c>
      <c r="BE23" s="64">
        <v>7.2134729553896548E-4</v>
      </c>
      <c r="BF23" s="64">
        <v>1.346221352582111E-3</v>
      </c>
      <c r="BG23" s="64">
        <v>1.101795785612758E-3</v>
      </c>
      <c r="BH23" s="64">
        <v>1.7045859543971531E-3</v>
      </c>
      <c r="BI23" s="64">
        <v>2.6861345749480403E-3</v>
      </c>
      <c r="BJ23" s="64">
        <v>1.6229469100852434E-3</v>
      </c>
      <c r="BK23" s="64">
        <v>3.7927990991752925E-3</v>
      </c>
      <c r="BL23" s="64">
        <v>3.319406959655602E-3</v>
      </c>
      <c r="BM23" s="64">
        <v>4.2025635047986398E-3</v>
      </c>
      <c r="BN23" s="64">
        <v>3.7261032857001108E-3</v>
      </c>
      <c r="BO23" s="64">
        <v>6.4563066990439566E-3</v>
      </c>
      <c r="BP23" s="64">
        <v>7.3369593546033229E-3</v>
      </c>
      <c r="BQ23" s="64">
        <v>7.3892407371207725E-3</v>
      </c>
      <c r="BR23" s="64">
        <v>4.9985184079825995E-3</v>
      </c>
      <c r="BS23" s="64">
        <v>6.4394979535538077E-3</v>
      </c>
      <c r="BT23" s="64">
        <v>8.4846464653287601E-3</v>
      </c>
      <c r="BU23" s="64">
        <v>9.8605290520148436E-3</v>
      </c>
      <c r="BV23" s="64">
        <v>1.4117188443995454E-2</v>
      </c>
      <c r="BW23" s="64">
        <v>2.2123573246425998E-2</v>
      </c>
      <c r="BX23" s="64">
        <v>2.7683466282296232E-2</v>
      </c>
      <c r="BY23" s="64">
        <v>3.6668216151354738E-2</v>
      </c>
      <c r="BZ23" s="64">
        <v>4.8918381844718528E-2</v>
      </c>
      <c r="CA23" s="64">
        <v>6.26708519490069E-2</v>
      </c>
      <c r="CB23" s="64">
        <v>0.10097616980562929</v>
      </c>
    </row>
    <row r="24" spans="2:80" ht="20.25" customHeight="1" x14ac:dyDescent="0.2">
      <c r="B24" s="81" t="s">
        <v>52</v>
      </c>
      <c r="C24" s="88">
        <v>0</v>
      </c>
      <c r="D24" s="88">
        <v>0</v>
      </c>
      <c r="E24" s="88">
        <v>0</v>
      </c>
      <c r="F24" s="88">
        <v>0</v>
      </c>
      <c r="G24" s="88">
        <v>0</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8">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5.6711099322370728E-4</v>
      </c>
      <c r="BF24" s="88">
        <v>0</v>
      </c>
      <c r="BG24" s="88">
        <v>0</v>
      </c>
      <c r="BH24" s="88">
        <v>0</v>
      </c>
      <c r="BI24" s="88">
        <v>0</v>
      </c>
      <c r="BJ24" s="88">
        <v>0</v>
      </c>
      <c r="BK24" s="88">
        <v>0</v>
      </c>
      <c r="BL24" s="88">
        <v>0</v>
      </c>
      <c r="BM24" s="88">
        <v>0</v>
      </c>
      <c r="BN24" s="88">
        <v>1.3584632399814556E-3</v>
      </c>
      <c r="BO24" s="88">
        <v>0</v>
      </c>
      <c r="BP24" s="88">
        <v>0</v>
      </c>
      <c r="BQ24" s="88">
        <v>8.0532023416413079E-3</v>
      </c>
      <c r="BR24" s="88">
        <v>0</v>
      </c>
      <c r="BS24" s="88">
        <v>0</v>
      </c>
      <c r="BT24" s="88">
        <v>0</v>
      </c>
      <c r="BU24" s="88">
        <v>0</v>
      </c>
      <c r="BV24" s="88">
        <v>0</v>
      </c>
      <c r="BW24" s="88">
        <v>5.8095834759608334E-3</v>
      </c>
      <c r="BX24" s="88">
        <v>0</v>
      </c>
      <c r="BY24" s="88">
        <v>0</v>
      </c>
      <c r="BZ24" s="88">
        <v>6.036389342108861E-2</v>
      </c>
      <c r="CA24" s="88">
        <v>1.8746156841898731E-2</v>
      </c>
      <c r="CB24" s="88">
        <v>3.4878107059730601E-2</v>
      </c>
    </row>
    <row r="25" spans="2:80" ht="20.25" customHeight="1" x14ac:dyDescent="0.2">
      <c r="B25" s="81" t="s">
        <v>98</v>
      </c>
      <c r="C25" s="64">
        <v>0</v>
      </c>
      <c r="D25" s="64">
        <v>0</v>
      </c>
      <c r="E25" s="64">
        <v>0</v>
      </c>
      <c r="F25" s="64">
        <v>0</v>
      </c>
      <c r="G25" s="64">
        <v>0</v>
      </c>
      <c r="H25" s="64">
        <v>0</v>
      </c>
      <c r="I25" s="64">
        <v>0</v>
      </c>
      <c r="J25" s="64">
        <v>0</v>
      </c>
      <c r="K25" s="64">
        <v>0</v>
      </c>
      <c r="L25" s="64">
        <v>0</v>
      </c>
      <c r="M25" s="64">
        <v>0</v>
      </c>
      <c r="N25" s="64">
        <v>0</v>
      </c>
      <c r="O25" s="64">
        <v>0</v>
      </c>
      <c r="P25" s="64">
        <v>0</v>
      </c>
      <c r="Q25" s="64">
        <v>0</v>
      </c>
      <c r="R25" s="64">
        <v>0</v>
      </c>
      <c r="S25" s="64">
        <v>0</v>
      </c>
      <c r="T25" s="64">
        <v>0</v>
      </c>
      <c r="U25" s="64">
        <v>0</v>
      </c>
      <c r="V25" s="64">
        <v>0</v>
      </c>
      <c r="W25" s="64">
        <v>0</v>
      </c>
      <c r="X25" s="64">
        <v>0</v>
      </c>
      <c r="Y25" s="64">
        <v>0</v>
      </c>
      <c r="Z25" s="64">
        <v>0</v>
      </c>
      <c r="AA25" s="64">
        <v>0</v>
      </c>
      <c r="AB25" s="64">
        <v>0</v>
      </c>
      <c r="AC25" s="64">
        <v>0</v>
      </c>
      <c r="AD25" s="64">
        <v>0</v>
      </c>
      <c r="AE25" s="64">
        <v>0</v>
      </c>
      <c r="AF25" s="64">
        <v>0</v>
      </c>
      <c r="AG25" s="64">
        <v>0</v>
      </c>
      <c r="AH25" s="64">
        <v>0</v>
      </c>
      <c r="AI25" s="64">
        <v>0</v>
      </c>
      <c r="AJ25" s="64">
        <v>0</v>
      </c>
      <c r="AK25" s="64">
        <v>0</v>
      </c>
      <c r="AL25" s="64">
        <v>0</v>
      </c>
      <c r="AM25" s="64">
        <v>0</v>
      </c>
      <c r="AN25" s="64">
        <v>0</v>
      </c>
      <c r="AO25" s="64">
        <v>0</v>
      </c>
      <c r="AP25" s="64">
        <v>0</v>
      </c>
      <c r="AQ25" s="64">
        <v>0</v>
      </c>
      <c r="AR25" s="64">
        <v>0</v>
      </c>
      <c r="AS25" s="64">
        <v>0</v>
      </c>
      <c r="AT25" s="64">
        <v>0</v>
      </c>
      <c r="AU25" s="64">
        <v>0</v>
      </c>
      <c r="AV25" s="64">
        <v>0</v>
      </c>
      <c r="AW25" s="64">
        <v>0</v>
      </c>
      <c r="AX25" s="64">
        <v>0</v>
      </c>
      <c r="AY25" s="64">
        <v>0</v>
      </c>
      <c r="AZ25" s="64">
        <v>0</v>
      </c>
      <c r="BA25" s="64">
        <v>0</v>
      </c>
      <c r="BB25" s="64">
        <v>0</v>
      </c>
      <c r="BC25" s="64">
        <v>0</v>
      </c>
      <c r="BD25" s="64">
        <v>0</v>
      </c>
      <c r="BE25" s="64">
        <v>1.1207239641550792E-3</v>
      </c>
      <c r="BF25" s="64">
        <v>0</v>
      </c>
      <c r="BG25" s="64">
        <v>1.2628422554670227E-3</v>
      </c>
      <c r="BH25" s="64">
        <v>1.329157129412728E-3</v>
      </c>
      <c r="BI25" s="64">
        <v>1.3445548994324152E-3</v>
      </c>
      <c r="BJ25" s="64">
        <v>3.3902105587202414E-4</v>
      </c>
      <c r="BK25" s="64">
        <v>5.5616132780740291E-3</v>
      </c>
      <c r="BL25" s="64">
        <v>2.0886448474835007E-3</v>
      </c>
      <c r="BM25" s="64">
        <v>1.5470264298791392E-3</v>
      </c>
      <c r="BN25" s="64">
        <v>1.072010667694423E-2</v>
      </c>
      <c r="BO25" s="64">
        <v>3.333524538918331E-3</v>
      </c>
      <c r="BP25" s="64">
        <v>5.3235415934238528E-3</v>
      </c>
      <c r="BQ25" s="64">
        <v>2.5862643211866709E-2</v>
      </c>
      <c r="BR25" s="64">
        <v>8.5307182467018183E-3</v>
      </c>
      <c r="BS25" s="64">
        <v>1.324569025502198E-2</v>
      </c>
      <c r="BT25" s="64">
        <v>9.8898776916955811E-3</v>
      </c>
      <c r="BU25" s="64">
        <v>5.0417735420680287E-3</v>
      </c>
      <c r="BV25" s="64">
        <v>5.3158428803063984E-3</v>
      </c>
      <c r="BW25" s="64">
        <v>4.2875463833123684E-2</v>
      </c>
      <c r="BX25" s="64">
        <v>1.5792777887359E-2</v>
      </c>
      <c r="BY25" s="64">
        <v>1.151360790543543E-2</v>
      </c>
      <c r="BZ25" s="64">
        <v>0.16991122524761315</v>
      </c>
      <c r="CA25" s="64">
        <v>0.11304984944975027</v>
      </c>
      <c r="CB25" s="64">
        <v>0.14901525909402413</v>
      </c>
    </row>
    <row r="26" spans="2:80" ht="20.25" customHeight="1" x14ac:dyDescent="0.2">
      <c r="B26" s="83" t="s">
        <v>86</v>
      </c>
      <c r="C26" s="67">
        <v>0</v>
      </c>
      <c r="D26" s="67">
        <v>0</v>
      </c>
      <c r="E26" s="67">
        <v>0</v>
      </c>
      <c r="F26" s="67">
        <v>0</v>
      </c>
      <c r="G26" s="67">
        <v>0</v>
      </c>
      <c r="H26" s="67">
        <v>0</v>
      </c>
      <c r="I26" s="67">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7">
        <v>0</v>
      </c>
      <c r="AI26" s="67">
        <v>0</v>
      </c>
      <c r="AJ26" s="67">
        <v>0</v>
      </c>
      <c r="AK26" s="67">
        <v>0</v>
      </c>
      <c r="AL26" s="67">
        <v>0</v>
      </c>
      <c r="AM26" s="67">
        <v>0</v>
      </c>
      <c r="AN26" s="67">
        <v>0</v>
      </c>
      <c r="AO26" s="67">
        <v>0</v>
      </c>
      <c r="AP26" s="67">
        <v>0</v>
      </c>
      <c r="AQ26" s="67">
        <v>0</v>
      </c>
      <c r="AR26" s="67">
        <v>0</v>
      </c>
      <c r="AS26" s="67">
        <v>0</v>
      </c>
      <c r="AT26" s="67">
        <v>0</v>
      </c>
      <c r="AU26" s="67">
        <v>0</v>
      </c>
      <c r="AV26" s="67">
        <v>0</v>
      </c>
      <c r="AW26" s="67">
        <v>0</v>
      </c>
      <c r="AX26" s="67">
        <v>0</v>
      </c>
      <c r="AY26" s="67">
        <v>0</v>
      </c>
      <c r="AZ26" s="67">
        <v>0</v>
      </c>
      <c r="BA26" s="67">
        <v>0</v>
      </c>
      <c r="BB26" s="67">
        <v>0</v>
      </c>
      <c r="BC26" s="67">
        <v>0</v>
      </c>
      <c r="BD26" s="67">
        <v>0</v>
      </c>
      <c r="BE26" s="67">
        <v>7.8119771781426373E-4</v>
      </c>
      <c r="BF26" s="67">
        <v>0</v>
      </c>
      <c r="BG26" s="67">
        <v>4.4759911504299588E-4</v>
      </c>
      <c r="BH26" s="67">
        <v>4.8909939275687542E-4</v>
      </c>
      <c r="BI26" s="67">
        <v>4.6472772252137418E-4</v>
      </c>
      <c r="BJ26" s="67">
        <v>1.1047497727534328E-4</v>
      </c>
      <c r="BK26" s="67">
        <v>2.0195111750125339E-3</v>
      </c>
      <c r="BL26" s="67">
        <v>7.078252543819552E-4</v>
      </c>
      <c r="BM26" s="67">
        <v>5.2120873749017527E-4</v>
      </c>
      <c r="BN26" s="67">
        <v>4.9086497575685506E-3</v>
      </c>
      <c r="BO26" s="67">
        <v>1.1602076208534484E-3</v>
      </c>
      <c r="BP26" s="67">
        <v>1.8302376929901776E-3</v>
      </c>
      <c r="BQ26" s="67">
        <v>1.4260160734768101E-2</v>
      </c>
      <c r="BR26" s="67">
        <v>2.9214123343344056E-3</v>
      </c>
      <c r="BS26" s="67">
        <v>4.5271224770262464E-3</v>
      </c>
      <c r="BT26" s="67">
        <v>3.4203146450371147E-3</v>
      </c>
      <c r="BU26" s="67">
        <v>1.6590461024350578E-3</v>
      </c>
      <c r="BV26" s="67">
        <v>1.6628541423657772E-3</v>
      </c>
      <c r="BW26" s="67">
        <v>1.8678016865591562E-2</v>
      </c>
      <c r="BX26" s="67">
        <v>5.1135486230220462E-3</v>
      </c>
      <c r="BY26" s="67">
        <v>3.6892040729887832E-3</v>
      </c>
      <c r="BZ26" s="67">
        <v>9.8180694657824752E-2</v>
      </c>
      <c r="CA26" s="67">
        <v>4.9109245668795154E-2</v>
      </c>
      <c r="CB26" s="67">
        <v>7.0639619896728734E-2</v>
      </c>
    </row>
    <row r="27" spans="2:80" ht="20.25" customHeight="1" x14ac:dyDescent="0.2">
      <c r="B27" s="83" t="s">
        <v>119</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c r="AA27" s="87">
        <v>0</v>
      </c>
      <c r="AB27" s="87">
        <v>0</v>
      </c>
      <c r="AC27" s="87">
        <v>0</v>
      </c>
      <c r="AD27" s="87">
        <v>0</v>
      </c>
      <c r="AE27" s="87">
        <v>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87">
        <v>0</v>
      </c>
      <c r="BE27" s="87">
        <v>1.5943527933570678E-3</v>
      </c>
      <c r="BF27" s="87">
        <v>6.3344283418542702E-4</v>
      </c>
      <c r="BG27" s="87">
        <v>6.0400211501621115E-4</v>
      </c>
      <c r="BH27" s="87">
        <v>6.8009124041412683E-4</v>
      </c>
      <c r="BI27" s="87">
        <v>1.3248276130559677E-3</v>
      </c>
      <c r="BJ27" s="87">
        <v>1.2602410918718387E-3</v>
      </c>
      <c r="BK27" s="87">
        <v>4.5104193585925323E-3</v>
      </c>
      <c r="BL27" s="87">
        <v>3.0044759332095161E-3</v>
      </c>
      <c r="BM27" s="87">
        <v>1.1849390886184974E-3</v>
      </c>
      <c r="BN27" s="87">
        <v>3.9771839092894723E-4</v>
      </c>
      <c r="BO27" s="87">
        <v>9.8380966488709198E-4</v>
      </c>
      <c r="BP27" s="87">
        <v>6.3553808850769222E-4</v>
      </c>
      <c r="BQ27" s="87">
        <v>2.0634002986077427E-3</v>
      </c>
      <c r="BR27" s="87">
        <v>1.6802457793823056E-3</v>
      </c>
      <c r="BS27" s="87">
        <v>3.2103356988937293E-3</v>
      </c>
      <c r="BT27" s="87">
        <v>1.963181092944799E-3</v>
      </c>
      <c r="BU27" s="87">
        <v>4.4747226018335695E-3</v>
      </c>
      <c r="BV27" s="87">
        <v>4.5076632365521618E-3</v>
      </c>
      <c r="BW27" s="87">
        <v>5.6809036280467406E-3</v>
      </c>
      <c r="BX27" s="87">
        <v>1.1128461292905234E-2</v>
      </c>
      <c r="BY27" s="87">
        <v>1.6980100813863475E-2</v>
      </c>
      <c r="BZ27" s="87">
        <v>2.1495118998445584E-2</v>
      </c>
      <c r="CA27" s="87">
        <v>2.7919727672291783E-2</v>
      </c>
      <c r="CB27" s="87">
        <v>5.8691650261075923E-2</v>
      </c>
    </row>
    <row r="28" spans="2:80" ht="20.25" customHeight="1" x14ac:dyDescent="0.2">
      <c r="B28" s="81" t="s">
        <v>46</v>
      </c>
      <c r="C28" s="64">
        <v>0</v>
      </c>
      <c r="D28" s="64">
        <v>0</v>
      </c>
      <c r="E28" s="64">
        <v>0</v>
      </c>
      <c r="F28" s="64">
        <v>0</v>
      </c>
      <c r="G28" s="64">
        <v>0</v>
      </c>
      <c r="H28" s="64">
        <v>0</v>
      </c>
      <c r="I28" s="64">
        <v>0</v>
      </c>
      <c r="J28" s="64">
        <v>0</v>
      </c>
      <c r="K28" s="64">
        <v>0</v>
      </c>
      <c r="L28" s="64">
        <v>0</v>
      </c>
      <c r="M28" s="64">
        <v>0</v>
      </c>
      <c r="N28" s="64">
        <v>0</v>
      </c>
      <c r="O28" s="64">
        <v>0</v>
      </c>
      <c r="P28" s="64">
        <v>0</v>
      </c>
      <c r="Q28" s="64">
        <v>0</v>
      </c>
      <c r="R28" s="64">
        <v>0</v>
      </c>
      <c r="S28" s="64">
        <v>0</v>
      </c>
      <c r="T28" s="64">
        <v>0</v>
      </c>
      <c r="U28" s="64">
        <v>0</v>
      </c>
      <c r="V28" s="64">
        <v>0</v>
      </c>
      <c r="W28" s="64">
        <v>0</v>
      </c>
      <c r="X28" s="64">
        <v>0</v>
      </c>
      <c r="Y28" s="64">
        <v>0</v>
      </c>
      <c r="Z28" s="64">
        <v>0</v>
      </c>
      <c r="AA28" s="64">
        <v>0</v>
      </c>
      <c r="AB28" s="64">
        <v>0</v>
      </c>
      <c r="AC28" s="64">
        <v>0</v>
      </c>
      <c r="AD28" s="64">
        <v>0</v>
      </c>
      <c r="AE28" s="64">
        <v>0</v>
      </c>
      <c r="AF28" s="64">
        <v>0</v>
      </c>
      <c r="AG28" s="64">
        <v>0</v>
      </c>
      <c r="AH28" s="64">
        <v>0</v>
      </c>
      <c r="AI28" s="64">
        <v>0</v>
      </c>
      <c r="AJ28" s="64">
        <v>0</v>
      </c>
      <c r="AK28" s="64">
        <v>0</v>
      </c>
      <c r="AL28" s="64">
        <v>0</v>
      </c>
      <c r="AM28" s="64">
        <v>0</v>
      </c>
      <c r="AN28" s="64">
        <v>0</v>
      </c>
      <c r="AO28" s="64">
        <v>0</v>
      </c>
      <c r="AP28" s="64">
        <v>0</v>
      </c>
      <c r="AQ28" s="64">
        <v>0</v>
      </c>
      <c r="AR28" s="64">
        <v>0</v>
      </c>
      <c r="AS28" s="64">
        <v>0</v>
      </c>
      <c r="AT28" s="64">
        <v>0</v>
      </c>
      <c r="AU28" s="64">
        <v>0</v>
      </c>
      <c r="AV28" s="64">
        <v>0</v>
      </c>
      <c r="AW28" s="64">
        <v>0</v>
      </c>
      <c r="AX28" s="64">
        <v>0</v>
      </c>
      <c r="AY28" s="64">
        <v>0</v>
      </c>
      <c r="AZ28" s="64">
        <v>0</v>
      </c>
      <c r="BA28" s="64">
        <v>0</v>
      </c>
      <c r="BB28" s="64">
        <v>0</v>
      </c>
      <c r="BC28" s="64">
        <v>0</v>
      </c>
      <c r="BD28" s="64">
        <v>0</v>
      </c>
      <c r="BE28" s="64">
        <v>0</v>
      </c>
      <c r="BF28" s="64">
        <v>0</v>
      </c>
      <c r="BG28" s="64">
        <v>4.3982970099332164E-6</v>
      </c>
      <c r="BH28" s="64">
        <v>3.676908277849833E-7</v>
      </c>
      <c r="BI28" s="64">
        <v>0</v>
      </c>
      <c r="BJ28" s="64">
        <v>0</v>
      </c>
      <c r="BK28" s="64">
        <v>0</v>
      </c>
      <c r="BL28" s="64">
        <v>1.2093811085911454E-5</v>
      </c>
      <c r="BM28" s="64">
        <v>2.1501652018862671E-6</v>
      </c>
      <c r="BN28" s="64">
        <v>2.5166839327406265E-5</v>
      </c>
      <c r="BO28" s="64">
        <v>1.2050725579193511E-5</v>
      </c>
      <c r="BP28" s="64">
        <v>0</v>
      </c>
      <c r="BQ28" s="64">
        <v>1.7371889551753839E-5</v>
      </c>
      <c r="BR28" s="64">
        <v>3.0792333851614728E-6</v>
      </c>
      <c r="BS28" s="64">
        <v>6.2646583660841415E-5</v>
      </c>
      <c r="BT28" s="64">
        <v>7.9145921256129625E-5</v>
      </c>
      <c r="BU28" s="64">
        <v>6.6757514285864517E-5</v>
      </c>
      <c r="BV28" s="64">
        <v>8.1423186742979325E-5</v>
      </c>
      <c r="BW28" s="64">
        <v>1.2544533087743837E-4</v>
      </c>
      <c r="BX28" s="64">
        <v>2.062754919347487E-4</v>
      </c>
      <c r="BY28" s="64">
        <v>4.8886309706119846E-4</v>
      </c>
      <c r="BZ28" s="64">
        <v>7.7926731035993235E-4</v>
      </c>
      <c r="CA28" s="64">
        <v>9.2916016755828501E-4</v>
      </c>
      <c r="CB28" s="64">
        <v>1.1762434640092412E-3</v>
      </c>
    </row>
    <row r="29" spans="2:80" ht="20.25" customHeight="1" x14ac:dyDescent="0.2">
      <c r="B29" s="81" t="s">
        <v>47</v>
      </c>
      <c r="C29" s="64">
        <v>0</v>
      </c>
      <c r="D29" s="64">
        <v>0</v>
      </c>
      <c r="E29" s="64">
        <v>0</v>
      </c>
      <c r="F29" s="64">
        <v>0</v>
      </c>
      <c r="G29" s="64">
        <v>0</v>
      </c>
      <c r="H29" s="64">
        <v>0</v>
      </c>
      <c r="I29" s="64">
        <v>0</v>
      </c>
      <c r="J29" s="64">
        <v>0</v>
      </c>
      <c r="K29" s="64">
        <v>0</v>
      </c>
      <c r="L29" s="64">
        <v>0</v>
      </c>
      <c r="M29" s="64">
        <v>0</v>
      </c>
      <c r="N29" s="64">
        <v>0</v>
      </c>
      <c r="O29" s="64">
        <v>0</v>
      </c>
      <c r="P29" s="64">
        <v>0</v>
      </c>
      <c r="Q29" s="64">
        <v>0</v>
      </c>
      <c r="R29" s="64">
        <v>0</v>
      </c>
      <c r="S29" s="64">
        <v>0</v>
      </c>
      <c r="T29" s="64">
        <v>0</v>
      </c>
      <c r="U29" s="64">
        <v>0</v>
      </c>
      <c r="V29" s="64">
        <v>0</v>
      </c>
      <c r="W29" s="64">
        <v>0</v>
      </c>
      <c r="X29" s="64">
        <v>0</v>
      </c>
      <c r="Y29" s="64">
        <v>0</v>
      </c>
      <c r="Z29" s="64">
        <v>0</v>
      </c>
      <c r="AA29" s="64">
        <v>0</v>
      </c>
      <c r="AB29" s="64">
        <v>0</v>
      </c>
      <c r="AC29" s="64">
        <v>0</v>
      </c>
      <c r="AD29" s="64">
        <v>0</v>
      </c>
      <c r="AE29" s="64">
        <v>0</v>
      </c>
      <c r="AF29" s="64">
        <v>0</v>
      </c>
      <c r="AG29" s="64">
        <v>0</v>
      </c>
      <c r="AH29" s="64">
        <v>0</v>
      </c>
      <c r="AI29" s="64">
        <v>0</v>
      </c>
      <c r="AJ29" s="64">
        <v>0</v>
      </c>
      <c r="AK29" s="64">
        <v>0</v>
      </c>
      <c r="AL29" s="64">
        <v>0</v>
      </c>
      <c r="AM29" s="64">
        <v>0</v>
      </c>
      <c r="AN29" s="64">
        <v>0</v>
      </c>
      <c r="AO29" s="64">
        <v>0</v>
      </c>
      <c r="AP29" s="64">
        <v>0</v>
      </c>
      <c r="AQ29" s="64">
        <v>0</v>
      </c>
      <c r="AR29" s="64">
        <v>0</v>
      </c>
      <c r="AS29" s="64">
        <v>0</v>
      </c>
      <c r="AT29" s="64">
        <v>0</v>
      </c>
      <c r="AU29" s="64">
        <v>0</v>
      </c>
      <c r="AV29" s="64">
        <v>0</v>
      </c>
      <c r="AW29" s="64">
        <v>0</v>
      </c>
      <c r="AX29" s="64">
        <v>0</v>
      </c>
      <c r="AY29" s="64">
        <v>0</v>
      </c>
      <c r="AZ29" s="64">
        <v>0</v>
      </c>
      <c r="BA29" s="64">
        <v>0</v>
      </c>
      <c r="BB29" s="64">
        <v>0</v>
      </c>
      <c r="BC29" s="64">
        <v>0</v>
      </c>
      <c r="BD29" s="64">
        <v>0</v>
      </c>
      <c r="BE29" s="64">
        <v>0</v>
      </c>
      <c r="BF29" s="64">
        <v>0</v>
      </c>
      <c r="BG29" s="64">
        <v>7.1588835799385464E-6</v>
      </c>
      <c r="BH29" s="64">
        <v>1.9803195830059295E-5</v>
      </c>
      <c r="BI29" s="64">
        <v>9.2299924500327535E-5</v>
      </c>
      <c r="BJ29" s="64">
        <v>4.466075167419703E-5</v>
      </c>
      <c r="BK29" s="64">
        <v>0</v>
      </c>
      <c r="BL29" s="64">
        <v>1.6959782929815148E-5</v>
      </c>
      <c r="BM29" s="64">
        <v>3.0031943800024052E-5</v>
      </c>
      <c r="BN29" s="64">
        <v>6.8432639008575435E-5</v>
      </c>
      <c r="BO29" s="64">
        <v>7.295550408992213E-5</v>
      </c>
      <c r="BP29" s="64">
        <v>9.3372287593762593E-5</v>
      </c>
      <c r="BQ29" s="64">
        <v>1.1729865369769499E-4</v>
      </c>
      <c r="BR29" s="64">
        <v>1.2339457355037275E-4</v>
      </c>
      <c r="BS29" s="64">
        <v>1.5240450691300644E-4</v>
      </c>
      <c r="BT29" s="64">
        <v>8.16249545680936E-5</v>
      </c>
      <c r="BU29" s="64">
        <v>1.4535715032537588E-4</v>
      </c>
      <c r="BV29" s="64">
        <v>2.7750229571865681E-4</v>
      </c>
      <c r="BW29" s="64">
        <v>1.074442040599477E-3</v>
      </c>
      <c r="BX29" s="64">
        <v>2.9453395623901812E-4</v>
      </c>
      <c r="BY29" s="64">
        <v>-7.6299029630133575E-5</v>
      </c>
      <c r="BZ29" s="64">
        <v>-2.1224369202654803E-4</v>
      </c>
      <c r="CA29" s="64">
        <v>1.2239300864340663E-3</v>
      </c>
      <c r="CB29" s="64">
        <v>1.43017469028206E-3</v>
      </c>
    </row>
    <row r="30" spans="2:80" ht="20.25" customHeight="1" x14ac:dyDescent="0.2">
      <c r="B30" s="81" t="s">
        <v>49</v>
      </c>
      <c r="C30" s="64">
        <v>0</v>
      </c>
      <c r="D30" s="64">
        <v>0</v>
      </c>
      <c r="E30" s="64">
        <v>0</v>
      </c>
      <c r="F30" s="64">
        <v>0</v>
      </c>
      <c r="G30" s="64">
        <v>0</v>
      </c>
      <c r="H30" s="64">
        <v>0</v>
      </c>
      <c r="I30" s="64">
        <v>0</v>
      </c>
      <c r="J30" s="64">
        <v>0</v>
      </c>
      <c r="K30" s="64">
        <v>0</v>
      </c>
      <c r="L30" s="64">
        <v>0</v>
      </c>
      <c r="M30" s="64">
        <v>0</v>
      </c>
      <c r="N30" s="64">
        <v>0</v>
      </c>
      <c r="O30" s="64">
        <v>0</v>
      </c>
      <c r="P30" s="64">
        <v>0</v>
      </c>
      <c r="Q30" s="64">
        <v>0</v>
      </c>
      <c r="R30" s="64">
        <v>0</v>
      </c>
      <c r="S30" s="64">
        <v>0</v>
      </c>
      <c r="T30" s="64">
        <v>0</v>
      </c>
      <c r="U30" s="64">
        <v>0</v>
      </c>
      <c r="V30" s="64">
        <v>0</v>
      </c>
      <c r="W30" s="64">
        <v>0</v>
      </c>
      <c r="X30" s="64">
        <v>0</v>
      </c>
      <c r="Y30" s="64">
        <v>0</v>
      </c>
      <c r="Z30" s="64">
        <v>0</v>
      </c>
      <c r="AA30" s="64">
        <v>0</v>
      </c>
      <c r="AB30" s="64">
        <v>0</v>
      </c>
      <c r="AC30" s="64">
        <v>0</v>
      </c>
      <c r="AD30" s="64">
        <v>0</v>
      </c>
      <c r="AE30" s="64">
        <v>0</v>
      </c>
      <c r="AF30" s="64">
        <v>0</v>
      </c>
      <c r="AG30" s="64">
        <v>0</v>
      </c>
      <c r="AH30" s="64">
        <v>0</v>
      </c>
      <c r="AI30" s="64">
        <v>0</v>
      </c>
      <c r="AJ30" s="64">
        <v>0</v>
      </c>
      <c r="AK30" s="64">
        <v>0</v>
      </c>
      <c r="AL30" s="64">
        <v>0</v>
      </c>
      <c r="AM30" s="64">
        <v>0</v>
      </c>
      <c r="AN30" s="64">
        <v>0</v>
      </c>
      <c r="AO30" s="64">
        <v>0</v>
      </c>
      <c r="AP30" s="64">
        <v>0</v>
      </c>
      <c r="AQ30" s="64">
        <v>0</v>
      </c>
      <c r="AR30" s="64">
        <v>0</v>
      </c>
      <c r="AS30" s="64">
        <v>0</v>
      </c>
      <c r="AT30" s="64">
        <v>0</v>
      </c>
      <c r="AU30" s="64">
        <v>0</v>
      </c>
      <c r="AV30" s="64">
        <v>0</v>
      </c>
      <c r="AW30" s="64">
        <v>0</v>
      </c>
      <c r="AX30" s="64">
        <v>0</v>
      </c>
      <c r="AY30" s="64">
        <v>0</v>
      </c>
      <c r="AZ30" s="64">
        <v>0</v>
      </c>
      <c r="BA30" s="64">
        <v>0</v>
      </c>
      <c r="BB30" s="64">
        <v>0</v>
      </c>
      <c r="BC30" s="64">
        <v>0</v>
      </c>
      <c r="BD30" s="64">
        <v>0</v>
      </c>
      <c r="BE30" s="64">
        <v>0</v>
      </c>
      <c r="BF30" s="64">
        <v>0</v>
      </c>
      <c r="BG30" s="64">
        <v>4.8612158256577942E-6</v>
      </c>
      <c r="BH30" s="64">
        <v>4.1554222531825502E-6</v>
      </c>
      <c r="BI30" s="64">
        <v>1.9777077273852584E-5</v>
      </c>
      <c r="BJ30" s="64">
        <v>8.3656409275434385E-6</v>
      </c>
      <c r="BK30" s="64">
        <v>0</v>
      </c>
      <c r="BL30" s="64">
        <v>1.2843748674606914E-5</v>
      </c>
      <c r="BM30" s="64">
        <v>6.3605062272653612E-6</v>
      </c>
      <c r="BN30" s="64">
        <v>3.0639936587473215E-5</v>
      </c>
      <c r="BO30" s="64">
        <v>2.0174079322421434E-5</v>
      </c>
      <c r="BP30" s="64">
        <v>1.3558588437101449E-5</v>
      </c>
      <c r="BQ30" s="64">
        <v>3.1798258147253122E-5</v>
      </c>
      <c r="BR30" s="64">
        <v>2.0386599206112521E-5</v>
      </c>
      <c r="BS30" s="64">
        <v>7.6635603166286259E-5</v>
      </c>
      <c r="BT30" s="64">
        <v>7.9577759568350004E-5</v>
      </c>
      <c r="BU30" s="64">
        <v>8.1839771182146137E-5</v>
      </c>
      <c r="BV30" s="64">
        <v>1.1499414655702367E-4</v>
      </c>
      <c r="BW30" s="64">
        <v>2.414347140746731E-4</v>
      </c>
      <c r="BX30" s="64">
        <v>2.1749433266471385E-4</v>
      </c>
      <c r="BY30" s="64">
        <v>4.113396923768331E-4</v>
      </c>
      <c r="BZ30" s="64">
        <v>6.3893591862118626E-4</v>
      </c>
      <c r="CA30" s="64">
        <v>9.7287658611211469E-4</v>
      </c>
      <c r="CB30" s="64">
        <v>1.2150382972571094E-3</v>
      </c>
    </row>
    <row r="31" spans="2:80" ht="20.25" customHeight="1" x14ac:dyDescent="0.2">
      <c r="B31" s="81" t="s">
        <v>43</v>
      </c>
      <c r="C31" s="64">
        <v>0</v>
      </c>
      <c r="D31" s="64">
        <v>0</v>
      </c>
      <c r="E31" s="64">
        <v>0</v>
      </c>
      <c r="F31" s="64">
        <v>0</v>
      </c>
      <c r="G31" s="64">
        <v>0</v>
      </c>
      <c r="H31" s="64">
        <v>0</v>
      </c>
      <c r="I31" s="64">
        <v>0</v>
      </c>
      <c r="J31" s="64">
        <v>0</v>
      </c>
      <c r="K31" s="64">
        <v>0</v>
      </c>
      <c r="L31" s="64">
        <v>0</v>
      </c>
      <c r="M31" s="64">
        <v>0</v>
      </c>
      <c r="N31" s="64">
        <v>0</v>
      </c>
      <c r="O31" s="64">
        <v>0</v>
      </c>
      <c r="P31" s="64">
        <v>0</v>
      </c>
      <c r="Q31" s="64">
        <v>0</v>
      </c>
      <c r="R31" s="64">
        <v>0</v>
      </c>
      <c r="S31" s="64">
        <v>0</v>
      </c>
      <c r="T31" s="64">
        <v>0</v>
      </c>
      <c r="U31" s="64">
        <v>0</v>
      </c>
      <c r="V31" s="64">
        <v>0</v>
      </c>
      <c r="W31" s="64">
        <v>0</v>
      </c>
      <c r="X31" s="64">
        <v>0</v>
      </c>
      <c r="Y31" s="64">
        <v>0</v>
      </c>
      <c r="Z31" s="64">
        <v>0</v>
      </c>
      <c r="AA31" s="64">
        <v>0</v>
      </c>
      <c r="AB31" s="64">
        <v>0</v>
      </c>
      <c r="AC31" s="64">
        <v>0</v>
      </c>
      <c r="AD31" s="64">
        <v>0</v>
      </c>
      <c r="AE31" s="64">
        <v>0</v>
      </c>
      <c r="AF31" s="64">
        <v>0</v>
      </c>
      <c r="AG31" s="64">
        <v>0</v>
      </c>
      <c r="AH31" s="64">
        <v>0</v>
      </c>
      <c r="AI31" s="64">
        <v>0</v>
      </c>
      <c r="AJ31" s="64">
        <v>0</v>
      </c>
      <c r="AK31" s="64">
        <v>0</v>
      </c>
      <c r="AL31" s="64">
        <v>0</v>
      </c>
      <c r="AM31" s="64">
        <v>0</v>
      </c>
      <c r="AN31" s="64">
        <v>0</v>
      </c>
      <c r="AO31" s="64">
        <v>0</v>
      </c>
      <c r="AP31" s="64">
        <v>0</v>
      </c>
      <c r="AQ31" s="64">
        <v>0</v>
      </c>
      <c r="AR31" s="64">
        <v>0</v>
      </c>
      <c r="AS31" s="64">
        <v>0</v>
      </c>
      <c r="AT31" s="64">
        <v>0</v>
      </c>
      <c r="AU31" s="64">
        <v>0</v>
      </c>
      <c r="AV31" s="64">
        <v>0</v>
      </c>
      <c r="AW31" s="64">
        <v>0</v>
      </c>
      <c r="AX31" s="64">
        <v>0</v>
      </c>
      <c r="AY31" s="64">
        <v>0</v>
      </c>
      <c r="AZ31" s="64">
        <v>0</v>
      </c>
      <c r="BA31" s="64">
        <v>0</v>
      </c>
      <c r="BB31" s="64">
        <v>0</v>
      </c>
      <c r="BC31" s="64">
        <v>0</v>
      </c>
      <c r="BD31" s="64">
        <v>0</v>
      </c>
      <c r="BE31" s="64">
        <v>0</v>
      </c>
      <c r="BF31" s="64">
        <v>0</v>
      </c>
      <c r="BG31" s="64">
        <v>-6.1108290308808932E-5</v>
      </c>
      <c r="BH31" s="64">
        <v>-5.7798248258578155E-6</v>
      </c>
      <c r="BI31" s="64">
        <v>2.2196957022346808E-4</v>
      </c>
      <c r="BJ31" s="64">
        <v>-1.7267227800366047E-4</v>
      </c>
      <c r="BK31" s="64">
        <v>0</v>
      </c>
      <c r="BL31" s="64">
        <v>7.2973944647003464E-5</v>
      </c>
      <c r="BM31" s="64">
        <v>1.7164337207176139E-4</v>
      </c>
      <c r="BN31" s="64">
        <v>-4.5441545344682144E-4</v>
      </c>
      <c r="BO31" s="64">
        <v>2.9033450177240461E-4</v>
      </c>
      <c r="BP31" s="64">
        <v>5.1599645520439275E-4</v>
      </c>
      <c r="BQ31" s="64">
        <v>4.3145136990152544E-4</v>
      </c>
      <c r="BR31" s="64">
        <v>7.3764679373893305E-3</v>
      </c>
      <c r="BS31" s="64">
        <v>1.3232811029062486E-3</v>
      </c>
      <c r="BT31" s="64">
        <v>8.2732833682697127E-4</v>
      </c>
      <c r="BU31" s="64">
        <v>4.0221883962066052E-4</v>
      </c>
      <c r="BV31" s="64">
        <v>1.6143337013045933E-3</v>
      </c>
      <c r="BW31" s="64">
        <v>2.9018316117361165E-2</v>
      </c>
      <c r="BX31" s="64">
        <v>8.6586821583942708E-3</v>
      </c>
      <c r="BY31" s="64">
        <v>1.8403658012296376E-2</v>
      </c>
      <c r="BZ31" s="64">
        <v>1.7297993079172125E-2</v>
      </c>
      <c r="CA31" s="64">
        <v>4.270656355985758E-2</v>
      </c>
      <c r="CB31" s="64">
        <v>0.15278759125708863</v>
      </c>
    </row>
    <row r="32" spans="2:80" ht="20.25" customHeight="1" x14ac:dyDescent="0.2">
      <c r="B32" s="83" t="s">
        <v>67</v>
      </c>
      <c r="C32" s="64">
        <v>0</v>
      </c>
      <c r="D32" s="64">
        <v>0</v>
      </c>
      <c r="E32" s="64">
        <v>0</v>
      </c>
      <c r="F32" s="64">
        <v>0</v>
      </c>
      <c r="G32" s="64">
        <v>0</v>
      </c>
      <c r="H32" s="64">
        <v>0</v>
      </c>
      <c r="I32" s="64">
        <v>0</v>
      </c>
      <c r="J32" s="64">
        <v>0</v>
      </c>
      <c r="K32" s="64">
        <v>0</v>
      </c>
      <c r="L32" s="64">
        <v>0</v>
      </c>
      <c r="M32" s="64">
        <v>0</v>
      </c>
      <c r="N32" s="64">
        <v>0</v>
      </c>
      <c r="O32" s="64">
        <v>0</v>
      </c>
      <c r="P32" s="64">
        <v>0</v>
      </c>
      <c r="Q32" s="64">
        <v>0</v>
      </c>
      <c r="R32" s="64">
        <v>0</v>
      </c>
      <c r="S32" s="64">
        <v>0</v>
      </c>
      <c r="T32" s="64">
        <v>0</v>
      </c>
      <c r="U32" s="64">
        <v>0</v>
      </c>
      <c r="V32" s="64">
        <v>0</v>
      </c>
      <c r="W32" s="64">
        <v>0</v>
      </c>
      <c r="X32" s="64">
        <v>0</v>
      </c>
      <c r="Y32" s="64">
        <v>0</v>
      </c>
      <c r="Z32" s="64">
        <v>0</v>
      </c>
      <c r="AA32" s="64">
        <v>0</v>
      </c>
      <c r="AB32" s="64">
        <v>0</v>
      </c>
      <c r="AC32" s="64">
        <v>0</v>
      </c>
      <c r="AD32" s="64">
        <v>0</v>
      </c>
      <c r="AE32" s="64">
        <v>0</v>
      </c>
      <c r="AF32" s="64">
        <v>0</v>
      </c>
      <c r="AG32" s="64">
        <v>0</v>
      </c>
      <c r="AH32" s="64">
        <v>0</v>
      </c>
      <c r="AI32" s="64">
        <v>0</v>
      </c>
      <c r="AJ32" s="64">
        <v>0</v>
      </c>
      <c r="AK32" s="64">
        <v>0</v>
      </c>
      <c r="AL32" s="64">
        <v>0</v>
      </c>
      <c r="AM32" s="64">
        <v>0</v>
      </c>
      <c r="AN32" s="64">
        <v>0</v>
      </c>
      <c r="AO32" s="64">
        <v>0</v>
      </c>
      <c r="AP32" s="64">
        <v>0</v>
      </c>
      <c r="AQ32" s="64">
        <v>0</v>
      </c>
      <c r="AR32" s="64">
        <v>0</v>
      </c>
      <c r="AS32" s="64">
        <v>0</v>
      </c>
      <c r="AT32" s="64">
        <v>0</v>
      </c>
      <c r="AU32" s="64">
        <v>0</v>
      </c>
      <c r="AV32" s="64">
        <v>0</v>
      </c>
      <c r="AW32" s="64">
        <v>0</v>
      </c>
      <c r="AX32" s="64">
        <v>0</v>
      </c>
      <c r="AY32" s="64">
        <v>0</v>
      </c>
      <c r="AZ32" s="64">
        <v>0</v>
      </c>
      <c r="BA32" s="64">
        <v>0</v>
      </c>
      <c r="BB32" s="64">
        <v>0</v>
      </c>
      <c r="BC32" s="64">
        <v>0</v>
      </c>
      <c r="BD32" s="64">
        <v>0</v>
      </c>
      <c r="BE32" s="64">
        <v>0</v>
      </c>
      <c r="BF32" s="64">
        <v>0</v>
      </c>
      <c r="BG32" s="64">
        <v>1.8006829110017719E-6</v>
      </c>
      <c r="BH32" s="64">
        <v>3.6766088362671923E-6</v>
      </c>
      <c r="BI32" s="64">
        <v>2.918443954169625E-5</v>
      </c>
      <c r="BJ32" s="64">
        <v>0</v>
      </c>
      <c r="BK32" s="64">
        <v>0</v>
      </c>
      <c r="BL32" s="64">
        <v>1.5798754446683105E-5</v>
      </c>
      <c r="BM32" s="64">
        <v>1.4038008181227468E-5</v>
      </c>
      <c r="BN32" s="64">
        <v>8.9501839555250484E-6</v>
      </c>
      <c r="BO32" s="64">
        <v>3.2540878991405009E-5</v>
      </c>
      <c r="BP32" s="64">
        <v>3.428186499165875E-5</v>
      </c>
      <c r="BQ32" s="64">
        <v>4.8790049659075407E-5</v>
      </c>
      <c r="BR32" s="64">
        <v>3.0497465242618205E-4</v>
      </c>
      <c r="BS32" s="64">
        <v>1.2709226648732752E-4</v>
      </c>
      <c r="BT32" s="64">
        <v>1.1021414654344142E-4</v>
      </c>
      <c r="BU32" s="64">
        <v>9.4435721874175371E-5</v>
      </c>
      <c r="BV32" s="64">
        <v>1.7831770363163635E-4</v>
      </c>
      <c r="BW32" s="64">
        <v>1.4358260531255329E-3</v>
      </c>
      <c r="BX32" s="64">
        <v>5.8127942549557332E-4</v>
      </c>
      <c r="BY32" s="64">
        <v>1.1826584608869428E-3</v>
      </c>
      <c r="BZ32" s="64">
        <v>1.3747208289807133E-3</v>
      </c>
      <c r="CA32" s="64">
        <v>2.5506051103589833E-3</v>
      </c>
      <c r="CB32" s="64">
        <v>6.9623236751761297E-3</v>
      </c>
    </row>
    <row r="33" spans="2:80" ht="20.25" customHeight="1" x14ac:dyDescent="0.2">
      <c r="B33" s="89" t="s">
        <v>88</v>
      </c>
      <c r="C33" s="87">
        <v>0</v>
      </c>
      <c r="D33" s="87">
        <v>0</v>
      </c>
      <c r="E33" s="87">
        <v>0</v>
      </c>
      <c r="F33" s="87">
        <v>0</v>
      </c>
      <c r="G33" s="87">
        <v>0</v>
      </c>
      <c r="H33" s="87">
        <v>0</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87">
        <v>0</v>
      </c>
      <c r="AD33" s="87">
        <v>0</v>
      </c>
      <c r="AE33" s="87">
        <v>0</v>
      </c>
      <c r="AF33" s="87">
        <v>0</v>
      </c>
      <c r="AG33" s="87">
        <v>0</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1.0138778813950644E-4</v>
      </c>
      <c r="BF33" s="87">
        <v>3.142192324308013E-4</v>
      </c>
      <c r="BG33" s="87">
        <v>1.9913991349773674E-4</v>
      </c>
      <c r="BH33" s="87">
        <v>1.9357018024779293E-4</v>
      </c>
      <c r="BI33" s="87">
        <v>4.756555361862258E-4</v>
      </c>
      <c r="BJ33" s="87">
        <v>5.1046685623101773E-4</v>
      </c>
      <c r="BK33" s="87">
        <v>2.3436032680717034E-3</v>
      </c>
      <c r="BL33" s="87">
        <v>1.2804871500822212E-3</v>
      </c>
      <c r="BM33" s="87">
        <v>2.3588586354208463E-3</v>
      </c>
      <c r="BN33" s="87">
        <v>2.0626955209208653E-3</v>
      </c>
      <c r="BO33" s="87">
        <v>2.6148310521980633E-3</v>
      </c>
      <c r="BP33" s="87">
        <v>2.5236132381931675E-3</v>
      </c>
      <c r="BQ33" s="87">
        <v>7.0911607514236863E-3</v>
      </c>
      <c r="BR33" s="87">
        <v>2.8256389905789714E-3</v>
      </c>
      <c r="BS33" s="87">
        <v>5.6814724595246613E-3</v>
      </c>
      <c r="BT33" s="87">
        <v>5.4630614575053027E-3</v>
      </c>
      <c r="BU33" s="87">
        <v>6.5841626860883018E-3</v>
      </c>
      <c r="BV33" s="87">
        <v>1.2632592196721415E-2</v>
      </c>
      <c r="BW33" s="87">
        <v>1.9648512514415684E-2</v>
      </c>
      <c r="BX33" s="87">
        <v>2.1646113490630503E-2</v>
      </c>
      <c r="BY33" s="87">
        <v>2.618770895884337E-2</v>
      </c>
      <c r="BZ33" s="87">
        <v>4.07326478636032E-2</v>
      </c>
      <c r="CA33" s="87">
        <v>6.0187716359390686E-2</v>
      </c>
      <c r="CB33" s="87">
        <v>9.214956777456984E-2</v>
      </c>
    </row>
    <row r="34" spans="2:80" ht="20.25" customHeight="1" x14ac:dyDescent="0.2">
      <c r="B34" s="247" t="s">
        <v>89</v>
      </c>
      <c r="C34" s="90">
        <v>0</v>
      </c>
      <c r="D34" s="90">
        <v>0</v>
      </c>
      <c r="E34" s="90">
        <v>0</v>
      </c>
      <c r="F34" s="90">
        <v>0</v>
      </c>
      <c r="G34" s="90">
        <v>0</v>
      </c>
      <c r="H34" s="90">
        <v>0</v>
      </c>
      <c r="I34" s="90">
        <v>0</v>
      </c>
      <c r="J34" s="90">
        <v>0</v>
      </c>
      <c r="K34" s="90">
        <v>0</v>
      </c>
      <c r="L34" s="90">
        <v>0</v>
      </c>
      <c r="M34" s="90">
        <v>0</v>
      </c>
      <c r="N34" s="90">
        <v>0</v>
      </c>
      <c r="O34" s="90">
        <v>0</v>
      </c>
      <c r="P34" s="90">
        <v>0</v>
      </c>
      <c r="Q34" s="90">
        <v>0</v>
      </c>
      <c r="R34" s="90">
        <v>0</v>
      </c>
      <c r="S34" s="90">
        <v>0</v>
      </c>
      <c r="T34" s="90">
        <v>0</v>
      </c>
      <c r="U34" s="90">
        <v>0</v>
      </c>
      <c r="V34" s="90">
        <v>0</v>
      </c>
      <c r="W34" s="90">
        <v>0</v>
      </c>
      <c r="X34" s="90">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1.8396155671762671E-4</v>
      </c>
      <c r="BF34" s="90">
        <v>1.8792635792208578E-4</v>
      </c>
      <c r="BG34" s="90">
        <v>2.4713495990447143E-4</v>
      </c>
      <c r="BH34" s="90">
        <v>5.0301790235929289E-4</v>
      </c>
      <c r="BI34" s="90">
        <v>7.5530800524226116E-4</v>
      </c>
      <c r="BJ34" s="90">
        <v>7.6117246890339274E-4</v>
      </c>
      <c r="BK34" s="90">
        <v>1.5300547360119765E-3</v>
      </c>
      <c r="BL34" s="90">
        <v>1.391904010257905E-3</v>
      </c>
      <c r="BM34" s="90">
        <v>1.6454194179440496E-3</v>
      </c>
      <c r="BN34" s="90">
        <v>2.0336398785834042E-3</v>
      </c>
      <c r="BO34" s="90">
        <v>2.3393971296432614E-3</v>
      </c>
      <c r="BP34" s="90">
        <v>2.4664239367291341E-3</v>
      </c>
      <c r="BQ34" s="90">
        <v>3.6573168018800839E-3</v>
      </c>
      <c r="BR34" s="90">
        <v>2.9036210942949836E-3</v>
      </c>
      <c r="BS34" s="90">
        <v>3.4468690348894437E-3</v>
      </c>
      <c r="BT34" s="90">
        <v>3.8387805478152792E-3</v>
      </c>
      <c r="BU34" s="90">
        <v>4.2749378311430775E-3</v>
      </c>
      <c r="BV34" s="90">
        <v>5.5842925439055779E-3</v>
      </c>
      <c r="BW34" s="90">
        <v>1.0062320269332403E-2</v>
      </c>
      <c r="BX34" s="90">
        <v>1.0476351109097282E-2</v>
      </c>
      <c r="BY34" s="90">
        <v>1.3960054685892453E-2</v>
      </c>
      <c r="BZ34" s="90">
        <v>2.4027456581291018E-2</v>
      </c>
      <c r="CA34" s="90">
        <v>2.945947343538724E-2</v>
      </c>
      <c r="CB34" s="90">
        <v>5.0423350381338494E-2</v>
      </c>
    </row>
    <row r="35" spans="2:80" ht="25.5" x14ac:dyDescent="0.2">
      <c r="B35" s="216" t="str">
        <f xml:space="preserve"> "(1) Lecture : "&amp;B2&amp;", les montants bruts remboursés du total Soins de ville du mois de soins janvier 2024 sont complétés de "&amp;ROUND(BK34*100,2)&amp;" %, pour estimation du mois de soins complet. "</f>
        <v xml:space="preserve">(1) Lecture : avec les remboursements d'août 2025, les montants bruts remboursés du total Soins de ville du mois de soins janvier 2024 sont complétés de 0,15 %, pour estimation du mois de soins complet. </v>
      </c>
    </row>
    <row r="36" spans="2:80" x14ac:dyDescent="0.2">
      <c r="B36" s="93"/>
    </row>
  </sheetData>
  <pageMargins left="0.15748031496062992" right="0.15748031496062992" top="0.19685039370078741" bottom="0.15748031496062992" header="0.15748031496062992" footer="0.15748031496062992"/>
  <pageSetup paperSize="9" scale="5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3">
    <tabColor rgb="FF0000FF"/>
    <pageSetUpPr fitToPage="1"/>
  </sheetPr>
  <dimension ref="B1:CB35"/>
  <sheetViews>
    <sheetView showGridLines="0" zoomScale="80" zoomScaleNormal="80" workbookViewId="0">
      <pane xSplit="2" ySplit="5" topLeftCell="BS21" activePane="bottomRight" state="frozen"/>
      <selection activeCell="DZ42" sqref="DZ42"/>
      <selection pane="topRight" activeCell="DZ42" sqref="DZ42"/>
      <selection pane="bottomLeft" activeCell="DZ42" sqref="DZ42"/>
      <selection pane="bottomRight" activeCell="B3" sqref="B3"/>
    </sheetView>
  </sheetViews>
  <sheetFormatPr baseColWidth="10" defaultColWidth="11.42578125" defaultRowHeight="14.25" x14ac:dyDescent="0.2"/>
  <cols>
    <col min="1" max="1" width="1.5703125" style="69" customWidth="1"/>
    <col min="2" max="2" width="100.7109375" style="69" customWidth="1"/>
    <col min="3" max="3" width="9.28515625" style="69" bestFit="1" customWidth="1"/>
    <col min="4" max="4" width="8.7109375" style="69" bestFit="1" customWidth="1"/>
    <col min="5" max="5" width="10" style="69" bestFit="1" customWidth="1"/>
    <col min="6" max="6" width="8" style="69" bestFit="1" customWidth="1"/>
    <col min="7" max="8" width="8.7109375" style="69" bestFit="1" customWidth="1"/>
    <col min="9" max="9" width="8" style="69" bestFit="1" customWidth="1"/>
    <col min="10" max="10" width="9.42578125" style="69" bestFit="1" customWidth="1"/>
    <col min="11" max="11" width="9.28515625" style="69" bestFit="1" customWidth="1"/>
    <col min="12" max="12" width="8" style="69" bestFit="1" customWidth="1"/>
    <col min="13" max="13" width="8.7109375" style="69" bestFit="1" customWidth="1"/>
    <col min="14" max="14" width="8.5703125" style="69" bestFit="1" customWidth="1"/>
    <col min="15" max="15" width="9.28515625" style="69" bestFit="1" customWidth="1"/>
    <col min="16" max="16" width="8.7109375" style="69" bestFit="1" customWidth="1"/>
    <col min="17" max="17" width="10" style="69" bestFit="1" customWidth="1"/>
    <col min="18" max="18" width="8" style="69" bestFit="1" customWidth="1"/>
    <col min="19" max="20" width="8.7109375" style="69" bestFit="1" customWidth="1"/>
    <col min="21" max="21" width="8" style="69" bestFit="1" customWidth="1"/>
    <col min="22" max="22" width="9.42578125" style="69" bestFit="1" customWidth="1"/>
    <col min="23" max="23" width="9.28515625" style="69" bestFit="1" customWidth="1"/>
    <col min="24" max="24" width="8" style="69" bestFit="1" customWidth="1"/>
    <col min="25" max="25" width="8.7109375" style="69" bestFit="1" customWidth="1"/>
    <col min="26" max="26" width="8.5703125" style="69" bestFit="1" customWidth="1"/>
    <col min="27" max="27" width="9.28515625" style="69" bestFit="1" customWidth="1"/>
    <col min="28" max="28" width="8.7109375" style="69" bestFit="1" customWidth="1"/>
    <col min="29" max="29" width="10" style="69" bestFit="1" customWidth="1"/>
    <col min="30" max="30" width="8" style="69" bestFit="1" customWidth="1"/>
    <col min="31" max="32" width="8.7109375" style="69" bestFit="1" customWidth="1"/>
    <col min="33" max="33" width="8" style="69" bestFit="1" customWidth="1"/>
    <col min="34" max="34" width="9.42578125" style="69" bestFit="1" customWidth="1"/>
    <col min="35" max="35" width="9.28515625" style="69" bestFit="1" customWidth="1"/>
    <col min="36" max="36" width="8" style="69" bestFit="1" customWidth="1"/>
    <col min="37" max="37" width="8.7109375" style="69" bestFit="1" customWidth="1"/>
    <col min="38" max="38" width="8.5703125" style="69" bestFit="1" customWidth="1"/>
    <col min="39" max="39" width="9.28515625" style="69" bestFit="1" customWidth="1"/>
    <col min="40" max="40" width="8.7109375" style="69" bestFit="1" customWidth="1"/>
    <col min="41" max="41" width="10" style="69" bestFit="1" customWidth="1"/>
    <col min="42" max="42" width="8" style="69" bestFit="1" customWidth="1"/>
    <col min="43" max="44" width="8.7109375" style="69" bestFit="1" customWidth="1"/>
    <col min="45" max="45" width="8" style="69" bestFit="1" customWidth="1"/>
    <col min="46" max="46" width="9.42578125" style="69" bestFit="1" customWidth="1"/>
    <col min="47" max="47" width="9.28515625" style="69" bestFit="1" customWidth="1"/>
    <col min="48" max="48" width="8" style="69" bestFit="1" customWidth="1"/>
    <col min="49" max="49" width="8.7109375" style="69" bestFit="1" customWidth="1"/>
    <col min="50" max="50" width="8.5703125" style="69" bestFit="1" customWidth="1"/>
    <col min="51" max="51" width="9.28515625" style="69" bestFit="1" customWidth="1"/>
    <col min="52" max="52" width="8.7109375" style="69" bestFit="1" customWidth="1"/>
    <col min="53" max="53" width="10" style="69" bestFit="1" customWidth="1"/>
    <col min="54" max="54" width="8" style="69" bestFit="1" customWidth="1"/>
    <col min="55" max="56" width="8.7109375" style="69" bestFit="1" customWidth="1"/>
    <col min="57" max="57" width="8" style="69" bestFit="1" customWidth="1"/>
    <col min="58" max="61" width="9.42578125" style="69" bestFit="1" customWidth="1"/>
    <col min="62" max="80" width="10.7109375" style="69" customWidth="1"/>
    <col min="81" max="16384" width="11.42578125" style="69"/>
  </cols>
  <sheetData>
    <row r="1" spans="2:80" s="77" customFormat="1" ht="68.25" customHeight="1" x14ac:dyDescent="0.25">
      <c r="B1" s="49" t="s">
        <v>1957</v>
      </c>
    </row>
    <row r="2" spans="2:80" s="78" customFormat="1" ht="18" x14ac:dyDescent="0.25">
      <c r="B2" s="51" t="s">
        <v>2510</v>
      </c>
    </row>
    <row r="3" spans="2:80" s="78" customFormat="1" ht="18" x14ac:dyDescent="0.25">
      <c r="B3" s="53" t="s">
        <v>1827</v>
      </c>
    </row>
    <row r="4" spans="2:80" ht="7.5" customHeight="1" x14ac:dyDescent="0.2"/>
    <row r="5" spans="2:80" ht="20.100000000000001" customHeight="1" x14ac:dyDescent="0.2">
      <c r="B5" s="79"/>
      <c r="C5" s="80">
        <v>43466</v>
      </c>
      <c r="D5" s="80">
        <v>43497</v>
      </c>
      <c r="E5" s="80">
        <v>43525</v>
      </c>
      <c r="F5" s="80">
        <v>43556</v>
      </c>
      <c r="G5" s="80">
        <v>43586</v>
      </c>
      <c r="H5" s="80">
        <v>43617</v>
      </c>
      <c r="I5" s="80">
        <v>43647</v>
      </c>
      <c r="J5" s="80">
        <v>43678</v>
      </c>
      <c r="K5" s="80">
        <v>43709</v>
      </c>
      <c r="L5" s="80">
        <v>43739</v>
      </c>
      <c r="M5" s="80">
        <v>43770</v>
      </c>
      <c r="N5" s="80">
        <v>43800</v>
      </c>
      <c r="O5" s="80">
        <v>43831</v>
      </c>
      <c r="P5" s="80">
        <v>43862</v>
      </c>
      <c r="Q5" s="80">
        <v>43891</v>
      </c>
      <c r="R5" s="80">
        <v>43922</v>
      </c>
      <c r="S5" s="80">
        <v>43952</v>
      </c>
      <c r="T5" s="80">
        <v>43983</v>
      </c>
      <c r="U5" s="80">
        <v>44013</v>
      </c>
      <c r="V5" s="80">
        <v>44044</v>
      </c>
      <c r="W5" s="80">
        <v>44075</v>
      </c>
      <c r="X5" s="80">
        <v>44105</v>
      </c>
      <c r="Y5" s="80">
        <v>44136</v>
      </c>
      <c r="Z5" s="80">
        <v>44166</v>
      </c>
      <c r="AA5" s="80">
        <v>44197</v>
      </c>
      <c r="AB5" s="80">
        <v>44228</v>
      </c>
      <c r="AC5" s="80">
        <v>44256</v>
      </c>
      <c r="AD5" s="80">
        <v>44287</v>
      </c>
      <c r="AE5" s="80">
        <v>44317</v>
      </c>
      <c r="AF5" s="80">
        <v>44348</v>
      </c>
      <c r="AG5" s="80">
        <v>44378</v>
      </c>
      <c r="AH5" s="80">
        <v>44409</v>
      </c>
      <c r="AI5" s="80">
        <v>44440</v>
      </c>
      <c r="AJ5" s="80">
        <v>44470</v>
      </c>
      <c r="AK5" s="80">
        <v>44501</v>
      </c>
      <c r="AL5" s="80">
        <v>44531</v>
      </c>
      <c r="AM5" s="80">
        <v>44562</v>
      </c>
      <c r="AN5" s="80">
        <v>44593</v>
      </c>
      <c r="AO5" s="80">
        <v>44621</v>
      </c>
      <c r="AP5" s="80">
        <v>44652</v>
      </c>
      <c r="AQ5" s="80">
        <v>44682</v>
      </c>
      <c r="AR5" s="80">
        <v>44713</v>
      </c>
      <c r="AS5" s="80">
        <v>44743</v>
      </c>
      <c r="AT5" s="80">
        <v>44774</v>
      </c>
      <c r="AU5" s="80">
        <v>44805</v>
      </c>
      <c r="AV5" s="80">
        <v>44835</v>
      </c>
      <c r="AW5" s="80">
        <v>44866</v>
      </c>
      <c r="AX5" s="80">
        <v>44896</v>
      </c>
      <c r="AY5" s="80">
        <f t="shared" ref="AY5:AZ5" si="0">EOMONTH(AX5,0)+1</f>
        <v>44927</v>
      </c>
      <c r="AZ5" s="80">
        <f t="shared" si="0"/>
        <v>44958</v>
      </c>
      <c r="BA5" s="80">
        <f>EOMONTH(AZ5,0)+1</f>
        <v>44986</v>
      </c>
      <c r="BB5" s="80">
        <f t="shared" ref="BB5:CB5" si="1">EOMONTH(BA5,0)+1</f>
        <v>45017</v>
      </c>
      <c r="BC5" s="80">
        <f t="shared" si="1"/>
        <v>45047</v>
      </c>
      <c r="BD5" s="80">
        <f t="shared" si="1"/>
        <v>45078</v>
      </c>
      <c r="BE5" s="80">
        <f t="shared" si="1"/>
        <v>45108</v>
      </c>
      <c r="BF5" s="80">
        <f t="shared" si="1"/>
        <v>45139</v>
      </c>
      <c r="BG5" s="80">
        <f t="shared" si="1"/>
        <v>45170</v>
      </c>
      <c r="BH5" s="80">
        <f t="shared" si="1"/>
        <v>45200</v>
      </c>
      <c r="BI5" s="80">
        <f t="shared" si="1"/>
        <v>45231</v>
      </c>
      <c r="BJ5" s="80">
        <f t="shared" si="1"/>
        <v>45261</v>
      </c>
      <c r="BK5" s="80">
        <f t="shared" si="1"/>
        <v>45292</v>
      </c>
      <c r="BL5" s="80">
        <f t="shared" si="1"/>
        <v>45323</v>
      </c>
      <c r="BM5" s="80">
        <f t="shared" si="1"/>
        <v>45352</v>
      </c>
      <c r="BN5" s="80">
        <f t="shared" si="1"/>
        <v>45383</v>
      </c>
      <c r="BO5" s="80">
        <f t="shared" si="1"/>
        <v>45413</v>
      </c>
      <c r="BP5" s="80">
        <f t="shared" si="1"/>
        <v>45444</v>
      </c>
      <c r="BQ5" s="80">
        <f t="shared" si="1"/>
        <v>45474</v>
      </c>
      <c r="BR5" s="80">
        <f t="shared" si="1"/>
        <v>45505</v>
      </c>
      <c r="BS5" s="80">
        <f t="shared" si="1"/>
        <v>45536</v>
      </c>
      <c r="BT5" s="80">
        <f t="shared" si="1"/>
        <v>45566</v>
      </c>
      <c r="BU5" s="80">
        <f t="shared" si="1"/>
        <v>45597</v>
      </c>
      <c r="BV5" s="80">
        <f t="shared" si="1"/>
        <v>45627</v>
      </c>
      <c r="BW5" s="80">
        <f t="shared" si="1"/>
        <v>45658</v>
      </c>
      <c r="BX5" s="80">
        <f t="shared" si="1"/>
        <v>45689</v>
      </c>
      <c r="BY5" s="80">
        <f t="shared" si="1"/>
        <v>45717</v>
      </c>
      <c r="BZ5" s="80">
        <f t="shared" si="1"/>
        <v>45748</v>
      </c>
      <c r="CA5" s="80">
        <f t="shared" si="1"/>
        <v>45778</v>
      </c>
      <c r="CB5" s="80">
        <f t="shared" si="1"/>
        <v>45809</v>
      </c>
    </row>
    <row r="6" spans="2:80" ht="20.25" customHeight="1" x14ac:dyDescent="0.2">
      <c r="B6" s="81" t="s">
        <v>50</v>
      </c>
      <c r="C6" s="64">
        <v>0</v>
      </c>
      <c r="D6" s="64">
        <v>0</v>
      </c>
      <c r="E6" s="64">
        <v>0</v>
      </c>
      <c r="F6" s="64">
        <v>0</v>
      </c>
      <c r="G6" s="64">
        <v>0</v>
      </c>
      <c r="H6" s="64">
        <v>0</v>
      </c>
      <c r="I6" s="64">
        <v>0</v>
      </c>
      <c r="J6" s="64">
        <v>0</v>
      </c>
      <c r="K6" s="64">
        <v>0</v>
      </c>
      <c r="L6" s="64">
        <v>0</v>
      </c>
      <c r="M6" s="64">
        <v>0</v>
      </c>
      <c r="N6" s="64">
        <v>0</v>
      </c>
      <c r="O6" s="64">
        <v>0</v>
      </c>
      <c r="P6" s="64">
        <v>0</v>
      </c>
      <c r="Q6" s="64">
        <v>0</v>
      </c>
      <c r="R6" s="64">
        <v>0</v>
      </c>
      <c r="S6" s="64">
        <v>0</v>
      </c>
      <c r="T6" s="64">
        <v>0</v>
      </c>
      <c r="U6" s="64">
        <v>0</v>
      </c>
      <c r="V6" s="64">
        <v>0</v>
      </c>
      <c r="W6" s="64">
        <v>0</v>
      </c>
      <c r="X6" s="64">
        <v>0</v>
      </c>
      <c r="Y6" s="64">
        <v>0</v>
      </c>
      <c r="Z6" s="64">
        <v>0</v>
      </c>
      <c r="AA6" s="64">
        <v>0</v>
      </c>
      <c r="AB6" s="64">
        <v>0</v>
      </c>
      <c r="AC6" s="64">
        <v>0</v>
      </c>
      <c r="AD6" s="64">
        <v>0</v>
      </c>
      <c r="AE6" s="64">
        <v>0</v>
      </c>
      <c r="AF6" s="64">
        <v>0</v>
      </c>
      <c r="AG6" s="64">
        <v>0</v>
      </c>
      <c r="AH6" s="64">
        <v>0</v>
      </c>
      <c r="AI6" s="64">
        <v>0</v>
      </c>
      <c r="AJ6" s="64">
        <v>0</v>
      </c>
      <c r="AK6" s="64">
        <v>0</v>
      </c>
      <c r="AL6" s="64">
        <v>0</v>
      </c>
      <c r="AM6" s="64">
        <v>0</v>
      </c>
      <c r="AN6" s="64">
        <v>0</v>
      </c>
      <c r="AO6" s="64">
        <v>0</v>
      </c>
      <c r="AP6" s="64">
        <v>0</v>
      </c>
      <c r="AQ6" s="64">
        <v>0</v>
      </c>
      <c r="AR6" s="64">
        <v>0</v>
      </c>
      <c r="AS6" s="64">
        <v>0</v>
      </c>
      <c r="AT6" s="64">
        <v>0</v>
      </c>
      <c r="AU6" s="64">
        <v>0</v>
      </c>
      <c r="AV6" s="64">
        <v>0</v>
      </c>
      <c r="AW6" s="64">
        <v>0</v>
      </c>
      <c r="AX6" s="64">
        <v>0</v>
      </c>
      <c r="AY6" s="64">
        <v>0</v>
      </c>
      <c r="AZ6" s="64">
        <v>0</v>
      </c>
      <c r="BA6" s="64">
        <v>0</v>
      </c>
      <c r="BB6" s="64">
        <v>0</v>
      </c>
      <c r="BC6" s="64">
        <v>0</v>
      </c>
      <c r="BD6" s="64">
        <v>0</v>
      </c>
      <c r="BE6" s="64">
        <v>1.6095972517438106E-4</v>
      </c>
      <c r="BF6" s="64">
        <v>1.3388155908189425E-4</v>
      </c>
      <c r="BG6" s="64">
        <v>1.2028451398471418E-4</v>
      </c>
      <c r="BH6" s="64">
        <v>2.3205558904182411E-4</v>
      </c>
      <c r="BI6" s="64">
        <v>2.5101688775541753E-4</v>
      </c>
      <c r="BJ6" s="64">
        <v>2.8420793178729475E-4</v>
      </c>
      <c r="BK6" s="64">
        <v>3.5644009324653503E-4</v>
      </c>
      <c r="BL6" s="64">
        <v>3.8628690324205017E-4</v>
      </c>
      <c r="BM6" s="64">
        <v>4.8027157079455485E-4</v>
      </c>
      <c r="BN6" s="64">
        <v>5.3119757843700377E-4</v>
      </c>
      <c r="BO6" s="64">
        <v>6.540377192161273E-4</v>
      </c>
      <c r="BP6" s="64">
        <v>6.3234187899707806E-4</v>
      </c>
      <c r="BQ6" s="64">
        <v>7.8129802447857166E-4</v>
      </c>
      <c r="BR6" s="64">
        <v>7.84760424471731E-4</v>
      </c>
      <c r="BS6" s="64">
        <v>1.0878479174281086E-3</v>
      </c>
      <c r="BT6" s="64">
        <v>1.150497444248666E-3</v>
      </c>
      <c r="BU6" s="64">
        <v>1.5369568750305262E-3</v>
      </c>
      <c r="BV6" s="64">
        <v>1.9891502745443823E-3</v>
      </c>
      <c r="BW6" s="64">
        <v>2.9001924899083598E-3</v>
      </c>
      <c r="BX6" s="64">
        <v>3.356131950945862E-3</v>
      </c>
      <c r="BY6" s="64">
        <v>4.9966054297576612E-3</v>
      </c>
      <c r="BZ6" s="64">
        <v>6.2219246867414313E-3</v>
      </c>
      <c r="CA6" s="64">
        <v>7.7210271864625035E-3</v>
      </c>
      <c r="CB6" s="64">
        <v>1.1926272870645294E-2</v>
      </c>
    </row>
    <row r="7" spans="2:80" ht="20.25" customHeight="1" x14ac:dyDescent="0.2">
      <c r="B7" s="81" t="s">
        <v>51</v>
      </c>
      <c r="C7" s="64">
        <v>0</v>
      </c>
      <c r="D7" s="64">
        <v>0</v>
      </c>
      <c r="E7" s="64">
        <v>0</v>
      </c>
      <c r="F7" s="64">
        <v>0</v>
      </c>
      <c r="G7" s="64">
        <v>0</v>
      </c>
      <c r="H7" s="64">
        <v>0</v>
      </c>
      <c r="I7" s="64">
        <v>0</v>
      </c>
      <c r="J7" s="64">
        <v>0</v>
      </c>
      <c r="K7" s="64">
        <v>0</v>
      </c>
      <c r="L7" s="64">
        <v>0</v>
      </c>
      <c r="M7" s="64">
        <v>0</v>
      </c>
      <c r="N7" s="64">
        <v>0</v>
      </c>
      <c r="O7" s="64">
        <v>0</v>
      </c>
      <c r="P7" s="64">
        <v>0</v>
      </c>
      <c r="Q7" s="64">
        <v>0</v>
      </c>
      <c r="R7" s="64">
        <v>0</v>
      </c>
      <c r="S7" s="64">
        <v>0</v>
      </c>
      <c r="T7" s="64">
        <v>0</v>
      </c>
      <c r="U7" s="64">
        <v>0</v>
      </c>
      <c r="V7" s="64">
        <v>0</v>
      </c>
      <c r="W7" s="64">
        <v>0</v>
      </c>
      <c r="X7" s="64">
        <v>0</v>
      </c>
      <c r="Y7" s="64">
        <v>0</v>
      </c>
      <c r="Z7" s="64">
        <v>0</v>
      </c>
      <c r="AA7" s="64">
        <v>0</v>
      </c>
      <c r="AB7" s="64">
        <v>0</v>
      </c>
      <c r="AC7" s="64">
        <v>0</v>
      </c>
      <c r="AD7" s="64">
        <v>0</v>
      </c>
      <c r="AE7" s="64">
        <v>0</v>
      </c>
      <c r="AF7" s="64">
        <v>0</v>
      </c>
      <c r="AG7" s="64">
        <v>0</v>
      </c>
      <c r="AH7" s="64">
        <v>0</v>
      </c>
      <c r="AI7" s="64">
        <v>0</v>
      </c>
      <c r="AJ7" s="64">
        <v>0</v>
      </c>
      <c r="AK7" s="64">
        <v>0</v>
      </c>
      <c r="AL7" s="64">
        <v>0</v>
      </c>
      <c r="AM7" s="64">
        <v>0</v>
      </c>
      <c r="AN7" s="64">
        <v>0</v>
      </c>
      <c r="AO7" s="64">
        <v>0</v>
      </c>
      <c r="AP7" s="64">
        <v>0</v>
      </c>
      <c r="AQ7" s="64">
        <v>0</v>
      </c>
      <c r="AR7" s="64">
        <v>0</v>
      </c>
      <c r="AS7" s="64">
        <v>0</v>
      </c>
      <c r="AT7" s="64">
        <v>0</v>
      </c>
      <c r="AU7" s="64">
        <v>0</v>
      </c>
      <c r="AV7" s="64">
        <v>0</v>
      </c>
      <c r="AW7" s="64">
        <v>0</v>
      </c>
      <c r="AX7" s="64">
        <v>0</v>
      </c>
      <c r="AY7" s="64">
        <v>0</v>
      </c>
      <c r="AZ7" s="64">
        <v>0</v>
      </c>
      <c r="BA7" s="64">
        <v>0</v>
      </c>
      <c r="BB7" s="64">
        <v>0</v>
      </c>
      <c r="BC7" s="64">
        <v>0</v>
      </c>
      <c r="BD7" s="64">
        <v>0</v>
      </c>
      <c r="BE7" s="64">
        <v>4.2006481372180993E-4</v>
      </c>
      <c r="BF7" s="64">
        <v>3.8516215539008414E-4</v>
      </c>
      <c r="BG7" s="64">
        <v>2.7027813588809124E-4</v>
      </c>
      <c r="BH7" s="64">
        <v>1.1672395349762166E-3</v>
      </c>
      <c r="BI7" s="64">
        <v>1.0873560318676034E-3</v>
      </c>
      <c r="BJ7" s="64">
        <v>1.005105558725905E-3</v>
      </c>
      <c r="BK7" s="64">
        <v>1.5550901439118636E-3</v>
      </c>
      <c r="BL7" s="64">
        <v>1.7080040961237053E-3</v>
      </c>
      <c r="BM7" s="64">
        <v>1.2645081844759876E-3</v>
      </c>
      <c r="BN7" s="64">
        <v>1.7149651973766833E-3</v>
      </c>
      <c r="BO7" s="64">
        <v>2.0160085398124306E-3</v>
      </c>
      <c r="BP7" s="64">
        <v>1.8372909219808164E-3</v>
      </c>
      <c r="BQ7" s="64">
        <v>2.401333915183379E-3</v>
      </c>
      <c r="BR7" s="64">
        <v>2.7046394443555055E-3</v>
      </c>
      <c r="BS7" s="64">
        <v>2.5307957688647242E-3</v>
      </c>
      <c r="BT7" s="64">
        <v>3.5250292735962141E-3</v>
      </c>
      <c r="BU7" s="64">
        <v>4.5105919172025999E-3</v>
      </c>
      <c r="BV7" s="64">
        <v>5.7908056456990042E-3</v>
      </c>
      <c r="BW7" s="64">
        <v>9.2469714280372095E-3</v>
      </c>
      <c r="BX7" s="64">
        <v>9.6638122375876101E-3</v>
      </c>
      <c r="BY7" s="64">
        <v>1.3816991076803564E-2</v>
      </c>
      <c r="BZ7" s="64">
        <v>1.9118643071111219E-2</v>
      </c>
      <c r="CA7" s="64">
        <v>2.3017923316761779E-2</v>
      </c>
      <c r="CB7" s="64">
        <v>4.1935880442129703E-2</v>
      </c>
    </row>
    <row r="8" spans="2:80" ht="20.25" customHeight="1" x14ac:dyDescent="0.2">
      <c r="B8" s="81" t="s">
        <v>96</v>
      </c>
      <c r="C8" s="82">
        <v>0</v>
      </c>
      <c r="D8" s="82">
        <v>0</v>
      </c>
      <c r="E8" s="82">
        <v>0</v>
      </c>
      <c r="F8" s="82">
        <v>0</v>
      </c>
      <c r="G8" s="82">
        <v>0</v>
      </c>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1.4256785577426712E-5</v>
      </c>
      <c r="BF8" s="82">
        <v>1.6920494747463266E-4</v>
      </c>
      <c r="BG8" s="82">
        <v>6.4421239478251735E-5</v>
      </c>
      <c r="BH8" s="82">
        <v>1.1301799520424538E-4</v>
      </c>
      <c r="BI8" s="82">
        <v>4.3631037016833574E-4</v>
      </c>
      <c r="BJ8" s="82">
        <v>2.9149476057166446E-4</v>
      </c>
      <c r="BK8" s="82">
        <v>4.3174807843215923E-4</v>
      </c>
      <c r="BL8" s="82">
        <v>7.1573438490779573E-4</v>
      </c>
      <c r="BM8" s="82">
        <v>3.673753645061506E-4</v>
      </c>
      <c r="BN8" s="82">
        <v>7.6792318326268649E-4</v>
      </c>
      <c r="BO8" s="82">
        <v>6.3913463061138209E-4</v>
      </c>
      <c r="BP8" s="82">
        <v>6.7543816804560564E-4</v>
      </c>
      <c r="BQ8" s="82">
        <v>1.5279117585329516E-3</v>
      </c>
      <c r="BR8" s="82">
        <v>1.1437078416616231E-3</v>
      </c>
      <c r="BS8" s="82">
        <v>2.2528559139374238E-3</v>
      </c>
      <c r="BT8" s="82">
        <v>2.3459551201308049E-3</v>
      </c>
      <c r="BU8" s="82">
        <v>3.332027013434713E-3</v>
      </c>
      <c r="BV8" s="82">
        <v>5.3846668838775091E-3</v>
      </c>
      <c r="BW8" s="82">
        <v>1.0355963561330173E-2</v>
      </c>
      <c r="BX8" s="82">
        <v>7.8739575754582791E-3</v>
      </c>
      <c r="BY8" s="82">
        <v>1.5841019140347967E-2</v>
      </c>
      <c r="BZ8" s="82">
        <v>2.4579211503940046E-2</v>
      </c>
      <c r="CA8" s="82">
        <v>2.5043805866898028E-2</v>
      </c>
      <c r="CB8" s="82">
        <v>2.9552780142815926E-2</v>
      </c>
    </row>
    <row r="9" spans="2:80" ht="20.25" customHeight="1" x14ac:dyDescent="0.2">
      <c r="B9" s="83" t="s">
        <v>92</v>
      </c>
      <c r="C9" s="84">
        <v>0</v>
      </c>
      <c r="D9" s="84">
        <v>0</v>
      </c>
      <c r="E9" s="84">
        <v>0</v>
      </c>
      <c r="F9" s="84">
        <v>0</v>
      </c>
      <c r="G9" s="84">
        <v>0</v>
      </c>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1.7609215670177925E-4</v>
      </c>
      <c r="BF9" s="84">
        <v>1.6378565446562021E-4</v>
      </c>
      <c r="BG9" s="84">
        <v>1.3002489916491555E-4</v>
      </c>
      <c r="BH9" s="84">
        <v>3.1218897927143274E-4</v>
      </c>
      <c r="BI9" s="84">
        <v>3.4507494559532503E-4</v>
      </c>
      <c r="BJ9" s="84">
        <v>3.5285065047396813E-4</v>
      </c>
      <c r="BK9" s="84">
        <v>4.7989177000373751E-4</v>
      </c>
      <c r="BL9" s="84">
        <v>5.3298120199340993E-4</v>
      </c>
      <c r="BM9" s="84">
        <v>5.4192466946023643E-4</v>
      </c>
      <c r="BN9" s="84">
        <v>6.6514950093665703E-4</v>
      </c>
      <c r="BO9" s="84">
        <v>7.8643663010469211E-4</v>
      </c>
      <c r="BP9" s="84">
        <v>7.4604317218551763E-4</v>
      </c>
      <c r="BQ9" s="84">
        <v>9.84208922043317E-4</v>
      </c>
      <c r="BR9" s="84">
        <v>9.9654856154263172E-4</v>
      </c>
      <c r="BS9" s="84">
        <v>1.2939532403164478E-3</v>
      </c>
      <c r="BT9" s="84">
        <v>1.449884944334956E-3</v>
      </c>
      <c r="BU9" s="84">
        <v>1.9268346237912848E-3</v>
      </c>
      <c r="BV9" s="84">
        <v>2.499396337403148E-3</v>
      </c>
      <c r="BW9" s="84">
        <v>3.7286661329882786E-3</v>
      </c>
      <c r="BX9" s="84">
        <v>4.0634855121817193E-3</v>
      </c>
      <c r="BY9" s="84">
        <v>6.2293710706768923E-3</v>
      </c>
      <c r="BZ9" s="84">
        <v>8.2318071587461628E-3</v>
      </c>
      <c r="CA9" s="84">
        <v>9.8778208432570569E-3</v>
      </c>
      <c r="CB9" s="84">
        <v>1.522356039675965E-2</v>
      </c>
    </row>
    <row r="10" spans="2:80" ht="20.25" customHeight="1" x14ac:dyDescent="0.2">
      <c r="B10" s="81" t="s">
        <v>50</v>
      </c>
      <c r="C10" s="82">
        <v>0</v>
      </c>
      <c r="D10" s="82">
        <v>0</v>
      </c>
      <c r="E10" s="82">
        <v>0</v>
      </c>
      <c r="F10" s="82">
        <v>0</v>
      </c>
      <c r="G10" s="82">
        <v>0</v>
      </c>
      <c r="H10" s="82">
        <v>0</v>
      </c>
      <c r="I10" s="82">
        <v>0</v>
      </c>
      <c r="J10" s="82">
        <v>0</v>
      </c>
      <c r="K10" s="82">
        <v>0</v>
      </c>
      <c r="L10" s="82">
        <v>0</v>
      </c>
      <c r="M10" s="82">
        <v>0</v>
      </c>
      <c r="N10" s="82">
        <v>0</v>
      </c>
      <c r="O10" s="82">
        <v>0</v>
      </c>
      <c r="P10" s="82">
        <v>0</v>
      </c>
      <c r="Q10" s="82">
        <v>0</v>
      </c>
      <c r="R10" s="82">
        <v>0</v>
      </c>
      <c r="S10" s="82">
        <v>0</v>
      </c>
      <c r="T10" s="82">
        <v>0</v>
      </c>
      <c r="U10" s="82">
        <v>0</v>
      </c>
      <c r="V10" s="82">
        <v>0</v>
      </c>
      <c r="W10" s="82">
        <v>0</v>
      </c>
      <c r="X10" s="82">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1.5558626788925167E-4</v>
      </c>
      <c r="BF10" s="82">
        <v>6.9582366635678738E-5</v>
      </c>
      <c r="BG10" s="82">
        <v>1.4639345430333961E-4</v>
      </c>
      <c r="BH10" s="82">
        <v>2.1693224727292737E-4</v>
      </c>
      <c r="BI10" s="82">
        <v>2.4516822070985711E-4</v>
      </c>
      <c r="BJ10" s="82">
        <v>3.0517639080840375E-4</v>
      </c>
      <c r="BK10" s="82">
        <v>4.8861283839962688E-4</v>
      </c>
      <c r="BL10" s="82">
        <v>4.7447537083367131E-4</v>
      </c>
      <c r="BM10" s="82">
        <v>5.4194643948268784E-4</v>
      </c>
      <c r="BN10" s="82">
        <v>7.2425712918633423E-4</v>
      </c>
      <c r="BO10" s="82">
        <v>6.2702124993418984E-4</v>
      </c>
      <c r="BP10" s="82">
        <v>8.1160637429933402E-4</v>
      </c>
      <c r="BQ10" s="82">
        <v>9.1733351987111078E-4</v>
      </c>
      <c r="BR10" s="82">
        <v>1.5581277602516597E-3</v>
      </c>
      <c r="BS10" s="82">
        <v>1.2454851248420162E-3</v>
      </c>
      <c r="BT10" s="82">
        <v>1.5693882481235821E-3</v>
      </c>
      <c r="BU10" s="82">
        <v>2.0514290705115901E-3</v>
      </c>
      <c r="BV10" s="82">
        <v>2.9235176126940488E-3</v>
      </c>
      <c r="BW10" s="82">
        <v>4.5013742578652316E-3</v>
      </c>
      <c r="BX10" s="82">
        <v>4.5940444027945393E-3</v>
      </c>
      <c r="BY10" s="82">
        <v>6.6039658804408763E-3</v>
      </c>
      <c r="BZ10" s="82">
        <v>8.9056135996599117E-3</v>
      </c>
      <c r="CA10" s="82">
        <v>1.190794650462168E-2</v>
      </c>
      <c r="CB10" s="82">
        <v>1.9306038763471145E-2</v>
      </c>
    </row>
    <row r="11" spans="2:80" ht="20.25" customHeight="1" x14ac:dyDescent="0.2">
      <c r="B11" s="81" t="s">
        <v>40</v>
      </c>
      <c r="C11" s="82">
        <v>0</v>
      </c>
      <c r="D11" s="82">
        <v>0</v>
      </c>
      <c r="E11" s="82">
        <v>0</v>
      </c>
      <c r="F11" s="82">
        <v>0</v>
      </c>
      <c r="G11" s="82">
        <v>0</v>
      </c>
      <c r="H11" s="82">
        <v>0</v>
      </c>
      <c r="I11" s="82">
        <v>0</v>
      </c>
      <c r="J11" s="82">
        <v>0</v>
      </c>
      <c r="K11" s="82">
        <v>0</v>
      </c>
      <c r="L11" s="82">
        <v>0</v>
      </c>
      <c r="M11" s="82">
        <v>0</v>
      </c>
      <c r="N11" s="82">
        <v>0</v>
      </c>
      <c r="O11" s="82">
        <v>0</v>
      </c>
      <c r="P11" s="82">
        <v>0</v>
      </c>
      <c r="Q11" s="82">
        <v>0</v>
      </c>
      <c r="R11" s="82">
        <v>0</v>
      </c>
      <c r="S11" s="82">
        <v>0</v>
      </c>
      <c r="T11" s="82">
        <v>0</v>
      </c>
      <c r="U11" s="82">
        <v>0</v>
      </c>
      <c r="V11" s="82">
        <v>0</v>
      </c>
      <c r="W11" s="82">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8.5872602689329725E-5</v>
      </c>
      <c r="BF11" s="82">
        <v>1.2239975188998997E-4</v>
      </c>
      <c r="BG11" s="82">
        <v>3.6673272539244905E-4</v>
      </c>
      <c r="BH11" s="82">
        <v>4.756353251833545E-4</v>
      </c>
      <c r="BI11" s="82">
        <v>4.6384327319559659E-4</v>
      </c>
      <c r="BJ11" s="82">
        <v>5.0672362521408942E-4</v>
      </c>
      <c r="BK11" s="82">
        <v>7.2277159467004637E-4</v>
      </c>
      <c r="BL11" s="82">
        <v>7.3973688597517295E-4</v>
      </c>
      <c r="BM11" s="82">
        <v>1.2997042183746643E-3</v>
      </c>
      <c r="BN11" s="82">
        <v>1.1022994953313603E-3</v>
      </c>
      <c r="BO11" s="82">
        <v>2.5672636273359473E-3</v>
      </c>
      <c r="BP11" s="82">
        <v>1.6869919105886311E-3</v>
      </c>
      <c r="BQ11" s="82">
        <v>1.6597705530607687E-3</v>
      </c>
      <c r="BR11" s="82">
        <v>1.7476626366863535E-3</v>
      </c>
      <c r="BS11" s="82">
        <v>5.4394100650370092E-3</v>
      </c>
      <c r="BT11" s="82">
        <v>4.1994194600956103E-3</v>
      </c>
      <c r="BU11" s="82">
        <v>4.0389045638566934E-3</v>
      </c>
      <c r="BV11" s="82">
        <v>5.4278438728210254E-3</v>
      </c>
      <c r="BW11" s="82">
        <v>7.4482489731479973E-3</v>
      </c>
      <c r="BX11" s="82">
        <v>1.3245684272181313E-2</v>
      </c>
      <c r="BY11" s="82">
        <v>2.1538291578266255E-2</v>
      </c>
      <c r="BZ11" s="82">
        <v>2.469958707698594E-2</v>
      </c>
      <c r="CA11" s="82">
        <v>3.3803058830222055E-2</v>
      </c>
      <c r="CB11" s="82">
        <v>7.9235056989535924E-2</v>
      </c>
    </row>
    <row r="12" spans="2:80" ht="20.25" customHeight="1" x14ac:dyDescent="0.2">
      <c r="B12" s="81" t="s">
        <v>41</v>
      </c>
      <c r="C12" s="82">
        <v>0</v>
      </c>
      <c r="D12" s="82">
        <v>0</v>
      </c>
      <c r="E12" s="82">
        <v>0</v>
      </c>
      <c r="F12" s="82">
        <v>0</v>
      </c>
      <c r="G12" s="82">
        <v>0</v>
      </c>
      <c r="H12" s="82">
        <v>0</v>
      </c>
      <c r="I12" s="82">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2.2053270109423373E-4</v>
      </c>
      <c r="BF12" s="82">
        <v>2.5707944829123086E-4</v>
      </c>
      <c r="BG12" s="82">
        <v>6.5598370403585626E-4</v>
      </c>
      <c r="BH12" s="82">
        <v>3.4588546003511134E-4</v>
      </c>
      <c r="BI12" s="82">
        <v>6.3774188051390901E-4</v>
      </c>
      <c r="BJ12" s="82">
        <v>6.3443814014152444E-4</v>
      </c>
      <c r="BK12" s="82">
        <v>4.1021223289061659E-4</v>
      </c>
      <c r="BL12" s="82">
        <v>5.1439417941767651E-4</v>
      </c>
      <c r="BM12" s="82">
        <v>9.0612826186120543E-4</v>
      </c>
      <c r="BN12" s="82">
        <v>5.9244906388600249E-4</v>
      </c>
      <c r="BO12" s="82">
        <v>1.0434986671843394E-3</v>
      </c>
      <c r="BP12" s="82">
        <v>7.4951259777744639E-4</v>
      </c>
      <c r="BQ12" s="82">
        <v>1.4228820558817024E-3</v>
      </c>
      <c r="BR12" s="82">
        <v>2.0673044865857637E-3</v>
      </c>
      <c r="BS12" s="82">
        <v>2.2889886818471261E-3</v>
      </c>
      <c r="BT12" s="82">
        <v>2.7189564713436809E-3</v>
      </c>
      <c r="BU12" s="82">
        <v>2.4508879277469475E-3</v>
      </c>
      <c r="BV12" s="82">
        <v>2.5299549372657104E-3</v>
      </c>
      <c r="BW12" s="82">
        <v>5.454794230992821E-3</v>
      </c>
      <c r="BX12" s="82">
        <v>6.005377276480095E-3</v>
      </c>
      <c r="BY12" s="82">
        <v>9.5580206519325639E-3</v>
      </c>
      <c r="BZ12" s="82">
        <v>1.3050898705190273E-2</v>
      </c>
      <c r="CA12" s="82">
        <v>1.5233550380888472E-2</v>
      </c>
      <c r="CB12" s="82">
        <v>2.6833530492035296E-2</v>
      </c>
    </row>
    <row r="13" spans="2:80" ht="20.25" customHeight="1" x14ac:dyDescent="0.2">
      <c r="B13" s="81" t="s">
        <v>96</v>
      </c>
      <c r="C13" s="82">
        <v>0</v>
      </c>
      <c r="D13" s="82">
        <v>0</v>
      </c>
      <c r="E13" s="82">
        <v>0</v>
      </c>
      <c r="F13" s="82">
        <v>0</v>
      </c>
      <c r="G13" s="82">
        <v>0</v>
      </c>
      <c r="H13" s="82">
        <v>0</v>
      </c>
      <c r="I13" s="82">
        <v>0</v>
      </c>
      <c r="J13" s="82">
        <v>0</v>
      </c>
      <c r="K13" s="82">
        <v>0</v>
      </c>
      <c r="L13" s="82">
        <v>0</v>
      </c>
      <c r="M13" s="82">
        <v>0</v>
      </c>
      <c r="N13" s="82">
        <v>0</v>
      </c>
      <c r="O13" s="82">
        <v>0</v>
      </c>
      <c r="P13" s="82">
        <v>0</v>
      </c>
      <c r="Q13" s="82">
        <v>0</v>
      </c>
      <c r="R13" s="82">
        <v>0</v>
      </c>
      <c r="S13" s="82">
        <v>0</v>
      </c>
      <c r="T13" s="82">
        <v>0</v>
      </c>
      <c r="U13" s="82">
        <v>0</v>
      </c>
      <c r="V13" s="82">
        <v>0</v>
      </c>
      <c r="W13" s="82">
        <v>0</v>
      </c>
      <c r="X13" s="82">
        <v>0</v>
      </c>
      <c r="Y13" s="82">
        <v>0</v>
      </c>
      <c r="Z13" s="82">
        <v>0</v>
      </c>
      <c r="AA13" s="82">
        <v>0</v>
      </c>
      <c r="AB13" s="82">
        <v>0</v>
      </c>
      <c r="AC13" s="82">
        <v>0</v>
      </c>
      <c r="AD13" s="82">
        <v>0</v>
      </c>
      <c r="AE13" s="82">
        <v>0</v>
      </c>
      <c r="AF13" s="82">
        <v>0</v>
      </c>
      <c r="AG13" s="82">
        <v>0</v>
      </c>
      <c r="AH13" s="82">
        <v>0</v>
      </c>
      <c r="AI13" s="82">
        <v>0</v>
      </c>
      <c r="AJ13" s="82">
        <v>0</v>
      </c>
      <c r="AK13" s="82">
        <v>0</v>
      </c>
      <c r="AL13" s="82">
        <v>0</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1.0904874213801818E-4</v>
      </c>
      <c r="BF13" s="82">
        <v>4.3006448353422044E-5</v>
      </c>
      <c r="BG13" s="82">
        <v>2.2980221516410992E-4</v>
      </c>
      <c r="BH13" s="82">
        <v>5.7488135313255029E-5</v>
      </c>
      <c r="BI13" s="82">
        <v>9.0382565095081802E-5</v>
      </c>
      <c r="BJ13" s="82">
        <v>4.678974396510327E-5</v>
      </c>
      <c r="BK13" s="82">
        <v>3.2156714493858374E-5</v>
      </c>
      <c r="BL13" s="82">
        <v>6.7301443073608525E-4</v>
      </c>
      <c r="BM13" s="82">
        <v>8.4668729555259503E-5</v>
      </c>
      <c r="BN13" s="82">
        <v>1.1608569104559763E-4</v>
      </c>
      <c r="BO13" s="82">
        <v>8.441003940837799E-4</v>
      </c>
      <c r="BP13" s="82">
        <v>1.4911544643452235E-3</v>
      </c>
      <c r="BQ13" s="82">
        <v>6.2876084435847801E-4</v>
      </c>
      <c r="BR13" s="82">
        <v>1.3653340241295275E-3</v>
      </c>
      <c r="BS13" s="82">
        <v>1.4347806110097672E-3</v>
      </c>
      <c r="BT13" s="82">
        <v>2.5115238533304218E-3</v>
      </c>
      <c r="BU13" s="82">
        <v>2.4553248700938113E-3</v>
      </c>
      <c r="BV13" s="82">
        <v>3.6123118853508274E-3</v>
      </c>
      <c r="BW13" s="82">
        <v>3.9078427993006759E-3</v>
      </c>
      <c r="BX13" s="82">
        <v>7.9618494202144952E-3</v>
      </c>
      <c r="BY13" s="82">
        <v>9.3780180553635351E-3</v>
      </c>
      <c r="BZ13" s="82">
        <v>1.128697382994015E-2</v>
      </c>
      <c r="CA13" s="82">
        <v>1.554876609821676E-2</v>
      </c>
      <c r="CB13" s="82">
        <v>3.2860406082894089E-2</v>
      </c>
    </row>
    <row r="14" spans="2:80" ht="20.25" customHeight="1" x14ac:dyDescent="0.2">
      <c r="B14" s="83" t="s">
        <v>93</v>
      </c>
      <c r="C14" s="84">
        <v>0</v>
      </c>
      <c r="D14" s="84">
        <v>0</v>
      </c>
      <c r="E14" s="84">
        <v>0</v>
      </c>
      <c r="F14" s="84">
        <v>0</v>
      </c>
      <c r="G14" s="84">
        <v>0</v>
      </c>
      <c r="H14" s="84">
        <v>0</v>
      </c>
      <c r="I14" s="84">
        <v>0</v>
      </c>
      <c r="J14" s="84">
        <v>0</v>
      </c>
      <c r="K14" s="84">
        <v>0</v>
      </c>
      <c r="L14" s="84">
        <v>0</v>
      </c>
      <c r="M14" s="84">
        <v>0</v>
      </c>
      <c r="N14" s="84">
        <v>0</v>
      </c>
      <c r="O14" s="84">
        <v>0</v>
      </c>
      <c r="P14" s="84">
        <v>0</v>
      </c>
      <c r="Q14" s="84">
        <v>0</v>
      </c>
      <c r="R14" s="84">
        <v>0</v>
      </c>
      <c r="S14" s="84">
        <v>0</v>
      </c>
      <c r="T14" s="84">
        <v>0</v>
      </c>
      <c r="U14" s="84">
        <v>0</v>
      </c>
      <c r="V14" s="84">
        <v>0</v>
      </c>
      <c r="W14" s="84">
        <v>0</v>
      </c>
      <c r="X14" s="84">
        <v>0</v>
      </c>
      <c r="Y14" s="84">
        <v>0</v>
      </c>
      <c r="Z14" s="84">
        <v>0</v>
      </c>
      <c r="AA14" s="84">
        <v>0</v>
      </c>
      <c r="AB14" s="84">
        <v>0</v>
      </c>
      <c r="AC14" s="84">
        <v>0</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1.2010857272870545E-4</v>
      </c>
      <c r="BF14" s="84">
        <v>1.2618506696071563E-4</v>
      </c>
      <c r="BG14" s="84">
        <v>3.5768401400138039E-4</v>
      </c>
      <c r="BH14" s="84">
        <v>3.7618072627587651E-4</v>
      </c>
      <c r="BI14" s="84">
        <v>4.214823350310315E-4</v>
      </c>
      <c r="BJ14" s="84">
        <v>4.5142080201499013E-4</v>
      </c>
      <c r="BK14" s="84">
        <v>5.4754178123728181E-4</v>
      </c>
      <c r="BL14" s="84">
        <v>6.5531737746082896E-4</v>
      </c>
      <c r="BM14" s="84">
        <v>9.4897585527919937E-4</v>
      </c>
      <c r="BN14" s="84">
        <v>8.3883361275116641E-4</v>
      </c>
      <c r="BO14" s="84">
        <v>1.8169902984068731E-3</v>
      </c>
      <c r="BP14" s="84">
        <v>1.3748829883188929E-3</v>
      </c>
      <c r="BQ14" s="84">
        <v>1.3899890141666482E-3</v>
      </c>
      <c r="BR14" s="84">
        <v>1.7231276552169827E-3</v>
      </c>
      <c r="BS14" s="84">
        <v>3.8946729704785188E-3</v>
      </c>
      <c r="BT14" s="84">
        <v>3.3794665898208009E-3</v>
      </c>
      <c r="BU14" s="84">
        <v>3.3391715676356348E-3</v>
      </c>
      <c r="BV14" s="84">
        <v>4.4107000103335015E-3</v>
      </c>
      <c r="BW14" s="84">
        <v>6.1979655844954795E-3</v>
      </c>
      <c r="BX14" s="84">
        <v>1.0065140603824352E-2</v>
      </c>
      <c r="BY14" s="84">
        <v>1.5749176547048549E-2</v>
      </c>
      <c r="BZ14" s="84">
        <v>1.8673393125019144E-2</v>
      </c>
      <c r="CA14" s="84">
        <v>2.5040043919483335E-2</v>
      </c>
      <c r="CB14" s="84">
        <v>5.5422327499243806E-2</v>
      </c>
    </row>
    <row r="15" spans="2:80" ht="20.25" customHeight="1" x14ac:dyDescent="0.2">
      <c r="B15" s="85" t="s">
        <v>72</v>
      </c>
      <c r="C15" s="86">
        <v>0</v>
      </c>
      <c r="D15" s="86">
        <v>0</v>
      </c>
      <c r="E15" s="86">
        <v>0</v>
      </c>
      <c r="F15" s="86">
        <v>0</v>
      </c>
      <c r="G15" s="86">
        <v>0</v>
      </c>
      <c r="H15" s="86">
        <v>0</v>
      </c>
      <c r="I15" s="86">
        <v>0</v>
      </c>
      <c r="J15" s="86">
        <v>0</v>
      </c>
      <c r="K15" s="86">
        <v>0</v>
      </c>
      <c r="L15" s="86">
        <v>0</v>
      </c>
      <c r="M15" s="86">
        <v>0</v>
      </c>
      <c r="N15" s="86">
        <v>0</v>
      </c>
      <c r="O15" s="86">
        <v>0</v>
      </c>
      <c r="P15" s="86">
        <v>0</v>
      </c>
      <c r="Q15" s="86">
        <v>0</v>
      </c>
      <c r="R15" s="86">
        <v>0</v>
      </c>
      <c r="S15" s="86">
        <v>0</v>
      </c>
      <c r="T15" s="86">
        <v>0</v>
      </c>
      <c r="U15" s="86">
        <v>0</v>
      </c>
      <c r="V15" s="86">
        <v>0</v>
      </c>
      <c r="W15" s="86">
        <v>0</v>
      </c>
      <c r="X15" s="86">
        <v>0</v>
      </c>
      <c r="Y15" s="86">
        <v>0</v>
      </c>
      <c r="Z15" s="86">
        <v>0</v>
      </c>
      <c r="AA15" s="86">
        <v>0</v>
      </c>
      <c r="AB15" s="86">
        <v>0</v>
      </c>
      <c r="AC15" s="86">
        <v>0</v>
      </c>
      <c r="AD15" s="86">
        <v>0</v>
      </c>
      <c r="AE15" s="86">
        <v>0</v>
      </c>
      <c r="AF15" s="86">
        <v>0</v>
      </c>
      <c r="AG15" s="86">
        <v>0</v>
      </c>
      <c r="AH15" s="86">
        <v>0</v>
      </c>
      <c r="AI15" s="86">
        <v>0</v>
      </c>
      <c r="AJ15" s="86">
        <v>0</v>
      </c>
      <c r="AK15" s="86">
        <v>0</v>
      </c>
      <c r="AL15" s="86">
        <v>0</v>
      </c>
      <c r="AM15" s="86">
        <v>0</v>
      </c>
      <c r="AN15" s="86">
        <v>0</v>
      </c>
      <c r="AO15" s="86">
        <v>0</v>
      </c>
      <c r="AP15" s="86">
        <v>0</v>
      </c>
      <c r="AQ15" s="86">
        <v>0</v>
      </c>
      <c r="AR15" s="86">
        <v>0</v>
      </c>
      <c r="AS15" s="86">
        <v>0</v>
      </c>
      <c r="AT15" s="86">
        <v>0</v>
      </c>
      <c r="AU15" s="86">
        <v>0</v>
      </c>
      <c r="AV15" s="86">
        <v>0</v>
      </c>
      <c r="AW15" s="86">
        <v>0</v>
      </c>
      <c r="AX15" s="86">
        <v>0</v>
      </c>
      <c r="AY15" s="86">
        <v>0</v>
      </c>
      <c r="AZ15" s="86">
        <v>0</v>
      </c>
      <c r="BA15" s="86">
        <v>0</v>
      </c>
      <c r="BB15" s="86">
        <v>0</v>
      </c>
      <c r="BC15" s="86">
        <v>0</v>
      </c>
      <c r="BD15" s="86">
        <v>0</v>
      </c>
      <c r="BE15" s="86">
        <v>3.3444862138187759E-5</v>
      </c>
      <c r="BF15" s="86">
        <v>1.2324225005633238E-5</v>
      </c>
      <c r="BG15" s="86">
        <v>1.0000511124053091E-4</v>
      </c>
      <c r="BH15" s="86">
        <v>1.3066903545744246E-4</v>
      </c>
      <c r="BI15" s="86">
        <v>7.0466217919840091E-5</v>
      </c>
      <c r="BJ15" s="86">
        <v>2.6503225047669332E-4</v>
      </c>
      <c r="BK15" s="86">
        <v>3.7984611594632511E-4</v>
      </c>
      <c r="BL15" s="86">
        <v>5.6593500497048588E-4</v>
      </c>
      <c r="BM15" s="86">
        <v>3.4671810919606472E-4</v>
      </c>
      <c r="BN15" s="86">
        <v>2.5368627010768918E-4</v>
      </c>
      <c r="BO15" s="86">
        <v>2.7281749406360412E-4</v>
      </c>
      <c r="BP15" s="86">
        <v>1.9028842261636925E-4</v>
      </c>
      <c r="BQ15" s="86">
        <v>6.3461551215682199E-4</v>
      </c>
      <c r="BR15" s="86">
        <v>3.984819699536235E-4</v>
      </c>
      <c r="BS15" s="86">
        <v>1.110504328663886E-3</v>
      </c>
      <c r="BT15" s="86">
        <v>1.1781803982275907E-3</v>
      </c>
      <c r="BU15" s="86">
        <v>1.4290343427230123E-3</v>
      </c>
      <c r="BV15" s="86">
        <v>2.6297476243759554E-3</v>
      </c>
      <c r="BW15" s="86">
        <v>3.1216251212193846E-3</v>
      </c>
      <c r="BX15" s="86">
        <v>3.5291036396911668E-3</v>
      </c>
      <c r="BY15" s="86">
        <v>9.1178013091821608E-3</v>
      </c>
      <c r="BZ15" s="86">
        <v>7.3182586178766051E-3</v>
      </c>
      <c r="CA15" s="86">
        <v>1.0843012969858234E-2</v>
      </c>
      <c r="CB15" s="86">
        <v>1.5733085806457492E-2</v>
      </c>
    </row>
    <row r="16" spans="2:80" ht="20.25" customHeight="1" x14ac:dyDescent="0.2">
      <c r="B16" s="85" t="s">
        <v>73</v>
      </c>
      <c r="C16" s="86">
        <v>0</v>
      </c>
      <c r="D16" s="86">
        <v>0</v>
      </c>
      <c r="E16" s="86">
        <v>0</v>
      </c>
      <c r="F16" s="86">
        <v>0</v>
      </c>
      <c r="G16" s="86">
        <v>0</v>
      </c>
      <c r="H16" s="86">
        <v>0</v>
      </c>
      <c r="I16" s="86">
        <v>0</v>
      </c>
      <c r="J16" s="86">
        <v>0</v>
      </c>
      <c r="K16" s="86">
        <v>0</v>
      </c>
      <c r="L16" s="86">
        <v>0</v>
      </c>
      <c r="M16" s="86">
        <v>0</v>
      </c>
      <c r="N16" s="86">
        <v>0</v>
      </c>
      <c r="O16" s="86">
        <v>0</v>
      </c>
      <c r="P16" s="86">
        <v>0</v>
      </c>
      <c r="Q16" s="86">
        <v>0</v>
      </c>
      <c r="R16" s="86">
        <v>0</v>
      </c>
      <c r="S16" s="86">
        <v>0</v>
      </c>
      <c r="T16" s="86">
        <v>0</v>
      </c>
      <c r="U16" s="86">
        <v>0</v>
      </c>
      <c r="V16" s="86">
        <v>0</v>
      </c>
      <c r="W16" s="86">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6.1352615281728973E-5</v>
      </c>
      <c r="BF16" s="86">
        <v>3.1116900616656729E-4</v>
      </c>
      <c r="BG16" s="86">
        <v>1.2308849222009144E-4</v>
      </c>
      <c r="BH16" s="86">
        <v>2.3474016096591832E-4</v>
      </c>
      <c r="BI16" s="86">
        <v>4.2355490079959424E-4</v>
      </c>
      <c r="BJ16" s="86">
        <v>3.7112558852614441E-4</v>
      </c>
      <c r="BK16" s="86">
        <v>3.708275010256834E-4</v>
      </c>
      <c r="BL16" s="86">
        <v>5.7925602730968251E-4</v>
      </c>
      <c r="BM16" s="86">
        <v>9.6070444567497582E-4</v>
      </c>
      <c r="BN16" s="86">
        <v>1.0918707715863452E-3</v>
      </c>
      <c r="BO16" s="86">
        <v>1.3144303410550506E-3</v>
      </c>
      <c r="BP16" s="86">
        <v>9.7208837309548102E-4</v>
      </c>
      <c r="BQ16" s="86">
        <v>2.0891779407492539E-3</v>
      </c>
      <c r="BR16" s="86">
        <v>3.0361984934335062E-3</v>
      </c>
      <c r="BS16" s="86">
        <v>2.5654391084639627E-3</v>
      </c>
      <c r="BT16" s="86">
        <v>3.2713669110042698E-3</v>
      </c>
      <c r="BU16" s="86">
        <v>4.036170665679073E-3</v>
      </c>
      <c r="BV16" s="86">
        <v>5.5382727627126815E-3</v>
      </c>
      <c r="BW16" s="86">
        <v>7.3457669851986207E-3</v>
      </c>
      <c r="BX16" s="86">
        <v>8.0014790861304697E-3</v>
      </c>
      <c r="BY16" s="86">
        <v>1.2282714635560188E-2</v>
      </c>
      <c r="BZ16" s="86">
        <v>1.5644139835104154E-2</v>
      </c>
      <c r="CA16" s="86">
        <v>2.516358270375485E-2</v>
      </c>
      <c r="CB16" s="86">
        <v>3.8589945987502761E-2</v>
      </c>
    </row>
    <row r="17" spans="2:80" ht="20.25" customHeight="1" x14ac:dyDescent="0.2">
      <c r="B17" s="85" t="s">
        <v>75</v>
      </c>
      <c r="C17" s="86">
        <v>0</v>
      </c>
      <c r="D17" s="86">
        <v>0</v>
      </c>
      <c r="E17" s="86">
        <v>0</v>
      </c>
      <c r="F17" s="86">
        <v>0</v>
      </c>
      <c r="G17" s="86">
        <v>0</v>
      </c>
      <c r="H17" s="86">
        <v>0</v>
      </c>
      <c r="I17" s="86">
        <v>0</v>
      </c>
      <c r="J17" s="86">
        <v>0</v>
      </c>
      <c r="K17" s="86">
        <v>0</v>
      </c>
      <c r="L17" s="86">
        <v>0</v>
      </c>
      <c r="M17" s="86">
        <v>0</v>
      </c>
      <c r="N17" s="86">
        <v>0</v>
      </c>
      <c r="O17" s="86">
        <v>0</v>
      </c>
      <c r="P17" s="86">
        <v>0</v>
      </c>
      <c r="Q17" s="86">
        <v>0</v>
      </c>
      <c r="R17" s="86">
        <v>0</v>
      </c>
      <c r="S17" s="86">
        <v>0</v>
      </c>
      <c r="T17" s="86">
        <v>0</v>
      </c>
      <c r="U17" s="86">
        <v>0</v>
      </c>
      <c r="V17" s="86">
        <v>0</v>
      </c>
      <c r="W17" s="86">
        <v>0</v>
      </c>
      <c r="X17" s="86">
        <v>0</v>
      </c>
      <c r="Y17" s="86">
        <v>0</v>
      </c>
      <c r="Z17" s="86">
        <v>0</v>
      </c>
      <c r="AA17" s="86">
        <v>0</v>
      </c>
      <c r="AB17" s="86">
        <v>0</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3.8463995269788498E-4</v>
      </c>
      <c r="BF17" s="86">
        <v>5.4166941864464135E-4</v>
      </c>
      <c r="BG17" s="86">
        <v>9.853902218697197E-4</v>
      </c>
      <c r="BH17" s="86">
        <v>2.1188741715070236E-3</v>
      </c>
      <c r="BI17" s="86">
        <v>2.6551127405036734E-3</v>
      </c>
      <c r="BJ17" s="86">
        <v>2.483744588943626E-3</v>
      </c>
      <c r="BK17" s="86">
        <v>3.9638871774987372E-3</v>
      </c>
      <c r="BL17" s="86">
        <v>4.1950755840824971E-3</v>
      </c>
      <c r="BM17" s="86">
        <v>4.5924758589350745E-3</v>
      </c>
      <c r="BN17" s="86">
        <v>5.5560552350897296E-3</v>
      </c>
      <c r="BO17" s="86">
        <v>6.0792319737479339E-3</v>
      </c>
      <c r="BP17" s="86">
        <v>6.2727896497491997E-3</v>
      </c>
      <c r="BQ17" s="86">
        <v>6.8955963925838581E-3</v>
      </c>
      <c r="BR17" s="86">
        <v>7.71703470195928E-3</v>
      </c>
      <c r="BS17" s="86">
        <v>8.5374060763405701E-3</v>
      </c>
      <c r="BT17" s="86">
        <v>9.1283072549619426E-3</v>
      </c>
      <c r="BU17" s="86">
        <v>9.9580847251508064E-3</v>
      </c>
      <c r="BV17" s="86">
        <v>1.1621762201840857E-2</v>
      </c>
      <c r="BW17" s="86">
        <v>1.5499506912757255E-2</v>
      </c>
      <c r="BX17" s="86">
        <v>1.896825350718423E-2</v>
      </c>
      <c r="BY17" s="86">
        <v>2.380772724066893E-2</v>
      </c>
      <c r="BZ17" s="86">
        <v>3.1347807662433613E-2</v>
      </c>
      <c r="CA17" s="86">
        <v>4.3963560944169311E-2</v>
      </c>
      <c r="CB17" s="86">
        <v>6.6802308589148929E-2</v>
      </c>
    </row>
    <row r="18" spans="2:80" ht="20.25" customHeight="1" x14ac:dyDescent="0.2">
      <c r="B18" s="85" t="s">
        <v>94</v>
      </c>
      <c r="C18" s="86">
        <v>0</v>
      </c>
      <c r="D18" s="86">
        <v>0</v>
      </c>
      <c r="E18" s="86">
        <v>0</v>
      </c>
      <c r="F18" s="86">
        <v>0</v>
      </c>
      <c r="G18" s="86">
        <v>0</v>
      </c>
      <c r="H18" s="86">
        <v>0</v>
      </c>
      <c r="I18" s="86">
        <v>0</v>
      </c>
      <c r="J18" s="86">
        <v>0</v>
      </c>
      <c r="K18" s="86">
        <v>0</v>
      </c>
      <c r="L18" s="86">
        <v>0</v>
      </c>
      <c r="M18" s="86">
        <v>0</v>
      </c>
      <c r="N18" s="86">
        <v>0</v>
      </c>
      <c r="O18" s="86">
        <v>0</v>
      </c>
      <c r="P18" s="86">
        <v>0</v>
      </c>
      <c r="Q18" s="86">
        <v>0</v>
      </c>
      <c r="R18" s="86">
        <v>0</v>
      </c>
      <c r="S18" s="86">
        <v>0</v>
      </c>
      <c r="T18" s="86">
        <v>0</v>
      </c>
      <c r="U18" s="86">
        <v>0</v>
      </c>
      <c r="V18" s="86">
        <v>0</v>
      </c>
      <c r="W18" s="86">
        <v>0</v>
      </c>
      <c r="X18" s="86">
        <v>0</v>
      </c>
      <c r="Y18" s="86">
        <v>0</v>
      </c>
      <c r="Z18" s="86">
        <v>0</v>
      </c>
      <c r="AA18" s="86">
        <v>0</v>
      </c>
      <c r="AB18" s="86">
        <v>0</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1.8003658867793426E-4</v>
      </c>
      <c r="BF18" s="86">
        <v>1.8430272613212395E-4</v>
      </c>
      <c r="BG18" s="86">
        <v>3.129475116345759E-4</v>
      </c>
      <c r="BH18" s="86">
        <v>7.2153010751452307E-4</v>
      </c>
      <c r="BI18" s="86">
        <v>1.3125004292251496E-3</v>
      </c>
      <c r="BJ18" s="86">
        <v>1.6907716911387372E-3</v>
      </c>
      <c r="BK18" s="86">
        <v>2.2933532131610423E-3</v>
      </c>
      <c r="BL18" s="86">
        <v>2.5727544280456094E-3</v>
      </c>
      <c r="BM18" s="86">
        <v>3.0937147270360121E-3</v>
      </c>
      <c r="BN18" s="86">
        <v>3.6774525667226943E-3</v>
      </c>
      <c r="BO18" s="86">
        <v>4.2326545087270073E-3</v>
      </c>
      <c r="BP18" s="86">
        <v>5.0196928375514371E-3</v>
      </c>
      <c r="BQ18" s="86">
        <v>5.482695744524646E-3</v>
      </c>
      <c r="BR18" s="86">
        <v>6.5353981199935962E-3</v>
      </c>
      <c r="BS18" s="86">
        <v>6.8874281073092458E-3</v>
      </c>
      <c r="BT18" s="86">
        <v>7.5066052794485749E-3</v>
      </c>
      <c r="BU18" s="86">
        <v>9.0267003027648673E-3</v>
      </c>
      <c r="BV18" s="86">
        <v>1.2042775508882997E-2</v>
      </c>
      <c r="BW18" s="86">
        <v>1.7904948100369911E-2</v>
      </c>
      <c r="BX18" s="86">
        <v>2.4125701826197776E-2</v>
      </c>
      <c r="BY18" s="86">
        <v>3.6003230629701788E-2</v>
      </c>
      <c r="BZ18" s="86">
        <v>5.2500607817110412E-2</v>
      </c>
      <c r="CA18" s="86">
        <v>8.2525226036062049E-2</v>
      </c>
      <c r="CB18" s="86">
        <v>0.15028569996280172</v>
      </c>
    </row>
    <row r="19" spans="2:80" ht="20.25" customHeight="1" x14ac:dyDescent="0.2">
      <c r="B19" s="85" t="s">
        <v>95</v>
      </c>
      <c r="C19" s="86">
        <v>0</v>
      </c>
      <c r="D19" s="86">
        <v>0</v>
      </c>
      <c r="E19" s="86">
        <v>0</v>
      </c>
      <c r="F19" s="86">
        <v>0</v>
      </c>
      <c r="G19" s="86">
        <v>0</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6">
        <v>0</v>
      </c>
      <c r="Y19" s="86">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4.7546381828134088E-5</v>
      </c>
      <c r="BF19" s="86">
        <v>4.3486641991830055E-5</v>
      </c>
      <c r="BG19" s="86">
        <v>2.4180512363969342E-5</v>
      </c>
      <c r="BH19" s="86">
        <v>2.1484284225770089E-4</v>
      </c>
      <c r="BI19" s="86">
        <v>3.5654445845456628E-4</v>
      </c>
      <c r="BJ19" s="86">
        <v>6.16680942683967E-4</v>
      </c>
      <c r="BK19" s="86">
        <v>7.4379225156029349E-4</v>
      </c>
      <c r="BL19" s="86">
        <v>1.0284759344132421E-3</v>
      </c>
      <c r="BM19" s="86">
        <v>1.6563676040843855E-3</v>
      </c>
      <c r="BN19" s="86">
        <v>1.2041395803421562E-3</v>
      </c>
      <c r="BO19" s="86">
        <v>1.593449598366492E-3</v>
      </c>
      <c r="BP19" s="86">
        <v>2.085831824322204E-3</v>
      </c>
      <c r="BQ19" s="86">
        <v>1.8758888647500971E-3</v>
      </c>
      <c r="BR19" s="86">
        <v>2.8366056452997501E-3</v>
      </c>
      <c r="BS19" s="86">
        <v>3.690129663031172E-3</v>
      </c>
      <c r="BT19" s="86">
        <v>4.1786729248307619E-3</v>
      </c>
      <c r="BU19" s="86">
        <v>5.2546195883207414E-3</v>
      </c>
      <c r="BV19" s="86">
        <v>6.0867434389271224E-3</v>
      </c>
      <c r="BW19" s="86">
        <v>1.1935872139580139E-2</v>
      </c>
      <c r="BX19" s="86">
        <v>1.5748406955805372E-2</v>
      </c>
      <c r="BY19" s="86">
        <v>1.9577617228188293E-2</v>
      </c>
      <c r="BZ19" s="86">
        <v>2.9747276144680201E-2</v>
      </c>
      <c r="CA19" s="86">
        <v>4.7041181919787123E-2</v>
      </c>
      <c r="CB19" s="86">
        <v>0.12557757577303574</v>
      </c>
    </row>
    <row r="20" spans="2:80" ht="20.25" customHeight="1" x14ac:dyDescent="0.2">
      <c r="B20" s="85" t="s">
        <v>82</v>
      </c>
      <c r="C20" s="87">
        <v>0</v>
      </c>
      <c r="D20" s="87">
        <v>0</v>
      </c>
      <c r="E20" s="87">
        <v>0</v>
      </c>
      <c r="F20" s="87">
        <v>0</v>
      </c>
      <c r="G20" s="87">
        <v>0</v>
      </c>
      <c r="H20" s="87">
        <v>0</v>
      </c>
      <c r="I20" s="87">
        <v>0</v>
      </c>
      <c r="J20" s="87">
        <v>0</v>
      </c>
      <c r="K20" s="87">
        <v>0</v>
      </c>
      <c r="L20" s="87">
        <v>0</v>
      </c>
      <c r="M20" s="87">
        <v>0</v>
      </c>
      <c r="N20" s="87">
        <v>0</v>
      </c>
      <c r="O20" s="87">
        <v>0</v>
      </c>
      <c r="P20" s="87">
        <v>0</v>
      </c>
      <c r="Q20" s="87">
        <v>0</v>
      </c>
      <c r="R20" s="87">
        <v>0</v>
      </c>
      <c r="S20" s="87">
        <v>0</v>
      </c>
      <c r="T20" s="87">
        <v>0</v>
      </c>
      <c r="U20" s="87">
        <v>0</v>
      </c>
      <c r="V20" s="87">
        <v>0</v>
      </c>
      <c r="W20" s="87">
        <v>0</v>
      </c>
      <c r="X20" s="87">
        <v>0</v>
      </c>
      <c r="Y20" s="87">
        <v>0</v>
      </c>
      <c r="Z20" s="87">
        <v>0</v>
      </c>
      <c r="AA20" s="87">
        <v>0</v>
      </c>
      <c r="AB20" s="87">
        <v>0</v>
      </c>
      <c r="AC20" s="87">
        <v>0</v>
      </c>
      <c r="AD20" s="87">
        <v>0</v>
      </c>
      <c r="AE20" s="87">
        <v>0</v>
      </c>
      <c r="AF20" s="87">
        <v>0</v>
      </c>
      <c r="AG20" s="87">
        <v>0</v>
      </c>
      <c r="AH20" s="87">
        <v>0</v>
      </c>
      <c r="AI20" s="87">
        <v>0</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87">
        <v>0</v>
      </c>
      <c r="BE20" s="87">
        <v>1.0877956342514317E-4</v>
      </c>
      <c r="BF20" s="87">
        <v>2.3252781349136775E-4</v>
      </c>
      <c r="BG20" s="87">
        <v>3.0143037914354132E-4</v>
      </c>
      <c r="BH20" s="87">
        <v>4.8699547898545248E-4</v>
      </c>
      <c r="BI20" s="87">
        <v>4.788293922242115E-4</v>
      </c>
      <c r="BJ20" s="87">
        <v>7.2324424050851377E-4</v>
      </c>
      <c r="BK20" s="87">
        <v>7.9595080866168288E-4</v>
      </c>
      <c r="BL20" s="87">
        <v>8.4974346615962482E-4</v>
      </c>
      <c r="BM20" s="87">
        <v>9.5204587351505054E-4</v>
      </c>
      <c r="BN20" s="87">
        <v>1.1460165598953242E-3</v>
      </c>
      <c r="BO20" s="87">
        <v>1.4534078060757238E-3</v>
      </c>
      <c r="BP20" s="87">
        <v>1.3498363946233827E-3</v>
      </c>
      <c r="BQ20" s="87">
        <v>1.3715830203588908E-3</v>
      </c>
      <c r="BR20" s="87">
        <v>1.69095848304468E-3</v>
      </c>
      <c r="BS20" s="87">
        <v>1.8664053552912563E-3</v>
      </c>
      <c r="BT20" s="87">
        <v>1.840362922663985E-3</v>
      </c>
      <c r="BU20" s="87">
        <v>3.0431113719984193E-3</v>
      </c>
      <c r="BV20" s="87">
        <v>3.810700845912729E-3</v>
      </c>
      <c r="BW20" s="87">
        <v>5.551154175823525E-3</v>
      </c>
      <c r="BX20" s="87">
        <v>7.9713155572551653E-3</v>
      </c>
      <c r="BY20" s="87">
        <v>1.0433287904776378E-2</v>
      </c>
      <c r="BZ20" s="87">
        <v>1.7341635328813609E-2</v>
      </c>
      <c r="CA20" s="87">
        <v>2.6343207078670217E-2</v>
      </c>
      <c r="CB20" s="87">
        <v>3.8657427375069719E-2</v>
      </c>
    </row>
    <row r="21" spans="2:80" ht="20.25" customHeight="1" x14ac:dyDescent="0.2">
      <c r="B21" s="81" t="s">
        <v>42</v>
      </c>
      <c r="C21" s="64">
        <v>0</v>
      </c>
      <c r="D21" s="64">
        <v>0</v>
      </c>
      <c r="E21" s="64">
        <v>0</v>
      </c>
      <c r="F21" s="64">
        <v>0</v>
      </c>
      <c r="G21" s="64">
        <v>0</v>
      </c>
      <c r="H21" s="64">
        <v>0</v>
      </c>
      <c r="I21" s="64">
        <v>0</v>
      </c>
      <c r="J21" s="64">
        <v>0</v>
      </c>
      <c r="K21" s="64">
        <v>0</v>
      </c>
      <c r="L21" s="64">
        <v>0</v>
      </c>
      <c r="M21" s="64">
        <v>0</v>
      </c>
      <c r="N21" s="64">
        <v>0</v>
      </c>
      <c r="O21" s="64">
        <v>0</v>
      </c>
      <c r="P21" s="64">
        <v>0</v>
      </c>
      <c r="Q21" s="64">
        <v>0</v>
      </c>
      <c r="R21" s="64">
        <v>0</v>
      </c>
      <c r="S21" s="64">
        <v>0</v>
      </c>
      <c r="T21" s="64">
        <v>0</v>
      </c>
      <c r="U21" s="64">
        <v>0</v>
      </c>
      <c r="V21" s="64">
        <v>0</v>
      </c>
      <c r="W21" s="64">
        <v>0</v>
      </c>
      <c r="X21" s="64">
        <v>0</v>
      </c>
      <c r="Y21" s="64">
        <v>0</v>
      </c>
      <c r="Z21" s="64">
        <v>0</v>
      </c>
      <c r="AA21" s="64">
        <v>0</v>
      </c>
      <c r="AB21" s="64">
        <v>0</v>
      </c>
      <c r="AC21" s="64">
        <v>0</v>
      </c>
      <c r="AD21" s="64">
        <v>0</v>
      </c>
      <c r="AE21" s="64">
        <v>0</v>
      </c>
      <c r="AF21" s="64">
        <v>0</v>
      </c>
      <c r="AG21" s="64">
        <v>0</v>
      </c>
      <c r="AH21" s="64">
        <v>0</v>
      </c>
      <c r="AI21" s="64">
        <v>0</v>
      </c>
      <c r="AJ21" s="64">
        <v>0</v>
      </c>
      <c r="AK21" s="64">
        <v>0</v>
      </c>
      <c r="AL21" s="64">
        <v>0</v>
      </c>
      <c r="AM21" s="64">
        <v>0</v>
      </c>
      <c r="AN21" s="64">
        <v>0</v>
      </c>
      <c r="AO21" s="64">
        <v>0</v>
      </c>
      <c r="AP21" s="64">
        <v>0</v>
      </c>
      <c r="AQ21" s="64">
        <v>0</v>
      </c>
      <c r="AR21" s="64">
        <v>0</v>
      </c>
      <c r="AS21" s="64">
        <v>0</v>
      </c>
      <c r="AT21" s="64">
        <v>0</v>
      </c>
      <c r="AU21" s="64">
        <v>0</v>
      </c>
      <c r="AV21" s="64">
        <v>0</v>
      </c>
      <c r="AW21" s="64">
        <v>0</v>
      </c>
      <c r="AX21" s="64">
        <v>0</v>
      </c>
      <c r="AY21" s="64">
        <v>0</v>
      </c>
      <c r="AZ21" s="64">
        <v>0</v>
      </c>
      <c r="BA21" s="64">
        <v>0</v>
      </c>
      <c r="BB21" s="64">
        <v>0</v>
      </c>
      <c r="BC21" s="64">
        <v>0</v>
      </c>
      <c r="BD21" s="64">
        <v>0</v>
      </c>
      <c r="BE21" s="64">
        <v>1.1411482279100049E-4</v>
      </c>
      <c r="BF21" s="64">
        <v>1.2736773886401487E-4</v>
      </c>
      <c r="BG21" s="64">
        <v>1.5039981770148536E-4</v>
      </c>
      <c r="BH21" s="64">
        <v>7.3762666228138762E-4</v>
      </c>
      <c r="BI21" s="64">
        <v>6.4260108222091716E-4</v>
      </c>
      <c r="BJ21" s="64">
        <v>1.1381811756152604E-3</v>
      </c>
      <c r="BK21" s="64">
        <v>1.8267117719270587E-3</v>
      </c>
      <c r="BL21" s="64">
        <v>9.8225039031518691E-4</v>
      </c>
      <c r="BM21" s="64">
        <v>1.0909353047012793E-3</v>
      </c>
      <c r="BN21" s="64">
        <v>1.9441415107246396E-3</v>
      </c>
      <c r="BO21" s="64">
        <v>2.6882263391458938E-3</v>
      </c>
      <c r="BP21" s="64">
        <v>2.5205670492094434E-3</v>
      </c>
      <c r="BQ21" s="64">
        <v>2.9112431834446006E-3</v>
      </c>
      <c r="BR21" s="64">
        <v>4.7837826821113261E-3</v>
      </c>
      <c r="BS21" s="64">
        <v>4.7931811292167836E-3</v>
      </c>
      <c r="BT21" s="64">
        <v>6.4485719428073462E-3</v>
      </c>
      <c r="BU21" s="64">
        <v>9.7154394028069468E-3</v>
      </c>
      <c r="BV21" s="64">
        <v>1.2367663742051338E-2</v>
      </c>
      <c r="BW21" s="64">
        <v>1.7733846887494797E-2</v>
      </c>
      <c r="BX21" s="64">
        <v>1.836633220382744E-2</v>
      </c>
      <c r="BY21" s="64">
        <v>2.3906870358387788E-2</v>
      </c>
      <c r="BZ21" s="64">
        <v>3.5180335145026609E-2</v>
      </c>
      <c r="CA21" s="64">
        <v>4.5820872764088971E-2</v>
      </c>
      <c r="CB21" s="64">
        <v>7.5509551233778671E-2</v>
      </c>
    </row>
    <row r="22" spans="2:80" ht="20.25" customHeight="1" x14ac:dyDescent="0.2">
      <c r="B22" s="81" t="s">
        <v>45</v>
      </c>
      <c r="C22" s="64">
        <v>0</v>
      </c>
      <c r="D22" s="64">
        <v>0</v>
      </c>
      <c r="E22" s="64">
        <v>0</v>
      </c>
      <c r="F22" s="64">
        <v>0</v>
      </c>
      <c r="G22" s="64">
        <v>0</v>
      </c>
      <c r="H22" s="64">
        <v>0</v>
      </c>
      <c r="I22" s="64">
        <v>0</v>
      </c>
      <c r="J22" s="64">
        <v>0</v>
      </c>
      <c r="K22" s="64">
        <v>0</v>
      </c>
      <c r="L22" s="64">
        <v>0</v>
      </c>
      <c r="M22" s="64">
        <v>0</v>
      </c>
      <c r="N22" s="64">
        <v>0</v>
      </c>
      <c r="O22" s="64">
        <v>0</v>
      </c>
      <c r="P22" s="64">
        <v>0</v>
      </c>
      <c r="Q22" s="64">
        <v>0</v>
      </c>
      <c r="R22" s="64">
        <v>0</v>
      </c>
      <c r="S22" s="64">
        <v>0</v>
      </c>
      <c r="T22" s="64">
        <v>0</v>
      </c>
      <c r="U22" s="64">
        <v>0</v>
      </c>
      <c r="V22" s="64">
        <v>0</v>
      </c>
      <c r="W22" s="64">
        <v>0</v>
      </c>
      <c r="X22" s="64">
        <v>0</v>
      </c>
      <c r="Y22" s="64">
        <v>0</v>
      </c>
      <c r="Z22" s="64">
        <v>0</v>
      </c>
      <c r="AA22" s="64">
        <v>0</v>
      </c>
      <c r="AB22" s="64">
        <v>0</v>
      </c>
      <c r="AC22" s="64">
        <v>0</v>
      </c>
      <c r="AD22" s="64">
        <v>0</v>
      </c>
      <c r="AE22" s="64">
        <v>0</v>
      </c>
      <c r="AF22" s="64">
        <v>0</v>
      </c>
      <c r="AG22" s="64">
        <v>0</v>
      </c>
      <c r="AH22" s="64">
        <v>0</v>
      </c>
      <c r="AI22" s="64">
        <v>0</v>
      </c>
      <c r="AJ22" s="64">
        <v>0</v>
      </c>
      <c r="AK22" s="64">
        <v>0</v>
      </c>
      <c r="AL22" s="64">
        <v>0</v>
      </c>
      <c r="AM22" s="64">
        <v>0</v>
      </c>
      <c r="AN22" s="64">
        <v>0</v>
      </c>
      <c r="AO22" s="64">
        <v>0</v>
      </c>
      <c r="AP22" s="64">
        <v>0</v>
      </c>
      <c r="AQ22" s="64">
        <v>0</v>
      </c>
      <c r="AR22" s="64">
        <v>0</v>
      </c>
      <c r="AS22" s="64">
        <v>0</v>
      </c>
      <c r="AT22" s="64">
        <v>0</v>
      </c>
      <c r="AU22" s="64">
        <v>0</v>
      </c>
      <c r="AV22" s="64">
        <v>0</v>
      </c>
      <c r="AW22" s="64">
        <v>0</v>
      </c>
      <c r="AX22" s="64">
        <v>0</v>
      </c>
      <c r="AY22" s="64">
        <v>0</v>
      </c>
      <c r="AZ22" s="64">
        <v>0</v>
      </c>
      <c r="BA22" s="64">
        <v>0</v>
      </c>
      <c r="BB22" s="64">
        <v>0</v>
      </c>
      <c r="BC22" s="64">
        <v>0</v>
      </c>
      <c r="BD22" s="64">
        <v>0</v>
      </c>
      <c r="BE22" s="64">
        <v>5.2931862799709961E-4</v>
      </c>
      <c r="BF22" s="64">
        <v>5.7962693356365946E-3</v>
      </c>
      <c r="BG22" s="64">
        <v>2.0487245981732904E-3</v>
      </c>
      <c r="BH22" s="64">
        <v>1.4443056393245168E-3</v>
      </c>
      <c r="BI22" s="64">
        <v>4.9640158950698954E-3</v>
      </c>
      <c r="BJ22" s="64">
        <v>1.2855931720460179E-2</v>
      </c>
      <c r="BK22" s="64">
        <v>4.7677099249823218E-3</v>
      </c>
      <c r="BL22" s="64">
        <v>7.9338057926710004E-3</v>
      </c>
      <c r="BM22" s="64">
        <v>6.9883529622474239E-3</v>
      </c>
      <c r="BN22" s="64">
        <v>6.8333788213548186E-3</v>
      </c>
      <c r="BO22" s="64">
        <v>1.1394643109166935E-2</v>
      </c>
      <c r="BP22" s="64">
        <v>6.910274646153125E-3</v>
      </c>
      <c r="BQ22" s="64">
        <v>8.115985051391883E-3</v>
      </c>
      <c r="BR22" s="64">
        <v>1.0622322712208865E-2</v>
      </c>
      <c r="BS22" s="64">
        <v>1.272181016658247E-2</v>
      </c>
      <c r="BT22" s="64">
        <v>1.4121767565590027E-2</v>
      </c>
      <c r="BU22" s="64">
        <v>1.4285793337241115E-2</v>
      </c>
      <c r="BV22" s="64">
        <v>1.6844631693683221E-2</v>
      </c>
      <c r="BW22" s="64">
        <v>3.2247685946336757E-2</v>
      </c>
      <c r="BX22" s="64">
        <v>3.5673992891851913E-2</v>
      </c>
      <c r="BY22" s="64">
        <v>4.7126409147374648E-2</v>
      </c>
      <c r="BZ22" s="64">
        <v>6.866928529842542E-2</v>
      </c>
      <c r="CA22" s="64">
        <v>8.6445454355379425E-2</v>
      </c>
      <c r="CB22" s="64">
        <v>0.13998542272362702</v>
      </c>
    </row>
    <row r="23" spans="2:80" ht="20.25" customHeight="1" x14ac:dyDescent="0.2">
      <c r="B23" s="83" t="s">
        <v>85</v>
      </c>
      <c r="C23" s="64">
        <v>0</v>
      </c>
      <c r="D23" s="64">
        <v>0</v>
      </c>
      <c r="E23" s="64">
        <v>0</v>
      </c>
      <c r="F23" s="64">
        <v>0</v>
      </c>
      <c r="G23" s="64">
        <v>0</v>
      </c>
      <c r="H23" s="64">
        <v>0</v>
      </c>
      <c r="I23" s="64">
        <v>0</v>
      </c>
      <c r="J23" s="64">
        <v>0</v>
      </c>
      <c r="K23" s="64">
        <v>0</v>
      </c>
      <c r="L23" s="64">
        <v>0</v>
      </c>
      <c r="M23" s="64">
        <v>0</v>
      </c>
      <c r="N23" s="64">
        <v>0</v>
      </c>
      <c r="O23" s="64">
        <v>0</v>
      </c>
      <c r="P23" s="64">
        <v>0</v>
      </c>
      <c r="Q23" s="64">
        <v>0</v>
      </c>
      <c r="R23" s="64">
        <v>0</v>
      </c>
      <c r="S23" s="64">
        <v>0</v>
      </c>
      <c r="T23" s="64">
        <v>0</v>
      </c>
      <c r="U23" s="64">
        <v>0</v>
      </c>
      <c r="V23" s="64">
        <v>0</v>
      </c>
      <c r="W23" s="64">
        <v>0</v>
      </c>
      <c r="X23" s="64">
        <v>0</v>
      </c>
      <c r="Y23" s="64">
        <v>0</v>
      </c>
      <c r="Z23" s="64">
        <v>0</v>
      </c>
      <c r="AA23" s="64">
        <v>0</v>
      </c>
      <c r="AB23" s="64">
        <v>0</v>
      </c>
      <c r="AC23" s="64">
        <v>0</v>
      </c>
      <c r="AD23" s="64">
        <v>0</v>
      </c>
      <c r="AE23" s="64">
        <v>0</v>
      </c>
      <c r="AF23" s="64">
        <v>0</v>
      </c>
      <c r="AG23" s="64">
        <v>0</v>
      </c>
      <c r="AH23" s="64">
        <v>0</v>
      </c>
      <c r="AI23" s="64">
        <v>0</v>
      </c>
      <c r="AJ23" s="64">
        <v>0</v>
      </c>
      <c r="AK23" s="64">
        <v>0</v>
      </c>
      <c r="AL23" s="64">
        <v>0</v>
      </c>
      <c r="AM23" s="64">
        <v>0</v>
      </c>
      <c r="AN23" s="64">
        <v>0</v>
      </c>
      <c r="AO23" s="64">
        <v>0</v>
      </c>
      <c r="AP23" s="64">
        <v>0</v>
      </c>
      <c r="AQ23" s="64">
        <v>0</v>
      </c>
      <c r="AR23" s="64">
        <v>0</v>
      </c>
      <c r="AS23" s="64">
        <v>0</v>
      </c>
      <c r="AT23" s="64">
        <v>0</v>
      </c>
      <c r="AU23" s="64">
        <v>0</v>
      </c>
      <c r="AV23" s="64">
        <v>0</v>
      </c>
      <c r="AW23" s="64">
        <v>0</v>
      </c>
      <c r="AX23" s="64">
        <v>0</v>
      </c>
      <c r="AY23" s="64">
        <v>0</v>
      </c>
      <c r="AZ23" s="64">
        <v>0</v>
      </c>
      <c r="BA23" s="64">
        <v>0</v>
      </c>
      <c r="BB23" s="64">
        <v>0</v>
      </c>
      <c r="BC23" s="64">
        <v>0</v>
      </c>
      <c r="BD23" s="64">
        <v>0</v>
      </c>
      <c r="BE23" s="64">
        <v>3.3728098483543079E-4</v>
      </c>
      <c r="BF23" s="64">
        <v>3.0146834005160272E-3</v>
      </c>
      <c r="BG23" s="64">
        <v>1.1894646981507329E-3</v>
      </c>
      <c r="BH23" s="64">
        <v>1.1271599370050733E-3</v>
      </c>
      <c r="BI23" s="64">
        <v>2.971406546792732E-3</v>
      </c>
      <c r="BJ23" s="64">
        <v>7.4758928801661462E-3</v>
      </c>
      <c r="BK23" s="64">
        <v>3.5139422926899755E-3</v>
      </c>
      <c r="BL23" s="64">
        <v>4.8062676407023552E-3</v>
      </c>
      <c r="BM23" s="64">
        <v>4.335144130060975E-3</v>
      </c>
      <c r="BN23" s="64">
        <v>4.6335809341953027E-3</v>
      </c>
      <c r="BO23" s="64">
        <v>7.3268471146290537E-3</v>
      </c>
      <c r="BP23" s="64">
        <v>4.8751210690727298E-3</v>
      </c>
      <c r="BQ23" s="64">
        <v>5.6524079637236824E-3</v>
      </c>
      <c r="BR23" s="64">
        <v>7.7197984344126169E-3</v>
      </c>
      <c r="BS23" s="64">
        <v>9.0857605734795399E-3</v>
      </c>
      <c r="BT23" s="64">
        <v>1.0510606130047284E-2</v>
      </c>
      <c r="BU23" s="64">
        <v>1.2144068018942855E-2</v>
      </c>
      <c r="BV23" s="64">
        <v>1.4772779146745796E-2</v>
      </c>
      <c r="BW23" s="64">
        <v>2.571667858209592E-2</v>
      </c>
      <c r="BX23" s="64">
        <v>2.755249881302424E-2</v>
      </c>
      <c r="BY23" s="64">
        <v>3.6278632936098676E-2</v>
      </c>
      <c r="BZ23" s="64">
        <v>5.2797759596344029E-2</v>
      </c>
      <c r="CA23" s="64">
        <v>6.6872085145208926E-2</v>
      </c>
      <c r="CB23" s="64">
        <v>0.1091503262960476</v>
      </c>
    </row>
    <row r="24" spans="2:80" ht="20.25" customHeight="1" x14ac:dyDescent="0.2">
      <c r="B24" s="81" t="s">
        <v>52</v>
      </c>
      <c r="C24" s="88">
        <v>0</v>
      </c>
      <c r="D24" s="88">
        <v>0</v>
      </c>
      <c r="E24" s="88">
        <v>0</v>
      </c>
      <c r="F24" s="88">
        <v>0</v>
      </c>
      <c r="G24" s="88">
        <v>0</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8">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2.3872968633842362E-4</v>
      </c>
      <c r="BF24" s="88">
        <v>0</v>
      </c>
      <c r="BG24" s="88">
        <v>0</v>
      </c>
      <c r="BH24" s="88">
        <v>6.9783659718591906E-4</v>
      </c>
      <c r="BI24" s="88">
        <v>0</v>
      </c>
      <c r="BJ24" s="88">
        <v>3.7824412199038981E-4</v>
      </c>
      <c r="BK24" s="88">
        <v>1.5710123102272711E-3</v>
      </c>
      <c r="BL24" s="88">
        <v>9.8603118132634116E-4</v>
      </c>
      <c r="BM24" s="88">
        <v>0</v>
      </c>
      <c r="BN24" s="88">
        <v>1.195526457387075E-4</v>
      </c>
      <c r="BO24" s="88">
        <v>1.0297839575179601E-4</v>
      </c>
      <c r="BP24" s="88">
        <v>0</v>
      </c>
      <c r="BQ24" s="88">
        <v>6.6608566702264227E-6</v>
      </c>
      <c r="BR24" s="88">
        <v>0</v>
      </c>
      <c r="BS24" s="88">
        <v>1.2723565971475281E-3</v>
      </c>
      <c r="BT24" s="88">
        <v>1.5107412002683951E-3</v>
      </c>
      <c r="BU24" s="88">
        <v>3.0095943852588292E-3</v>
      </c>
      <c r="BV24" s="88">
        <v>4.2727505291308976E-3</v>
      </c>
      <c r="BW24" s="88">
        <v>1.3422305204235929E-2</v>
      </c>
      <c r="BX24" s="88">
        <v>8.4309009669618629E-3</v>
      </c>
      <c r="BY24" s="88">
        <v>9.1236947359876197E-3</v>
      </c>
      <c r="BZ24" s="88">
        <v>1.661477520270882E-2</v>
      </c>
      <c r="CA24" s="88">
        <v>2.926913019091959E-2</v>
      </c>
      <c r="CB24" s="88">
        <v>6.6909888548344121E-2</v>
      </c>
    </row>
    <row r="25" spans="2:80" ht="20.25" customHeight="1" x14ac:dyDescent="0.2">
      <c r="B25" s="81" t="s">
        <v>98</v>
      </c>
      <c r="C25" s="64">
        <v>0</v>
      </c>
      <c r="D25" s="64">
        <v>0</v>
      </c>
      <c r="E25" s="64">
        <v>0</v>
      </c>
      <c r="F25" s="64">
        <v>0</v>
      </c>
      <c r="G25" s="64">
        <v>0</v>
      </c>
      <c r="H25" s="64">
        <v>0</v>
      </c>
      <c r="I25" s="64">
        <v>0</v>
      </c>
      <c r="J25" s="64">
        <v>0</v>
      </c>
      <c r="K25" s="64">
        <v>0</v>
      </c>
      <c r="L25" s="64">
        <v>0</v>
      </c>
      <c r="M25" s="64">
        <v>0</v>
      </c>
      <c r="N25" s="64">
        <v>0</v>
      </c>
      <c r="O25" s="64">
        <v>0</v>
      </c>
      <c r="P25" s="64">
        <v>0</v>
      </c>
      <c r="Q25" s="64">
        <v>0</v>
      </c>
      <c r="R25" s="64">
        <v>0</v>
      </c>
      <c r="S25" s="64">
        <v>0</v>
      </c>
      <c r="T25" s="64">
        <v>0</v>
      </c>
      <c r="U25" s="64">
        <v>0</v>
      </c>
      <c r="V25" s="64">
        <v>0</v>
      </c>
      <c r="W25" s="64">
        <v>0</v>
      </c>
      <c r="X25" s="64">
        <v>0</v>
      </c>
      <c r="Y25" s="64">
        <v>0</v>
      </c>
      <c r="Z25" s="64">
        <v>0</v>
      </c>
      <c r="AA25" s="64">
        <v>0</v>
      </c>
      <c r="AB25" s="64">
        <v>0</v>
      </c>
      <c r="AC25" s="64">
        <v>0</v>
      </c>
      <c r="AD25" s="64">
        <v>0</v>
      </c>
      <c r="AE25" s="64">
        <v>0</v>
      </c>
      <c r="AF25" s="64">
        <v>0</v>
      </c>
      <c r="AG25" s="64">
        <v>0</v>
      </c>
      <c r="AH25" s="64">
        <v>0</v>
      </c>
      <c r="AI25" s="64">
        <v>0</v>
      </c>
      <c r="AJ25" s="64">
        <v>0</v>
      </c>
      <c r="AK25" s="64">
        <v>0</v>
      </c>
      <c r="AL25" s="64">
        <v>0</v>
      </c>
      <c r="AM25" s="64">
        <v>0</v>
      </c>
      <c r="AN25" s="64">
        <v>0</v>
      </c>
      <c r="AO25" s="64">
        <v>0</v>
      </c>
      <c r="AP25" s="64">
        <v>0</v>
      </c>
      <c r="AQ25" s="64">
        <v>0</v>
      </c>
      <c r="AR25" s="64">
        <v>0</v>
      </c>
      <c r="AS25" s="64">
        <v>0</v>
      </c>
      <c r="AT25" s="64">
        <v>0</v>
      </c>
      <c r="AU25" s="64">
        <v>0</v>
      </c>
      <c r="AV25" s="64">
        <v>0</v>
      </c>
      <c r="AW25" s="64">
        <v>0</v>
      </c>
      <c r="AX25" s="64">
        <v>0</v>
      </c>
      <c r="AY25" s="64">
        <v>0</v>
      </c>
      <c r="AZ25" s="64">
        <v>0</v>
      </c>
      <c r="BA25" s="64">
        <v>0</v>
      </c>
      <c r="BB25" s="64">
        <v>0</v>
      </c>
      <c r="BC25" s="64">
        <v>0</v>
      </c>
      <c r="BD25" s="64">
        <v>0</v>
      </c>
      <c r="BE25" s="64">
        <v>5.875350290752257E-3</v>
      </c>
      <c r="BF25" s="64">
        <v>4.5272467414521067E-3</v>
      </c>
      <c r="BG25" s="64">
        <v>7.0935080098770698E-3</v>
      </c>
      <c r="BH25" s="64">
        <v>6.4713314428590518E-3</v>
      </c>
      <c r="BI25" s="64">
        <v>6.9033435741725491E-3</v>
      </c>
      <c r="BJ25" s="64">
        <v>9.4007091051411251E-3</v>
      </c>
      <c r="BK25" s="64">
        <v>2.4713213540346946E-2</v>
      </c>
      <c r="BL25" s="64">
        <v>1.0782603627662812E-2</v>
      </c>
      <c r="BM25" s="64">
        <v>1.7910525744859962E-2</v>
      </c>
      <c r="BN25" s="64">
        <v>1.8193748806723198E-2</v>
      </c>
      <c r="BO25" s="64">
        <v>1.7735969514896643E-2</v>
      </c>
      <c r="BP25" s="64">
        <v>2.6010297427443652E-2</v>
      </c>
      <c r="BQ25" s="64">
        <v>2.0436825323991714E-2</v>
      </c>
      <c r="BR25" s="64">
        <v>2.0515520109999352E-2</v>
      </c>
      <c r="BS25" s="64">
        <v>2.9773679697486122E-2</v>
      </c>
      <c r="BT25" s="64">
        <v>2.7753784910696577E-2</v>
      </c>
      <c r="BU25" s="64">
        <v>3.0938687185821268E-2</v>
      </c>
      <c r="BV25" s="64">
        <v>3.4745258216226427E-2</v>
      </c>
      <c r="BW25" s="64">
        <v>0.10769388594262042</v>
      </c>
      <c r="BX25" s="64">
        <v>7.3266590843199975E-2</v>
      </c>
      <c r="BY25" s="64">
        <v>8.6439958803398831E-2</v>
      </c>
      <c r="BZ25" s="64">
        <v>0.11787525178265756</v>
      </c>
      <c r="CA25" s="64">
        <v>0.13642383198341324</v>
      </c>
      <c r="CB25" s="64">
        <v>0.20084274258259449</v>
      </c>
    </row>
    <row r="26" spans="2:80" ht="20.25" customHeight="1" x14ac:dyDescent="0.2">
      <c r="B26" s="83" t="s">
        <v>86</v>
      </c>
      <c r="C26" s="67">
        <v>0</v>
      </c>
      <c r="D26" s="67">
        <v>0</v>
      </c>
      <c r="E26" s="67">
        <v>0</v>
      </c>
      <c r="F26" s="67">
        <v>0</v>
      </c>
      <c r="G26" s="67">
        <v>0</v>
      </c>
      <c r="H26" s="67">
        <v>0</v>
      </c>
      <c r="I26" s="67">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7">
        <v>0</v>
      </c>
      <c r="AI26" s="67">
        <v>0</v>
      </c>
      <c r="AJ26" s="67">
        <v>0</v>
      </c>
      <c r="AK26" s="67">
        <v>0</v>
      </c>
      <c r="AL26" s="67">
        <v>0</v>
      </c>
      <c r="AM26" s="67">
        <v>0</v>
      </c>
      <c r="AN26" s="67">
        <v>0</v>
      </c>
      <c r="AO26" s="67">
        <v>0</v>
      </c>
      <c r="AP26" s="67">
        <v>0</v>
      </c>
      <c r="AQ26" s="67">
        <v>0</v>
      </c>
      <c r="AR26" s="67">
        <v>0</v>
      </c>
      <c r="AS26" s="67">
        <v>0</v>
      </c>
      <c r="AT26" s="67">
        <v>0</v>
      </c>
      <c r="AU26" s="67">
        <v>0</v>
      </c>
      <c r="AV26" s="67">
        <v>0</v>
      </c>
      <c r="AW26" s="67">
        <v>0</v>
      </c>
      <c r="AX26" s="67">
        <v>0</v>
      </c>
      <c r="AY26" s="67">
        <v>0</v>
      </c>
      <c r="AZ26" s="67">
        <v>0</v>
      </c>
      <c r="BA26" s="67">
        <v>0</v>
      </c>
      <c r="BB26" s="67">
        <v>0</v>
      </c>
      <c r="BC26" s="67">
        <v>0</v>
      </c>
      <c r="BD26" s="67">
        <v>0</v>
      </c>
      <c r="BE26" s="67">
        <v>2.3596365519764628E-3</v>
      </c>
      <c r="BF26" s="67">
        <v>1.6984332910523481E-3</v>
      </c>
      <c r="BG26" s="67">
        <v>2.5716199006196039E-3</v>
      </c>
      <c r="BH26" s="67">
        <v>2.8144060946015959E-3</v>
      </c>
      <c r="BI26" s="67">
        <v>2.4730659194798221E-3</v>
      </c>
      <c r="BJ26" s="67">
        <v>3.4284913465374434E-3</v>
      </c>
      <c r="BK26" s="67">
        <v>1.0793801570722739E-2</v>
      </c>
      <c r="BL26" s="67">
        <v>4.456953598128699E-3</v>
      </c>
      <c r="BM26" s="67">
        <v>6.394902099318811E-3</v>
      </c>
      <c r="BN26" s="67">
        <v>6.5966942775463888E-3</v>
      </c>
      <c r="BO26" s="67">
        <v>6.4542571553607431E-3</v>
      </c>
      <c r="BP26" s="67">
        <v>9.0210392524243677E-3</v>
      </c>
      <c r="BQ26" s="67">
        <v>7.3869322007618088E-3</v>
      </c>
      <c r="BR26" s="67">
        <v>7.5385956834379542E-3</v>
      </c>
      <c r="BS26" s="67">
        <v>1.1151129151186767E-2</v>
      </c>
      <c r="BT26" s="67">
        <v>1.0780035306083402E-2</v>
      </c>
      <c r="BU26" s="67">
        <v>1.2631509961975818E-2</v>
      </c>
      <c r="BV26" s="67">
        <v>1.4282758416919838E-2</v>
      </c>
      <c r="BW26" s="67">
        <v>4.8040951629582329E-2</v>
      </c>
      <c r="BX26" s="67">
        <v>2.9796486160363678E-2</v>
      </c>
      <c r="BY26" s="67">
        <v>3.4842270557097876E-2</v>
      </c>
      <c r="BZ26" s="67">
        <v>5.0385321089344348E-2</v>
      </c>
      <c r="CA26" s="67">
        <v>6.4557419783288328E-2</v>
      </c>
      <c r="CB26" s="67">
        <v>0.10951928743166151</v>
      </c>
    </row>
    <row r="27" spans="2:80" ht="20.25" customHeight="1" x14ac:dyDescent="0.2">
      <c r="B27" s="83" t="s">
        <v>119</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c r="AA27" s="87">
        <v>0</v>
      </c>
      <c r="AB27" s="87">
        <v>0</v>
      </c>
      <c r="AC27" s="87">
        <v>0</v>
      </c>
      <c r="AD27" s="87">
        <v>0</v>
      </c>
      <c r="AE27" s="87">
        <v>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87">
        <v>0</v>
      </c>
      <c r="BE27" s="87">
        <v>1.5188367278720083E-3</v>
      </c>
      <c r="BF27" s="87">
        <v>4.5761422306478394E-4</v>
      </c>
      <c r="BG27" s="87">
        <v>6.8301824300709413E-4</v>
      </c>
      <c r="BH27" s="87">
        <v>6.3833456860740156E-4</v>
      </c>
      <c r="BI27" s="87">
        <v>1.359157455864235E-3</v>
      </c>
      <c r="BJ27" s="87">
        <v>1.4812141762514663E-3</v>
      </c>
      <c r="BK27" s="87">
        <v>2.1973270905275566E-3</v>
      </c>
      <c r="BL27" s="87">
        <v>3.5140092248500121E-3</v>
      </c>
      <c r="BM27" s="87">
        <v>2.0678315915763079E-3</v>
      </c>
      <c r="BN27" s="87">
        <v>1.3660398798767126E-3</v>
      </c>
      <c r="BO27" s="87">
        <v>2.1972418267679483E-3</v>
      </c>
      <c r="BP27" s="87">
        <v>1.7759119026470316E-3</v>
      </c>
      <c r="BQ27" s="87">
        <v>3.1987129820281179E-3</v>
      </c>
      <c r="BR27" s="87">
        <v>2.7421369257125683E-3</v>
      </c>
      <c r="BS27" s="87">
        <v>3.345506763616779E-3</v>
      </c>
      <c r="BT27" s="87">
        <v>5.5187685596693736E-3</v>
      </c>
      <c r="BU27" s="87">
        <v>7.2718347833111707E-3</v>
      </c>
      <c r="BV27" s="87">
        <v>8.131814698962625E-3</v>
      </c>
      <c r="BW27" s="87">
        <v>9.7591617833110433E-3</v>
      </c>
      <c r="BX27" s="87">
        <v>1.1125831208841808E-2</v>
      </c>
      <c r="BY27" s="87">
        <v>2.1506104779744462E-2</v>
      </c>
      <c r="BZ27" s="87">
        <v>2.7866250263333336E-2</v>
      </c>
      <c r="CA27" s="87">
        <v>3.8965594518396207E-2</v>
      </c>
      <c r="CB27" s="87">
        <v>6.3715379083405521E-2</v>
      </c>
    </row>
    <row r="28" spans="2:80" ht="20.25" customHeight="1" x14ac:dyDescent="0.2">
      <c r="B28" s="81" t="s">
        <v>46</v>
      </c>
      <c r="C28" s="64">
        <v>0</v>
      </c>
      <c r="D28" s="64">
        <v>0</v>
      </c>
      <c r="E28" s="64">
        <v>0</v>
      </c>
      <c r="F28" s="64">
        <v>0</v>
      </c>
      <c r="G28" s="64">
        <v>0</v>
      </c>
      <c r="H28" s="64">
        <v>0</v>
      </c>
      <c r="I28" s="64">
        <v>0</v>
      </c>
      <c r="J28" s="64">
        <v>0</v>
      </c>
      <c r="K28" s="64">
        <v>0</v>
      </c>
      <c r="L28" s="64">
        <v>0</v>
      </c>
      <c r="M28" s="64">
        <v>0</v>
      </c>
      <c r="N28" s="64">
        <v>0</v>
      </c>
      <c r="O28" s="64">
        <v>0</v>
      </c>
      <c r="P28" s="64">
        <v>0</v>
      </c>
      <c r="Q28" s="64">
        <v>0</v>
      </c>
      <c r="R28" s="64">
        <v>0</v>
      </c>
      <c r="S28" s="64">
        <v>0</v>
      </c>
      <c r="T28" s="64">
        <v>0</v>
      </c>
      <c r="U28" s="64">
        <v>0</v>
      </c>
      <c r="V28" s="64">
        <v>0</v>
      </c>
      <c r="W28" s="64">
        <v>0</v>
      </c>
      <c r="X28" s="64">
        <v>0</v>
      </c>
      <c r="Y28" s="64">
        <v>0</v>
      </c>
      <c r="Z28" s="64">
        <v>0</v>
      </c>
      <c r="AA28" s="64">
        <v>0</v>
      </c>
      <c r="AB28" s="64">
        <v>0</v>
      </c>
      <c r="AC28" s="64">
        <v>0</v>
      </c>
      <c r="AD28" s="64">
        <v>0</v>
      </c>
      <c r="AE28" s="64">
        <v>0</v>
      </c>
      <c r="AF28" s="64">
        <v>0</v>
      </c>
      <c r="AG28" s="64">
        <v>0</v>
      </c>
      <c r="AH28" s="64">
        <v>0</v>
      </c>
      <c r="AI28" s="64">
        <v>0</v>
      </c>
      <c r="AJ28" s="64">
        <v>0</v>
      </c>
      <c r="AK28" s="64">
        <v>0</v>
      </c>
      <c r="AL28" s="64">
        <v>0</v>
      </c>
      <c r="AM28" s="64">
        <v>0</v>
      </c>
      <c r="AN28" s="64">
        <v>0</v>
      </c>
      <c r="AO28" s="64">
        <v>0</v>
      </c>
      <c r="AP28" s="64">
        <v>0</v>
      </c>
      <c r="AQ28" s="64">
        <v>0</v>
      </c>
      <c r="AR28" s="64">
        <v>0</v>
      </c>
      <c r="AS28" s="64">
        <v>0</v>
      </c>
      <c r="AT28" s="64">
        <v>0</v>
      </c>
      <c r="AU28" s="64">
        <v>0</v>
      </c>
      <c r="AV28" s="64">
        <v>0</v>
      </c>
      <c r="AW28" s="64">
        <v>0</v>
      </c>
      <c r="AX28" s="64">
        <v>0</v>
      </c>
      <c r="AY28" s="64">
        <v>0</v>
      </c>
      <c r="AZ28" s="64">
        <v>0</v>
      </c>
      <c r="BA28" s="64">
        <v>0</v>
      </c>
      <c r="BB28" s="64">
        <v>0</v>
      </c>
      <c r="BC28" s="64">
        <v>0</v>
      </c>
      <c r="BD28" s="64">
        <v>0</v>
      </c>
      <c r="BE28" s="64">
        <v>9.7400190290919397E-7</v>
      </c>
      <c r="BF28" s="64">
        <v>0</v>
      </c>
      <c r="BG28" s="64">
        <v>2.3121282312521529E-5</v>
      </c>
      <c r="BH28" s="64">
        <v>0</v>
      </c>
      <c r="BI28" s="64">
        <v>6.211433278635603E-5</v>
      </c>
      <c r="BJ28" s="64">
        <v>5.5283385933524443E-6</v>
      </c>
      <c r="BK28" s="64">
        <v>2.9765524362623808E-5</v>
      </c>
      <c r="BL28" s="64">
        <v>1.6376117993210926E-5</v>
      </c>
      <c r="BM28" s="64">
        <v>1.2223559230140069E-5</v>
      </c>
      <c r="BN28" s="64">
        <v>2.7557111700482473E-4</v>
      </c>
      <c r="BO28" s="64">
        <v>1.0797557735475749E-4</v>
      </c>
      <c r="BP28" s="64">
        <v>1.2731928098319578E-4</v>
      </c>
      <c r="BQ28" s="64">
        <v>2.1186076053392178E-4</v>
      </c>
      <c r="BR28" s="64">
        <v>5.6976759025850754E-4</v>
      </c>
      <c r="BS28" s="64">
        <v>1.9246448292542517E-4</v>
      </c>
      <c r="BT28" s="64">
        <v>6.6863313255671741E-5</v>
      </c>
      <c r="BU28" s="64">
        <v>3.0873240398698876E-4</v>
      </c>
      <c r="BV28" s="64">
        <v>3.4942428878159681E-4</v>
      </c>
      <c r="BW28" s="64">
        <v>2.5593642875243461E-4</v>
      </c>
      <c r="BX28" s="64">
        <v>1.0556737840405894E-4</v>
      </c>
      <c r="BY28" s="64">
        <v>4.2052303367534627E-4</v>
      </c>
      <c r="BZ28" s="64">
        <v>7.3014059089260286E-4</v>
      </c>
      <c r="CA28" s="64">
        <v>1.0249085870610575E-3</v>
      </c>
      <c r="CB28" s="64">
        <v>1.5747630188822637E-3</v>
      </c>
    </row>
    <row r="29" spans="2:80" ht="20.25" customHeight="1" x14ac:dyDescent="0.2">
      <c r="B29" s="81" t="s">
        <v>47</v>
      </c>
      <c r="C29" s="64">
        <v>0</v>
      </c>
      <c r="D29" s="64">
        <v>0</v>
      </c>
      <c r="E29" s="64">
        <v>0</v>
      </c>
      <c r="F29" s="64">
        <v>0</v>
      </c>
      <c r="G29" s="64">
        <v>0</v>
      </c>
      <c r="H29" s="64">
        <v>0</v>
      </c>
      <c r="I29" s="64">
        <v>0</v>
      </c>
      <c r="J29" s="64">
        <v>0</v>
      </c>
      <c r="K29" s="64">
        <v>0</v>
      </c>
      <c r="L29" s="64">
        <v>0</v>
      </c>
      <c r="M29" s="64">
        <v>0</v>
      </c>
      <c r="N29" s="64">
        <v>0</v>
      </c>
      <c r="O29" s="64">
        <v>0</v>
      </c>
      <c r="P29" s="64">
        <v>0</v>
      </c>
      <c r="Q29" s="64">
        <v>0</v>
      </c>
      <c r="R29" s="64">
        <v>0</v>
      </c>
      <c r="S29" s="64">
        <v>0</v>
      </c>
      <c r="T29" s="64">
        <v>0</v>
      </c>
      <c r="U29" s="64">
        <v>0</v>
      </c>
      <c r="V29" s="64">
        <v>0</v>
      </c>
      <c r="W29" s="64">
        <v>0</v>
      </c>
      <c r="X29" s="64">
        <v>0</v>
      </c>
      <c r="Y29" s="64">
        <v>0</v>
      </c>
      <c r="Z29" s="64">
        <v>0</v>
      </c>
      <c r="AA29" s="64">
        <v>0</v>
      </c>
      <c r="AB29" s="64">
        <v>0</v>
      </c>
      <c r="AC29" s="64">
        <v>0</v>
      </c>
      <c r="AD29" s="64">
        <v>0</v>
      </c>
      <c r="AE29" s="64">
        <v>0</v>
      </c>
      <c r="AF29" s="64">
        <v>0</v>
      </c>
      <c r="AG29" s="64">
        <v>0</v>
      </c>
      <c r="AH29" s="64">
        <v>0</v>
      </c>
      <c r="AI29" s="64">
        <v>0</v>
      </c>
      <c r="AJ29" s="64">
        <v>0</v>
      </c>
      <c r="AK29" s="64">
        <v>0</v>
      </c>
      <c r="AL29" s="64">
        <v>0</v>
      </c>
      <c r="AM29" s="64">
        <v>0</v>
      </c>
      <c r="AN29" s="64">
        <v>0</v>
      </c>
      <c r="AO29" s="64">
        <v>0</v>
      </c>
      <c r="AP29" s="64">
        <v>0</v>
      </c>
      <c r="AQ29" s="64">
        <v>0</v>
      </c>
      <c r="AR29" s="64">
        <v>0</v>
      </c>
      <c r="AS29" s="64">
        <v>0</v>
      </c>
      <c r="AT29" s="64">
        <v>0</v>
      </c>
      <c r="AU29" s="64">
        <v>0</v>
      </c>
      <c r="AV29" s="64">
        <v>0</v>
      </c>
      <c r="AW29" s="64">
        <v>0</v>
      </c>
      <c r="AX29" s="64">
        <v>0</v>
      </c>
      <c r="AY29" s="64">
        <v>0</v>
      </c>
      <c r="AZ29" s="64">
        <v>0</v>
      </c>
      <c r="BA29" s="64">
        <v>0</v>
      </c>
      <c r="BB29" s="64">
        <v>0</v>
      </c>
      <c r="BC29" s="64">
        <v>0</v>
      </c>
      <c r="BD29" s="64">
        <v>0</v>
      </c>
      <c r="BE29" s="64">
        <v>6.7985050580254835E-6</v>
      </c>
      <c r="BF29" s="64">
        <v>0</v>
      </c>
      <c r="BG29" s="64">
        <v>-1.5891043228077883E-5</v>
      </c>
      <c r="BH29" s="64">
        <v>2.0274158769817419E-5</v>
      </c>
      <c r="BI29" s="64">
        <v>2.6946877940292602E-4</v>
      </c>
      <c r="BJ29" s="64">
        <v>4.5020288751418391E-5</v>
      </c>
      <c r="BK29" s="64">
        <v>6.8758333465090971E-5</v>
      </c>
      <c r="BL29" s="64">
        <v>1.6104023934149225E-5</v>
      </c>
      <c r="BM29" s="64">
        <v>4.2634973732136316E-5</v>
      </c>
      <c r="BN29" s="64">
        <v>6.2254247873427815E-5</v>
      </c>
      <c r="BO29" s="64">
        <v>-7.559610768259617E-5</v>
      </c>
      <c r="BP29" s="64">
        <v>7.9249247647128485E-5</v>
      </c>
      <c r="BQ29" s="64">
        <v>-2.0142464728145626E-4</v>
      </c>
      <c r="BR29" s="64">
        <v>2.5990016278476524E-4</v>
      </c>
      <c r="BS29" s="64">
        <v>1.4513339018806803E-4</v>
      </c>
      <c r="BT29" s="64">
        <v>3.1019531577536341E-4</v>
      </c>
      <c r="BU29" s="64">
        <v>2.9183177524538806E-4</v>
      </c>
      <c r="BV29" s="64">
        <v>3.701267066040792E-4</v>
      </c>
      <c r="BW29" s="64">
        <v>3.6844732210461473E-4</v>
      </c>
      <c r="BX29" s="64">
        <v>7.3368145312158184E-4</v>
      </c>
      <c r="BY29" s="64">
        <v>3.0067868546357346E-4</v>
      </c>
      <c r="BZ29" s="64">
        <v>6.5472218404494242E-4</v>
      </c>
      <c r="CA29" s="64">
        <v>6.0666906826623013E-4</v>
      </c>
      <c r="CB29" s="64">
        <v>2.3797886009200298E-3</v>
      </c>
    </row>
    <row r="30" spans="2:80" ht="20.25" customHeight="1" x14ac:dyDescent="0.2">
      <c r="B30" s="81" t="s">
        <v>49</v>
      </c>
      <c r="C30" s="64">
        <v>0</v>
      </c>
      <c r="D30" s="64">
        <v>0</v>
      </c>
      <c r="E30" s="64">
        <v>0</v>
      </c>
      <c r="F30" s="64">
        <v>0</v>
      </c>
      <c r="G30" s="64">
        <v>0</v>
      </c>
      <c r="H30" s="64">
        <v>0</v>
      </c>
      <c r="I30" s="64">
        <v>0</v>
      </c>
      <c r="J30" s="64">
        <v>0</v>
      </c>
      <c r="K30" s="64">
        <v>0</v>
      </c>
      <c r="L30" s="64">
        <v>0</v>
      </c>
      <c r="M30" s="64">
        <v>0</v>
      </c>
      <c r="N30" s="64">
        <v>0</v>
      </c>
      <c r="O30" s="64">
        <v>0</v>
      </c>
      <c r="P30" s="64">
        <v>0</v>
      </c>
      <c r="Q30" s="64">
        <v>0</v>
      </c>
      <c r="R30" s="64">
        <v>0</v>
      </c>
      <c r="S30" s="64">
        <v>0</v>
      </c>
      <c r="T30" s="64">
        <v>0</v>
      </c>
      <c r="U30" s="64">
        <v>0</v>
      </c>
      <c r="V30" s="64">
        <v>0</v>
      </c>
      <c r="W30" s="64">
        <v>0</v>
      </c>
      <c r="X30" s="64">
        <v>0</v>
      </c>
      <c r="Y30" s="64">
        <v>0</v>
      </c>
      <c r="Z30" s="64">
        <v>0</v>
      </c>
      <c r="AA30" s="64">
        <v>0</v>
      </c>
      <c r="AB30" s="64">
        <v>0</v>
      </c>
      <c r="AC30" s="64">
        <v>0</v>
      </c>
      <c r="AD30" s="64">
        <v>0</v>
      </c>
      <c r="AE30" s="64">
        <v>0</v>
      </c>
      <c r="AF30" s="64">
        <v>0</v>
      </c>
      <c r="AG30" s="64">
        <v>0</v>
      </c>
      <c r="AH30" s="64">
        <v>0</v>
      </c>
      <c r="AI30" s="64">
        <v>0</v>
      </c>
      <c r="AJ30" s="64">
        <v>0</v>
      </c>
      <c r="AK30" s="64">
        <v>0</v>
      </c>
      <c r="AL30" s="64">
        <v>0</v>
      </c>
      <c r="AM30" s="64">
        <v>0</v>
      </c>
      <c r="AN30" s="64">
        <v>0</v>
      </c>
      <c r="AO30" s="64">
        <v>0</v>
      </c>
      <c r="AP30" s="64">
        <v>0</v>
      </c>
      <c r="AQ30" s="64">
        <v>0</v>
      </c>
      <c r="AR30" s="64">
        <v>0</v>
      </c>
      <c r="AS30" s="64">
        <v>0</v>
      </c>
      <c r="AT30" s="64">
        <v>0</v>
      </c>
      <c r="AU30" s="64">
        <v>0</v>
      </c>
      <c r="AV30" s="64">
        <v>0</v>
      </c>
      <c r="AW30" s="64">
        <v>0</v>
      </c>
      <c r="AX30" s="64">
        <v>0</v>
      </c>
      <c r="AY30" s="64">
        <v>0</v>
      </c>
      <c r="AZ30" s="64">
        <v>0</v>
      </c>
      <c r="BA30" s="64">
        <v>0</v>
      </c>
      <c r="BB30" s="64">
        <v>0</v>
      </c>
      <c r="BC30" s="64">
        <v>0</v>
      </c>
      <c r="BD30" s="64">
        <v>0</v>
      </c>
      <c r="BE30" s="64">
        <v>2.0612757802851434E-6</v>
      </c>
      <c r="BF30" s="64">
        <v>0</v>
      </c>
      <c r="BG30" s="64">
        <v>1.5288206075325661E-5</v>
      </c>
      <c r="BH30" s="64">
        <v>4.5817555498484097E-6</v>
      </c>
      <c r="BI30" s="64">
        <v>1.1092635508069826E-4</v>
      </c>
      <c r="BJ30" s="64">
        <v>1.4178242364382143E-5</v>
      </c>
      <c r="BK30" s="64">
        <v>3.7331963894216003E-5</v>
      </c>
      <c r="BL30" s="64">
        <v>1.6323718700306245E-5</v>
      </c>
      <c r="BM30" s="64">
        <v>1.7904627818143837E-5</v>
      </c>
      <c r="BN30" s="64">
        <v>2.4110200084281885E-4</v>
      </c>
      <c r="BO30" s="64">
        <v>7.8203831451517658E-5</v>
      </c>
      <c r="BP30" s="64">
        <v>1.1890121462543313E-4</v>
      </c>
      <c r="BQ30" s="64">
        <v>1.4066178998750622E-4</v>
      </c>
      <c r="BR30" s="64">
        <v>5.1675894153024871E-4</v>
      </c>
      <c r="BS30" s="64">
        <v>1.8355962075622401E-4</v>
      </c>
      <c r="BT30" s="64">
        <v>1.1811387598226197E-4</v>
      </c>
      <c r="BU30" s="64">
        <v>3.0503748199328662E-4</v>
      </c>
      <c r="BV30" s="64">
        <v>3.5371442087828164E-4</v>
      </c>
      <c r="BW30" s="64">
        <v>2.7570872635740429E-4</v>
      </c>
      <c r="BX30" s="64">
        <v>2.1597313586396716E-4</v>
      </c>
      <c r="BY30" s="64">
        <v>3.9893358853215766E-4</v>
      </c>
      <c r="BZ30" s="64">
        <v>7.1634627298600151E-4</v>
      </c>
      <c r="CA30" s="64">
        <v>9.4724292637615726E-4</v>
      </c>
      <c r="CB30" s="64">
        <v>1.7273035577134443E-3</v>
      </c>
    </row>
    <row r="31" spans="2:80" ht="20.25" customHeight="1" x14ac:dyDescent="0.2">
      <c r="B31" s="81" t="s">
        <v>43</v>
      </c>
      <c r="C31" s="64">
        <v>0</v>
      </c>
      <c r="D31" s="64">
        <v>0</v>
      </c>
      <c r="E31" s="64">
        <v>0</v>
      </c>
      <c r="F31" s="64">
        <v>0</v>
      </c>
      <c r="G31" s="64">
        <v>0</v>
      </c>
      <c r="H31" s="64">
        <v>0</v>
      </c>
      <c r="I31" s="64">
        <v>0</v>
      </c>
      <c r="J31" s="64">
        <v>0</v>
      </c>
      <c r="K31" s="64">
        <v>0</v>
      </c>
      <c r="L31" s="64">
        <v>0</v>
      </c>
      <c r="M31" s="64">
        <v>0</v>
      </c>
      <c r="N31" s="64">
        <v>0</v>
      </c>
      <c r="O31" s="64">
        <v>0</v>
      </c>
      <c r="P31" s="64">
        <v>0</v>
      </c>
      <c r="Q31" s="64">
        <v>0</v>
      </c>
      <c r="R31" s="64">
        <v>0</v>
      </c>
      <c r="S31" s="64">
        <v>0</v>
      </c>
      <c r="T31" s="64">
        <v>0</v>
      </c>
      <c r="U31" s="64">
        <v>0</v>
      </c>
      <c r="V31" s="64">
        <v>0</v>
      </c>
      <c r="W31" s="64">
        <v>0</v>
      </c>
      <c r="X31" s="64">
        <v>0</v>
      </c>
      <c r="Y31" s="64">
        <v>0</v>
      </c>
      <c r="Z31" s="64">
        <v>0</v>
      </c>
      <c r="AA31" s="64">
        <v>0</v>
      </c>
      <c r="AB31" s="64">
        <v>0</v>
      </c>
      <c r="AC31" s="64">
        <v>0</v>
      </c>
      <c r="AD31" s="64">
        <v>0</v>
      </c>
      <c r="AE31" s="64">
        <v>0</v>
      </c>
      <c r="AF31" s="64">
        <v>0</v>
      </c>
      <c r="AG31" s="64">
        <v>0</v>
      </c>
      <c r="AH31" s="64">
        <v>0</v>
      </c>
      <c r="AI31" s="64">
        <v>0</v>
      </c>
      <c r="AJ31" s="64">
        <v>0</v>
      </c>
      <c r="AK31" s="64">
        <v>0</v>
      </c>
      <c r="AL31" s="64">
        <v>0</v>
      </c>
      <c r="AM31" s="64">
        <v>0</v>
      </c>
      <c r="AN31" s="64">
        <v>0</v>
      </c>
      <c r="AO31" s="64">
        <v>0</v>
      </c>
      <c r="AP31" s="64">
        <v>0</v>
      </c>
      <c r="AQ31" s="64">
        <v>0</v>
      </c>
      <c r="AR31" s="64">
        <v>0</v>
      </c>
      <c r="AS31" s="64">
        <v>0</v>
      </c>
      <c r="AT31" s="64">
        <v>0</v>
      </c>
      <c r="AU31" s="64">
        <v>0</v>
      </c>
      <c r="AV31" s="64">
        <v>0</v>
      </c>
      <c r="AW31" s="64">
        <v>0</v>
      </c>
      <c r="AX31" s="64">
        <v>0</v>
      </c>
      <c r="AY31" s="64">
        <v>0</v>
      </c>
      <c r="AZ31" s="64">
        <v>0</v>
      </c>
      <c r="BA31" s="64">
        <v>0</v>
      </c>
      <c r="BB31" s="64">
        <v>0</v>
      </c>
      <c r="BC31" s="64">
        <v>0</v>
      </c>
      <c r="BD31" s="64">
        <v>0</v>
      </c>
      <c r="BE31" s="64">
        <v>-1.3356270167630413E-7</v>
      </c>
      <c r="BF31" s="64">
        <v>0</v>
      </c>
      <c r="BG31" s="64">
        <v>4.0962259033383575E-5</v>
      </c>
      <c r="BH31" s="64">
        <v>-5.94361928727416E-5</v>
      </c>
      <c r="BI31" s="64">
        <v>-8.835319590990709E-4</v>
      </c>
      <c r="BJ31" s="64">
        <v>-1.1582787745600953E-6</v>
      </c>
      <c r="BK31" s="64">
        <v>-1.7433462968918789E-4</v>
      </c>
      <c r="BL31" s="64">
        <v>1.4932021106270899E-3</v>
      </c>
      <c r="BM31" s="64">
        <v>-1.7427701161865095E-5</v>
      </c>
      <c r="BN31" s="64">
        <v>5.3282599710158252E-7</v>
      </c>
      <c r="BO31" s="64">
        <v>-6.8332201361709366E-6</v>
      </c>
      <c r="BP31" s="64">
        <v>-1.5486099445241042E-3</v>
      </c>
      <c r="BQ31" s="64">
        <v>-7.8214428098077882E-5</v>
      </c>
      <c r="BR31" s="64">
        <v>6.445289726353387E-5</v>
      </c>
      <c r="BS31" s="64">
        <v>1.5171896071874968E-4</v>
      </c>
      <c r="BT31" s="64">
        <v>1.2966828283587084E-3</v>
      </c>
      <c r="BU31" s="64">
        <v>1.7012075586602116E-3</v>
      </c>
      <c r="BV31" s="64">
        <v>3.6606208447422794E-3</v>
      </c>
      <c r="BW31" s="64">
        <v>3.5487044859638939E-3</v>
      </c>
      <c r="BX31" s="64">
        <v>1.0176016711623381E-2</v>
      </c>
      <c r="BY31" s="64">
        <v>1.7162690478836451E-2</v>
      </c>
      <c r="BZ31" s="64">
        <v>2.6935753265759033E-2</v>
      </c>
      <c r="CA31" s="64">
        <v>9.0598225296106838E-2</v>
      </c>
      <c r="CB31" s="64">
        <v>0.1455407588798181</v>
      </c>
    </row>
    <row r="32" spans="2:80" ht="20.25" customHeight="1" x14ac:dyDescent="0.2">
      <c r="B32" s="83" t="s">
        <v>67</v>
      </c>
      <c r="C32" s="64">
        <v>0</v>
      </c>
      <c r="D32" s="64">
        <v>0</v>
      </c>
      <c r="E32" s="64">
        <v>0</v>
      </c>
      <c r="F32" s="64">
        <v>0</v>
      </c>
      <c r="G32" s="64">
        <v>0</v>
      </c>
      <c r="H32" s="64">
        <v>0</v>
      </c>
      <c r="I32" s="64">
        <v>0</v>
      </c>
      <c r="J32" s="64">
        <v>0</v>
      </c>
      <c r="K32" s="64">
        <v>0</v>
      </c>
      <c r="L32" s="64">
        <v>0</v>
      </c>
      <c r="M32" s="64">
        <v>0</v>
      </c>
      <c r="N32" s="64">
        <v>0</v>
      </c>
      <c r="O32" s="64">
        <v>0</v>
      </c>
      <c r="P32" s="64">
        <v>0</v>
      </c>
      <c r="Q32" s="64">
        <v>0</v>
      </c>
      <c r="R32" s="64">
        <v>0</v>
      </c>
      <c r="S32" s="64">
        <v>0</v>
      </c>
      <c r="T32" s="64">
        <v>0</v>
      </c>
      <c r="U32" s="64">
        <v>0</v>
      </c>
      <c r="V32" s="64">
        <v>0</v>
      </c>
      <c r="W32" s="64">
        <v>0</v>
      </c>
      <c r="X32" s="64">
        <v>0</v>
      </c>
      <c r="Y32" s="64">
        <v>0</v>
      </c>
      <c r="Z32" s="64">
        <v>0</v>
      </c>
      <c r="AA32" s="64">
        <v>0</v>
      </c>
      <c r="AB32" s="64">
        <v>0</v>
      </c>
      <c r="AC32" s="64">
        <v>0</v>
      </c>
      <c r="AD32" s="64">
        <v>0</v>
      </c>
      <c r="AE32" s="64">
        <v>0</v>
      </c>
      <c r="AF32" s="64">
        <v>0</v>
      </c>
      <c r="AG32" s="64">
        <v>0</v>
      </c>
      <c r="AH32" s="64">
        <v>0</v>
      </c>
      <c r="AI32" s="64">
        <v>0</v>
      </c>
      <c r="AJ32" s="64">
        <v>0</v>
      </c>
      <c r="AK32" s="64">
        <v>0</v>
      </c>
      <c r="AL32" s="64">
        <v>0</v>
      </c>
      <c r="AM32" s="64">
        <v>0</v>
      </c>
      <c r="AN32" s="64">
        <v>0</v>
      </c>
      <c r="AO32" s="64">
        <v>0</v>
      </c>
      <c r="AP32" s="64">
        <v>0</v>
      </c>
      <c r="AQ32" s="64">
        <v>0</v>
      </c>
      <c r="AR32" s="64">
        <v>0</v>
      </c>
      <c r="AS32" s="64">
        <v>0</v>
      </c>
      <c r="AT32" s="64">
        <v>0</v>
      </c>
      <c r="AU32" s="64">
        <v>0</v>
      </c>
      <c r="AV32" s="64">
        <v>0</v>
      </c>
      <c r="AW32" s="64">
        <v>0</v>
      </c>
      <c r="AX32" s="64">
        <v>0</v>
      </c>
      <c r="AY32" s="64">
        <v>0</v>
      </c>
      <c r="AZ32" s="64">
        <v>0</v>
      </c>
      <c r="BA32" s="64">
        <v>0</v>
      </c>
      <c r="BB32" s="64">
        <v>0</v>
      </c>
      <c r="BC32" s="64">
        <v>0</v>
      </c>
      <c r="BD32" s="64">
        <v>0</v>
      </c>
      <c r="BE32" s="64">
        <v>1.8963613559463965E-6</v>
      </c>
      <c r="BF32" s="64">
        <v>0</v>
      </c>
      <c r="BG32" s="64">
        <v>1.6981056136122774E-5</v>
      </c>
      <c r="BH32" s="64">
        <v>0</v>
      </c>
      <c r="BI32" s="64">
        <v>4.4426846659062491E-5</v>
      </c>
      <c r="BJ32" s="64">
        <v>1.3080339810400687E-5</v>
      </c>
      <c r="BK32" s="64">
        <v>2.0945816010975449E-5</v>
      </c>
      <c r="BL32" s="64">
        <v>1.2823201781064775E-4</v>
      </c>
      <c r="BM32" s="64">
        <v>1.5447349004160671E-5</v>
      </c>
      <c r="BN32" s="64">
        <v>2.2396759096143803E-4</v>
      </c>
      <c r="BO32" s="64">
        <v>7.2287436726048426E-5</v>
      </c>
      <c r="BP32" s="64">
        <v>0</v>
      </c>
      <c r="BQ32" s="64">
        <v>1.2449071719067284E-4</v>
      </c>
      <c r="BR32" s="64">
        <v>4.8353462522343627E-4</v>
      </c>
      <c r="BS32" s="64">
        <v>1.8145562357663181E-4</v>
      </c>
      <c r="BT32" s="64">
        <v>1.9917836713312376E-4</v>
      </c>
      <c r="BU32" s="64">
        <v>3.9168003183953637E-4</v>
      </c>
      <c r="BV32" s="64">
        <v>5.7958311817762898E-4</v>
      </c>
      <c r="BW32" s="64">
        <v>4.9911649102640787E-4</v>
      </c>
      <c r="BX32" s="64">
        <v>9.5693424177234476E-4</v>
      </c>
      <c r="BY32" s="64">
        <v>1.5849239903542589E-3</v>
      </c>
      <c r="BZ32" s="64">
        <v>2.5808770593978014E-3</v>
      </c>
      <c r="CA32" s="64">
        <v>6.4138764735561793E-3</v>
      </c>
      <c r="CB32" s="64">
        <v>1.0959271896313627E-2</v>
      </c>
    </row>
    <row r="33" spans="2:80" ht="20.25" customHeight="1" x14ac:dyDescent="0.2">
      <c r="B33" s="89" t="s">
        <v>88</v>
      </c>
      <c r="C33" s="87">
        <v>0</v>
      </c>
      <c r="D33" s="87">
        <v>0</v>
      </c>
      <c r="E33" s="87">
        <v>0</v>
      </c>
      <c r="F33" s="87">
        <v>0</v>
      </c>
      <c r="G33" s="87">
        <v>0</v>
      </c>
      <c r="H33" s="87">
        <v>0</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87">
        <v>0</v>
      </c>
      <c r="AD33" s="87">
        <v>0</v>
      </c>
      <c r="AE33" s="87">
        <v>0</v>
      </c>
      <c r="AF33" s="87">
        <v>0</v>
      </c>
      <c r="AG33" s="87">
        <v>0</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4.0289636817902874E-4</v>
      </c>
      <c r="BF33" s="87">
        <v>2.2219919636912167E-4</v>
      </c>
      <c r="BG33" s="87">
        <v>3.5898990950067322E-4</v>
      </c>
      <c r="BH33" s="87">
        <v>7.3516961200459363E-4</v>
      </c>
      <c r="BI33" s="87">
        <v>1.227890483673999E-3</v>
      </c>
      <c r="BJ33" s="87">
        <v>1.2786772516848455E-3</v>
      </c>
      <c r="BK33" s="87">
        <v>2.071237973515494E-3</v>
      </c>
      <c r="BL33" s="87">
        <v>1.903351879552595E-3</v>
      </c>
      <c r="BM33" s="87">
        <v>2.6851579297715311E-3</v>
      </c>
      <c r="BN33" s="87">
        <v>2.7578555993903464E-3</v>
      </c>
      <c r="BO33" s="87">
        <v>2.9321435660030204E-3</v>
      </c>
      <c r="BP33" s="87">
        <v>3.4475545239807115E-3</v>
      </c>
      <c r="BQ33" s="87">
        <v>5.9296765103489246E-3</v>
      </c>
      <c r="BR33" s="87">
        <v>3.9138268534986143E-3</v>
      </c>
      <c r="BS33" s="87">
        <v>5.459779105556839E-3</v>
      </c>
      <c r="BT33" s="87">
        <v>7.0178367955251453E-3</v>
      </c>
      <c r="BU33" s="87">
        <v>7.8677797469826061E-3</v>
      </c>
      <c r="BV33" s="87">
        <v>1.2959380933785125E-2</v>
      </c>
      <c r="BW33" s="87">
        <v>2.1873242904402179E-2</v>
      </c>
      <c r="BX33" s="87">
        <v>2.1699145190857028E-2</v>
      </c>
      <c r="BY33" s="87">
        <v>2.9184102883919705E-2</v>
      </c>
      <c r="BZ33" s="87">
        <v>4.3638437240734351E-2</v>
      </c>
      <c r="CA33" s="87">
        <v>6.8007387309480638E-2</v>
      </c>
      <c r="CB33" s="87">
        <v>9.7937250540311549E-2</v>
      </c>
    </row>
    <row r="34" spans="2:80" ht="20.25" customHeight="1" x14ac:dyDescent="0.2">
      <c r="B34" s="247" t="s">
        <v>89</v>
      </c>
      <c r="C34" s="90">
        <v>0</v>
      </c>
      <c r="D34" s="90">
        <v>0</v>
      </c>
      <c r="E34" s="90">
        <v>0</v>
      </c>
      <c r="F34" s="90">
        <v>0</v>
      </c>
      <c r="G34" s="90">
        <v>0</v>
      </c>
      <c r="H34" s="90">
        <v>0</v>
      </c>
      <c r="I34" s="90">
        <v>0</v>
      </c>
      <c r="J34" s="90">
        <v>0</v>
      </c>
      <c r="K34" s="90">
        <v>0</v>
      </c>
      <c r="L34" s="90">
        <v>0</v>
      </c>
      <c r="M34" s="90">
        <v>0</v>
      </c>
      <c r="N34" s="90">
        <v>0</v>
      </c>
      <c r="O34" s="90">
        <v>0</v>
      </c>
      <c r="P34" s="90">
        <v>0</v>
      </c>
      <c r="Q34" s="90">
        <v>0</v>
      </c>
      <c r="R34" s="90">
        <v>0</v>
      </c>
      <c r="S34" s="90">
        <v>0</v>
      </c>
      <c r="T34" s="90">
        <v>0</v>
      </c>
      <c r="U34" s="90">
        <v>0</v>
      </c>
      <c r="V34" s="90">
        <v>0</v>
      </c>
      <c r="W34" s="90">
        <v>0</v>
      </c>
      <c r="X34" s="90">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6.7246100545048648E-4</v>
      </c>
      <c r="BF34" s="90">
        <v>6.5959606940690918E-4</v>
      </c>
      <c r="BG34" s="90">
        <v>8.055560366917458E-4</v>
      </c>
      <c r="BH34" s="90">
        <v>1.0223836268532516E-3</v>
      </c>
      <c r="BI34" s="90">
        <v>1.1856490763260119E-3</v>
      </c>
      <c r="BJ34" s="90">
        <v>1.608490076340896E-3</v>
      </c>
      <c r="BK34" s="90">
        <v>3.5083810276148597E-3</v>
      </c>
      <c r="BL34" s="90">
        <v>2.0579371747686537E-3</v>
      </c>
      <c r="BM34" s="90">
        <v>2.6305176745256009E-3</v>
      </c>
      <c r="BN34" s="90">
        <v>2.8142028181010748E-3</v>
      </c>
      <c r="BO34" s="90">
        <v>3.1632714360920744E-3</v>
      </c>
      <c r="BP34" s="90">
        <v>3.5802520796142101E-3</v>
      </c>
      <c r="BQ34" s="90">
        <v>3.604018153116284E-3</v>
      </c>
      <c r="BR34" s="90">
        <v>3.9423168356136351E-3</v>
      </c>
      <c r="BS34" s="90">
        <v>5.0773097982883542E-3</v>
      </c>
      <c r="BT34" s="90">
        <v>5.270802911898409E-3</v>
      </c>
      <c r="BU34" s="90">
        <v>6.1350909867339265E-3</v>
      </c>
      <c r="BV34" s="90">
        <v>7.3871321682510427E-3</v>
      </c>
      <c r="BW34" s="90">
        <v>1.7929314933346818E-2</v>
      </c>
      <c r="BX34" s="90">
        <v>1.4566239902653155E-2</v>
      </c>
      <c r="BY34" s="90">
        <v>1.9093085259344944E-2</v>
      </c>
      <c r="BZ34" s="90">
        <v>2.6557697064047314E-2</v>
      </c>
      <c r="CA34" s="90">
        <v>3.7038836038108869E-2</v>
      </c>
      <c r="CB34" s="90">
        <v>6.1470948322373875E-2</v>
      </c>
    </row>
    <row r="35" spans="2:80" ht="25.5" x14ac:dyDescent="0.2">
      <c r="B35" s="216" t="str">
        <f xml:space="preserve"> "(1) Lecture : "&amp;B2&amp;", les montants bruts remboursés du total Soins de ville du mois de soins janvier 2024 sont complétés de "&amp;ROUND(BK34*100,2)&amp;" %, pour estimation du mois de soins complet. "</f>
        <v xml:space="preserve">(1) Lecture : avec les remboursements d'août 2025, les montants bruts remboursés du total Soins de ville du mois de soins janvier 2024 sont complétés de 0,35 %, pour estimation du mois de soins complet. </v>
      </c>
    </row>
  </sheetData>
  <pageMargins left="0.15748031496062992" right="0.15748031496062992" top="0.19685039370078741" bottom="0.15748031496062992" header="0.15748031496062992" footer="0.15748031496062992"/>
  <pageSetup paperSize="9"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tabColor rgb="FF0000FF"/>
    <pageSetUpPr fitToPage="1"/>
  </sheetPr>
  <dimension ref="A1:DO37"/>
  <sheetViews>
    <sheetView showGridLines="0" zoomScale="70" zoomScaleNormal="70" workbookViewId="0">
      <pane xSplit="2" ySplit="5" topLeftCell="CW21" activePane="bottomRight" state="frozen"/>
      <selection activeCell="DZ42" sqref="DZ42"/>
      <selection pane="topRight" activeCell="DZ42" sqref="DZ42"/>
      <selection pane="bottomLeft" activeCell="DZ42" sqref="DZ42"/>
      <selection pane="bottomRight" activeCell="DH41" sqref="DH41"/>
    </sheetView>
  </sheetViews>
  <sheetFormatPr baseColWidth="10" defaultColWidth="11.42578125" defaultRowHeight="14.25" x14ac:dyDescent="0.2"/>
  <cols>
    <col min="1" max="1" width="1.28515625" style="59" customWidth="1"/>
    <col min="2" max="2" width="95.7109375" style="59" customWidth="1"/>
    <col min="3" max="3" width="11.7109375" style="59" customWidth="1"/>
    <col min="4" max="13" width="11.5703125" style="59" bestFit="1" customWidth="1"/>
    <col min="14" max="39" width="11.42578125" style="59" customWidth="1"/>
    <col min="40" max="103" width="11.5703125" style="59" customWidth="1"/>
    <col min="104" max="110" width="1.85546875" style="59" customWidth="1"/>
    <col min="111" max="119" width="13.28515625" style="59" customWidth="1"/>
    <col min="120" max="16384" width="11.42578125" style="59"/>
  </cols>
  <sheetData>
    <row r="1" spans="1:119" s="48" customFormat="1" ht="80.099999999999994" customHeight="1" x14ac:dyDescent="0.25">
      <c r="B1" s="49" t="s">
        <v>1956</v>
      </c>
    </row>
    <row r="2" spans="1:119" s="50" customFormat="1" ht="20.25" customHeight="1" x14ac:dyDescent="0.25">
      <c r="B2" s="248" t="str">
        <f>'SDV NSA TAUX COMPLETUDE'!B2</f>
        <v>avec les remboursements d'août 2025</v>
      </c>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Z2" s="48"/>
      <c r="DA2" s="48"/>
      <c r="DB2" s="48"/>
      <c r="DC2" s="48"/>
      <c r="DD2" s="48"/>
      <c r="DE2" s="48"/>
      <c r="DF2" s="48"/>
    </row>
    <row r="3" spans="1:119" s="50" customFormat="1" ht="18.75" customHeight="1" x14ac:dyDescent="0.25">
      <c r="B3" s="53" t="s">
        <v>112</v>
      </c>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48"/>
      <c r="DA3" s="48"/>
      <c r="DB3" s="48"/>
      <c r="DC3" s="48"/>
      <c r="DD3" s="48"/>
      <c r="DE3" s="48"/>
      <c r="DF3" s="48"/>
    </row>
    <row r="4" spans="1:119" s="55" customFormat="1" ht="20.100000000000001" customHeight="1" x14ac:dyDescent="0.25">
      <c r="A4" s="50"/>
      <c r="B4" s="54" t="s">
        <v>1828</v>
      </c>
      <c r="N4" s="56"/>
      <c r="O4" s="56"/>
      <c r="P4" s="56"/>
      <c r="Q4" s="56"/>
      <c r="R4" s="56"/>
      <c r="S4" s="56"/>
      <c r="T4" s="56"/>
      <c r="U4" s="56"/>
      <c r="V4" s="5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48"/>
      <c r="DA4" s="48"/>
      <c r="DB4" s="48"/>
      <c r="DC4" s="48"/>
      <c r="DD4" s="48"/>
      <c r="DE4" s="48"/>
      <c r="DF4" s="48"/>
      <c r="DG4" s="58" t="s">
        <v>111</v>
      </c>
      <c r="DH4" s="58" t="s">
        <v>111</v>
      </c>
      <c r="DI4" s="58" t="s">
        <v>111</v>
      </c>
      <c r="DJ4" s="58" t="s">
        <v>111</v>
      </c>
      <c r="DK4" s="58" t="s">
        <v>111</v>
      </c>
      <c r="DL4" s="58" t="s">
        <v>111</v>
      </c>
      <c r="DM4" s="58" t="s">
        <v>111</v>
      </c>
      <c r="DN4" s="58" t="s">
        <v>111</v>
      </c>
      <c r="DO4" s="58" t="s">
        <v>111</v>
      </c>
    </row>
    <row r="5" spans="1:119" ht="20.100000000000001" customHeight="1" x14ac:dyDescent="0.25">
      <c r="B5" s="60"/>
      <c r="C5" s="61">
        <f>'SDV NSA DS'!AM14</f>
        <v>42736</v>
      </c>
      <c r="D5" s="61">
        <f>'SDV NSA DS'!AN14</f>
        <v>42767</v>
      </c>
      <c r="E5" s="61">
        <f>'SDV NSA DS'!AO14</f>
        <v>42795</v>
      </c>
      <c r="F5" s="61">
        <f>'SDV NSA DS'!AP14</f>
        <v>42826</v>
      </c>
      <c r="G5" s="61">
        <f>'SDV NSA DS'!AQ14</f>
        <v>42856</v>
      </c>
      <c r="H5" s="61">
        <f>'SDV NSA DS'!AR14</f>
        <v>42887</v>
      </c>
      <c r="I5" s="61">
        <f>'SDV NSA DS'!AS14</f>
        <v>42917</v>
      </c>
      <c r="J5" s="61">
        <f>'SDV NSA DS'!AT14</f>
        <v>42948</v>
      </c>
      <c r="K5" s="61">
        <f>'SDV NSA DS'!AU14</f>
        <v>42979</v>
      </c>
      <c r="L5" s="61">
        <f>'SDV NSA DS'!AV14</f>
        <v>43009</v>
      </c>
      <c r="M5" s="61">
        <f>'SDV NSA DS'!AW14</f>
        <v>43040</v>
      </c>
      <c r="N5" s="61">
        <f>'SDV NSA DS'!AX14</f>
        <v>43070</v>
      </c>
      <c r="O5" s="61">
        <f>'SDV NSA DS'!AY14</f>
        <v>43101</v>
      </c>
      <c r="P5" s="61">
        <f>'SDV NSA DS'!AZ14</f>
        <v>43132</v>
      </c>
      <c r="Q5" s="61">
        <f>'SDV NSA DS'!BA14</f>
        <v>43160</v>
      </c>
      <c r="R5" s="61">
        <f>'SDV NSA DS'!BB14</f>
        <v>43191</v>
      </c>
      <c r="S5" s="61">
        <f>'SDV NSA DS'!BC14</f>
        <v>43221</v>
      </c>
      <c r="T5" s="61">
        <f>'SDV NSA DS'!BD14</f>
        <v>43252</v>
      </c>
      <c r="U5" s="61">
        <f>'SDV NSA DS'!BE14</f>
        <v>43282</v>
      </c>
      <c r="V5" s="61">
        <f>'SDV NSA DS'!BF14</f>
        <v>43313</v>
      </c>
      <c r="W5" s="61">
        <f>'SDV NSA DS'!BG14</f>
        <v>43344</v>
      </c>
      <c r="X5" s="61">
        <f>'SDV NSA DS'!BH14</f>
        <v>43374</v>
      </c>
      <c r="Y5" s="61">
        <f>'SDV NSA DS'!BI14</f>
        <v>43405</v>
      </c>
      <c r="Z5" s="61">
        <f>'SDV NSA DS'!BJ14</f>
        <v>43435</v>
      </c>
      <c r="AA5" s="61">
        <f>'SDV NSA DS'!BK14</f>
        <v>43466</v>
      </c>
      <c r="AB5" s="61">
        <f>'SDV NSA DS'!BL14</f>
        <v>43497</v>
      </c>
      <c r="AC5" s="61">
        <f>'SDV NSA DS'!BM14</f>
        <v>43525</v>
      </c>
      <c r="AD5" s="61">
        <f>'SDV NSA DS'!BN14</f>
        <v>43556</v>
      </c>
      <c r="AE5" s="61">
        <f>'SDV NSA DS'!BO14</f>
        <v>43586</v>
      </c>
      <c r="AF5" s="61">
        <f>'SDV NSA DS'!BP14</f>
        <v>43617</v>
      </c>
      <c r="AG5" s="61">
        <f>'SDV NSA DS'!BQ14</f>
        <v>43647</v>
      </c>
      <c r="AH5" s="61">
        <f>'SDV NSA DS'!BR14</f>
        <v>43678</v>
      </c>
      <c r="AI5" s="61">
        <f>'SDV NSA DS'!BS14</f>
        <v>43709</v>
      </c>
      <c r="AJ5" s="61">
        <f>'SDV NSA DS'!BT14</f>
        <v>43739</v>
      </c>
      <c r="AK5" s="61">
        <f>'SDV NSA DS'!BU14</f>
        <v>43770</v>
      </c>
      <c r="AL5" s="61">
        <f>'SDV NSA DS'!BV14</f>
        <v>43800</v>
      </c>
      <c r="AM5" s="61">
        <f>'SDV NSA DS'!BW14</f>
        <v>43831</v>
      </c>
      <c r="AN5" s="61">
        <f>'SDV NSA DS'!BX14</f>
        <v>43862</v>
      </c>
      <c r="AO5" s="61">
        <f>'SDV NSA DS'!BY14</f>
        <v>43891</v>
      </c>
      <c r="AP5" s="61">
        <f>'SDV NSA DS'!BZ14</f>
        <v>43922</v>
      </c>
      <c r="AQ5" s="61">
        <f>'SDV NSA DS'!CA14</f>
        <v>43952</v>
      </c>
      <c r="AR5" s="61">
        <f>'SDV NSA DS'!CB14</f>
        <v>43983</v>
      </c>
      <c r="AS5" s="61">
        <f>'SDV NSA DS'!CC14</f>
        <v>44013</v>
      </c>
      <c r="AT5" s="61">
        <f>'SDV NSA DS'!CD14</f>
        <v>44044</v>
      </c>
      <c r="AU5" s="61">
        <f>'SDV NSA DS'!CE14</f>
        <v>44075</v>
      </c>
      <c r="AV5" s="61">
        <f>'SDV NSA DS'!CF14</f>
        <v>44105</v>
      </c>
      <c r="AW5" s="61">
        <f>'SDV NSA DS'!CG14</f>
        <v>44136</v>
      </c>
      <c r="AX5" s="61">
        <f>'SDV NSA DS'!CH14</f>
        <v>44166</v>
      </c>
      <c r="AY5" s="61">
        <f>'SDV NSA DS'!CI14</f>
        <v>44197</v>
      </c>
      <c r="AZ5" s="61">
        <f>'SDV NSA DS'!CJ14</f>
        <v>44228</v>
      </c>
      <c r="BA5" s="61">
        <f>'SDV NSA DS'!CK14</f>
        <v>44256</v>
      </c>
      <c r="BB5" s="61">
        <f>'SDV NSA DS'!CL14</f>
        <v>44287</v>
      </c>
      <c r="BC5" s="61">
        <f>'SDV NSA DS'!CM14</f>
        <v>44317</v>
      </c>
      <c r="BD5" s="61">
        <f>'SDV NSA DS'!CN14</f>
        <v>44348</v>
      </c>
      <c r="BE5" s="61">
        <f>'SDV NSA DS'!CO14</f>
        <v>44378</v>
      </c>
      <c r="BF5" s="61">
        <f>'SDV NSA DS'!CP14</f>
        <v>44409</v>
      </c>
      <c r="BG5" s="61">
        <f>'SDV NSA DS'!CQ14</f>
        <v>44440</v>
      </c>
      <c r="BH5" s="61">
        <f>'SDV NSA DS'!CR14</f>
        <v>44470</v>
      </c>
      <c r="BI5" s="61">
        <f>'SDV NSA DS'!CS14</f>
        <v>44501</v>
      </c>
      <c r="BJ5" s="61">
        <f>'SDV NSA DS'!CT14</f>
        <v>44531</v>
      </c>
      <c r="BK5" s="61">
        <f>'SDV NSA DS'!CU14</f>
        <v>44562</v>
      </c>
      <c r="BL5" s="61">
        <f>'SDV NSA DS'!CV14</f>
        <v>44593</v>
      </c>
      <c r="BM5" s="61">
        <f>'SDV NSA DS'!CW14</f>
        <v>44621</v>
      </c>
      <c r="BN5" s="61">
        <f>'SDV NSA DS'!CX14</f>
        <v>44652</v>
      </c>
      <c r="BO5" s="61">
        <f>'SDV NSA DS'!CY14</f>
        <v>44682</v>
      </c>
      <c r="BP5" s="61">
        <f>'SDV NSA DS'!CZ14</f>
        <v>44713</v>
      </c>
      <c r="BQ5" s="61">
        <f>'SDV NSA DS'!DA14</f>
        <v>44743</v>
      </c>
      <c r="BR5" s="61">
        <f>'SDV NSA DS'!DB14</f>
        <v>44774</v>
      </c>
      <c r="BS5" s="61">
        <f>'SDV NSA DS'!DC14</f>
        <v>44805</v>
      </c>
      <c r="BT5" s="61">
        <f>'SDV NSA DS'!DD14</f>
        <v>44835</v>
      </c>
      <c r="BU5" s="61">
        <f>'SDV NSA DS'!DE14</f>
        <v>44866</v>
      </c>
      <c r="BV5" s="61">
        <f>'SDV NSA DS'!DF14</f>
        <v>44896</v>
      </c>
      <c r="BW5" s="61">
        <f>'SDV NSA DS'!DG14</f>
        <v>44927</v>
      </c>
      <c r="BX5" s="61">
        <f>'SDV NSA DS'!DH14</f>
        <v>44958</v>
      </c>
      <c r="BY5" s="61">
        <f>'SDV NSA DS'!DI14</f>
        <v>44986</v>
      </c>
      <c r="BZ5" s="61">
        <f>'SDV NSA DS'!DJ14</f>
        <v>45017</v>
      </c>
      <c r="CA5" s="61">
        <f>'SDV NSA DS'!DK14</f>
        <v>45047</v>
      </c>
      <c r="CB5" s="61">
        <f>'SDV NSA DS'!DL14</f>
        <v>45078</v>
      </c>
      <c r="CC5" s="61">
        <f>'SDV NSA DS'!DM14</f>
        <v>45108</v>
      </c>
      <c r="CD5" s="61">
        <f>'SDV NSA DS'!DN14</f>
        <v>45139</v>
      </c>
      <c r="CE5" s="61">
        <f>'SDV NSA DS'!DO14</f>
        <v>45170</v>
      </c>
      <c r="CF5" s="61">
        <f>'SDV NSA DS'!DP14</f>
        <v>45200</v>
      </c>
      <c r="CG5" s="61">
        <f>'SDV NSA DS'!DQ14</f>
        <v>45231</v>
      </c>
      <c r="CH5" s="61">
        <f>'SDV NSA DS'!DR14</f>
        <v>45261</v>
      </c>
      <c r="CI5" s="61">
        <f>'SDV NSA DS'!DS14</f>
        <v>45292</v>
      </c>
      <c r="CJ5" s="61">
        <f>'SDV NSA DS'!DT14</f>
        <v>45323</v>
      </c>
      <c r="CK5" s="61">
        <f>'SDV NSA DS'!DU14</f>
        <v>45352</v>
      </c>
      <c r="CL5" s="61">
        <f>'SDV NSA DS'!DV14</f>
        <v>45383</v>
      </c>
      <c r="CM5" s="61">
        <f>'SDV NSA DS'!DW14</f>
        <v>45413</v>
      </c>
      <c r="CN5" s="61">
        <f>'SDV NSA DS'!DX14</f>
        <v>45444</v>
      </c>
      <c r="CO5" s="61">
        <f>'SDV NSA DS'!DY14</f>
        <v>45474</v>
      </c>
      <c r="CP5" s="61">
        <f>'SDV NSA DS'!DZ14</f>
        <v>45505</v>
      </c>
      <c r="CQ5" s="61">
        <f>'SDV NSA DS'!EA14</f>
        <v>45536</v>
      </c>
      <c r="CR5" s="61">
        <f>'SDV NSA DS'!EB14</f>
        <v>45566</v>
      </c>
      <c r="CS5" s="61">
        <f>'SDV NSA DS'!EC14</f>
        <v>45597</v>
      </c>
      <c r="CT5" s="249">
        <f>'SDV NSA DS'!ED14</f>
        <v>45627</v>
      </c>
      <c r="CU5" s="249">
        <f>'SDV NSA DS'!EE14</f>
        <v>45658</v>
      </c>
      <c r="CV5" s="249">
        <f>'SDV NSA DS'!EF14</f>
        <v>45689</v>
      </c>
      <c r="CW5" s="249">
        <f>'SDV NSA DS'!EG14</f>
        <v>45717</v>
      </c>
      <c r="CX5" s="249">
        <f>'SDV NSA DS'!EH14</f>
        <v>45748</v>
      </c>
      <c r="CY5" s="249">
        <f>'SDV NSA DS'!EI14</f>
        <v>45778</v>
      </c>
      <c r="CZ5" s="48"/>
      <c r="DA5" s="48"/>
      <c r="DB5" s="48"/>
      <c r="DC5" s="48"/>
      <c r="DD5" s="48"/>
      <c r="DE5" s="48"/>
      <c r="DF5" s="48"/>
      <c r="DG5" s="62" t="s">
        <v>1678</v>
      </c>
      <c r="DH5" s="62" t="s">
        <v>117</v>
      </c>
      <c r="DI5" s="62" t="s">
        <v>1591</v>
      </c>
      <c r="DJ5" s="62" t="s">
        <v>1772</v>
      </c>
      <c r="DK5" s="62" t="s">
        <v>1925</v>
      </c>
      <c r="DL5" s="62" t="s">
        <v>2056</v>
      </c>
      <c r="DM5" s="62" t="s">
        <v>2203</v>
      </c>
      <c r="DN5" s="62" t="s">
        <v>2330</v>
      </c>
      <c r="DO5" s="62" t="s">
        <v>2434</v>
      </c>
    </row>
    <row r="6" spans="1:119" ht="20.25" customHeight="1" x14ac:dyDescent="0.25">
      <c r="B6" s="63" t="s">
        <v>50</v>
      </c>
      <c r="C6" s="64">
        <v>-1.3085682347369065E-5</v>
      </c>
      <c r="D6" s="64">
        <v>1.2954183626034954E-4</v>
      </c>
      <c r="E6" s="64">
        <v>2.8585265900038515E-4</v>
      </c>
      <c r="F6" s="64">
        <v>-3.5242113377065287E-4</v>
      </c>
      <c r="G6" s="64">
        <v>6.2298761827195293E-4</v>
      </c>
      <c r="H6" s="64">
        <v>-7.4358091255732894E-4</v>
      </c>
      <c r="I6" s="64">
        <v>-2.8700037297579861E-4</v>
      </c>
      <c r="J6" s="64">
        <v>7.3300175719381855E-5</v>
      </c>
      <c r="K6" s="64">
        <v>7.2643291485197103E-4</v>
      </c>
      <c r="L6" s="64">
        <v>-6.5630756741019702E-4</v>
      </c>
      <c r="M6" s="64">
        <v>-1.2017949523993599E-3</v>
      </c>
      <c r="N6" s="64">
        <v>-3.1046394788625253E-4</v>
      </c>
      <c r="O6" s="64">
        <v>2.1812098986084827E-4</v>
      </c>
      <c r="P6" s="64">
        <v>3.6724279203204091E-5</v>
      </c>
      <c r="Q6" s="64">
        <v>3.4575863786190375E-4</v>
      </c>
      <c r="R6" s="64">
        <v>-5.2426497512458869E-4</v>
      </c>
      <c r="S6" s="64">
        <v>8.8941957199217825E-6</v>
      </c>
      <c r="T6" s="64">
        <v>1.0665112777974439E-3</v>
      </c>
      <c r="U6" s="64">
        <v>-1.3766490407420839E-3</v>
      </c>
      <c r="V6" s="64">
        <v>-3.4484321828132103E-4</v>
      </c>
      <c r="W6" s="64">
        <v>-1.4063367984762376E-4</v>
      </c>
      <c r="X6" s="64">
        <v>4.8503474593064588E-4</v>
      </c>
      <c r="Y6" s="64">
        <v>5.4905532721316597E-4</v>
      </c>
      <c r="Z6" s="64">
        <v>2.2545072951718481E-4</v>
      </c>
      <c r="AA6" s="64">
        <v>1.8815487915047058E-5</v>
      </c>
      <c r="AB6" s="64">
        <v>-6.8007174561235395E-5</v>
      </c>
      <c r="AC6" s="64">
        <v>-4.6543224873296651E-5</v>
      </c>
      <c r="AD6" s="64">
        <v>1.6199195235921948E-4</v>
      </c>
      <c r="AE6" s="64">
        <v>1.207301701777741E-4</v>
      </c>
      <c r="AF6" s="64">
        <v>-8.1110118992222535E-4</v>
      </c>
      <c r="AG6" s="64">
        <v>1.1225887969292803E-3</v>
      </c>
      <c r="AH6" s="64">
        <v>4.9523528615136314E-4</v>
      </c>
      <c r="AI6" s="64">
        <v>-4.5069156383858999E-4</v>
      </c>
      <c r="AJ6" s="64">
        <v>-2.2674970139668904E-4</v>
      </c>
      <c r="AK6" s="64">
        <v>2.214332452410428E-4</v>
      </c>
      <c r="AL6" s="64">
        <v>-1.1168382483403017E-3</v>
      </c>
      <c r="AM6" s="64">
        <v>-2.1300065729912276E-4</v>
      </c>
      <c r="AN6" s="64">
        <v>-3.8913766379189418E-4</v>
      </c>
      <c r="AO6" s="64">
        <v>-6.817639296807787E-4</v>
      </c>
      <c r="AP6" s="64">
        <v>1.7442698312875038E-4</v>
      </c>
      <c r="AQ6" s="64">
        <v>4.9052792489390207E-4</v>
      </c>
      <c r="AR6" s="64">
        <v>-6.1159020167067535E-4</v>
      </c>
      <c r="AS6" s="64">
        <v>1.9404196984318389E-4</v>
      </c>
      <c r="AT6" s="64">
        <v>-7.9323757479876633E-4</v>
      </c>
      <c r="AU6" s="64">
        <v>2.6097991832130241E-4</v>
      </c>
      <c r="AV6" s="64">
        <v>1.6031713521558189E-4</v>
      </c>
      <c r="AW6" s="64">
        <v>2.7167609763623091E-5</v>
      </c>
      <c r="AX6" s="64">
        <v>-4.0259624792160498E-4</v>
      </c>
      <c r="AY6" s="64">
        <v>-1.282541527447556E-5</v>
      </c>
      <c r="AZ6" s="64">
        <v>-2.0405754030727863E-5</v>
      </c>
      <c r="BA6" s="64">
        <v>4.4527410527006595E-4</v>
      </c>
      <c r="BB6" s="64">
        <v>-1.2255551359274808E-4</v>
      </c>
      <c r="BC6" s="64">
        <v>-1.2127871467014772E-3</v>
      </c>
      <c r="BD6" s="64">
        <v>5.7200005200153115E-5</v>
      </c>
      <c r="BE6" s="64">
        <v>-5.6937269943746482E-4</v>
      </c>
      <c r="BF6" s="64">
        <v>4.4190337992122686E-4</v>
      </c>
      <c r="BG6" s="64">
        <v>-1.4662067960546921E-4</v>
      </c>
      <c r="BH6" s="64">
        <v>-3.6394926976390796E-4</v>
      </c>
      <c r="BI6" s="64">
        <v>7.8465621122703055E-4</v>
      </c>
      <c r="BJ6" s="64">
        <v>-7.0215480289514964E-4</v>
      </c>
      <c r="BK6" s="64">
        <v>-1.8109801815291426E-4</v>
      </c>
      <c r="BL6" s="64">
        <v>2.7181643135798517E-4</v>
      </c>
      <c r="BM6" s="64">
        <v>4.6060942910042257E-5</v>
      </c>
      <c r="BN6" s="64">
        <v>1.2722447277468962E-3</v>
      </c>
      <c r="BO6" s="64">
        <v>2.1025434175803159E-3</v>
      </c>
      <c r="BP6" s="64">
        <v>-3.0010418931261107E-3</v>
      </c>
      <c r="BQ6" s="64">
        <v>-5.7790702703930386E-4</v>
      </c>
      <c r="BR6" s="64">
        <v>1.4202276058783436E-3</v>
      </c>
      <c r="BS6" s="64">
        <v>-6.1189601707467567E-4</v>
      </c>
      <c r="BT6" s="64">
        <v>-2.9870114687335914E-4</v>
      </c>
      <c r="BU6" s="64">
        <v>1.0649512825644525E-3</v>
      </c>
      <c r="BV6" s="64">
        <v>5.6194771849127356E-4</v>
      </c>
      <c r="BW6" s="64">
        <v>5.2347941725083835E-4</v>
      </c>
      <c r="BX6" s="64">
        <v>7.1716373016972312E-4</v>
      </c>
      <c r="BY6" s="64">
        <v>5.6881889467863544E-4</v>
      </c>
      <c r="BZ6" s="64">
        <v>9.2916049061142481E-4</v>
      </c>
      <c r="CA6" s="64">
        <v>8.5812262624873625E-4</v>
      </c>
      <c r="CB6" s="64">
        <v>-4.0227991722473488E-3</v>
      </c>
      <c r="CC6" s="64">
        <v>-1.7419467568330349E-3</v>
      </c>
      <c r="CD6" s="64">
        <v>2.1389939927041191E-3</v>
      </c>
      <c r="CE6" s="64">
        <v>1.4521322267602166E-4</v>
      </c>
      <c r="CF6" s="64">
        <v>-1.1302973262253824E-3</v>
      </c>
      <c r="CG6" s="64">
        <v>-2.8136634912745428E-5</v>
      </c>
      <c r="CH6" s="64">
        <v>-8.1358624885807806E-4</v>
      </c>
      <c r="CI6" s="64">
        <v>7.6977216332174692E-4</v>
      </c>
      <c r="CJ6" s="64">
        <v>-1.2367088262632553E-4</v>
      </c>
      <c r="CK6" s="64">
        <v>5.9737594253217452E-4</v>
      </c>
      <c r="CL6" s="64">
        <v>1.8481867076856062E-3</v>
      </c>
      <c r="CM6" s="64">
        <v>7.2013865097075858E-4</v>
      </c>
      <c r="CN6" s="64">
        <v>-5.3824567870769391E-3</v>
      </c>
      <c r="CO6" s="64">
        <v>-9.9123024785485736E-4</v>
      </c>
      <c r="CP6" s="64">
        <v>3.1589015706408041E-3</v>
      </c>
      <c r="CQ6" s="64">
        <v>-1.1475637709845721E-3</v>
      </c>
      <c r="CR6" s="64">
        <v>-5.7594781769576553E-4</v>
      </c>
      <c r="CS6" s="64">
        <v>1.2857723244137365E-3</v>
      </c>
      <c r="CT6" s="64">
        <v>-1.7053060740206405E-3</v>
      </c>
      <c r="CU6" s="64">
        <v>9.7108820564351106E-5</v>
      </c>
      <c r="CV6" s="64">
        <v>1.1772257689992571E-3</v>
      </c>
      <c r="CW6" s="64">
        <v>3.2667344383052743E-4</v>
      </c>
      <c r="CX6" s="64">
        <v>9.3026367684823086E-4</v>
      </c>
      <c r="CY6" s="64">
        <v>3.5639927065882482E-3</v>
      </c>
      <c r="CZ6" s="48"/>
      <c r="DA6" s="48"/>
      <c r="DB6" s="48"/>
      <c r="DC6" s="48"/>
      <c r="DD6" s="48"/>
      <c r="DE6" s="48"/>
      <c r="DF6" s="48"/>
      <c r="DG6" s="65">
        <v>-1.4388649155561151E-4</v>
      </c>
      <c r="DH6" s="65">
        <v>4.6224511113690525E-5</v>
      </c>
      <c r="DI6" s="65">
        <v>-4.4610780219334067E-5</v>
      </c>
      <c r="DJ6" s="65">
        <v>-1.5911624578246464E-4</v>
      </c>
      <c r="DK6" s="65">
        <v>-1.1541958808858332E-4</v>
      </c>
      <c r="DL6" s="65">
        <v>1.7094682658136406E-4</v>
      </c>
      <c r="DM6" s="65">
        <v>-1.6090775610355657E-4</v>
      </c>
      <c r="DN6" s="65">
        <v>-1.3308342011664198E-4</v>
      </c>
      <c r="DO6" s="65">
        <v>1.2024388892100113E-3</v>
      </c>
    </row>
    <row r="7" spans="1:119" ht="20.25" customHeight="1" x14ac:dyDescent="0.25">
      <c r="B7" s="63" t="s">
        <v>51</v>
      </c>
      <c r="C7" s="64">
        <v>-2.942960766123548E-4</v>
      </c>
      <c r="D7" s="64">
        <v>-1.916172127530702E-4</v>
      </c>
      <c r="E7" s="64">
        <v>3.9450000362850624E-4</v>
      </c>
      <c r="F7" s="64">
        <v>1.0855465536143694E-3</v>
      </c>
      <c r="G7" s="64">
        <v>4.6079517895658562E-4</v>
      </c>
      <c r="H7" s="64">
        <v>-8.6949990543894184E-4</v>
      </c>
      <c r="I7" s="64">
        <v>-1.501627700436492E-4</v>
      </c>
      <c r="J7" s="64">
        <v>2.0831120986608553E-5</v>
      </c>
      <c r="K7" s="64">
        <v>3.7541140417696184E-4</v>
      </c>
      <c r="L7" s="64">
        <v>-7.5956426740919625E-4</v>
      </c>
      <c r="M7" s="64">
        <v>-1.1404597782422865E-3</v>
      </c>
      <c r="N7" s="64">
        <v>-4.7359398485746773E-4</v>
      </c>
      <c r="O7" s="64">
        <v>3.3556990671312903E-5</v>
      </c>
      <c r="P7" s="64">
        <v>-2.2453623664742128E-4</v>
      </c>
      <c r="Q7" s="64">
        <v>3.0439118011860167E-4</v>
      </c>
      <c r="R7" s="64">
        <v>8.4648408370502359E-4</v>
      </c>
      <c r="S7" s="64">
        <v>-3.5142288629330665E-5</v>
      </c>
      <c r="T7" s="64">
        <v>7.4592635927905881E-4</v>
      </c>
      <c r="U7" s="64">
        <v>-1.3292603234518197E-3</v>
      </c>
      <c r="V7" s="64">
        <v>-4.1880055532839133E-4</v>
      </c>
      <c r="W7" s="64">
        <v>-2.9646484898493419E-4</v>
      </c>
      <c r="X7" s="64">
        <v>3.1271701736002022E-4</v>
      </c>
      <c r="Y7" s="64">
        <v>2.1336286038975416E-4</v>
      </c>
      <c r="Z7" s="64">
        <v>1.7612444751269329E-4</v>
      </c>
      <c r="AA7" s="64">
        <v>-7.1256680659992355E-5</v>
      </c>
      <c r="AB7" s="64">
        <v>-2.1827166691856803E-4</v>
      </c>
      <c r="AC7" s="64">
        <v>-1.6606282533193628E-5</v>
      </c>
      <c r="AD7" s="64">
        <v>1.0473237808965585E-3</v>
      </c>
      <c r="AE7" s="64">
        <v>-8.8939692541867288E-6</v>
      </c>
      <c r="AF7" s="64">
        <v>-7.155036601512732E-4</v>
      </c>
      <c r="AG7" s="64">
        <v>8.8219965245950327E-4</v>
      </c>
      <c r="AH7" s="64">
        <v>3.9941892788819544E-4</v>
      </c>
      <c r="AI7" s="64">
        <v>-5.7447001081067928E-4</v>
      </c>
      <c r="AJ7" s="64">
        <v>-2.2840916438460201E-4</v>
      </c>
      <c r="AK7" s="64">
        <v>-2.8259414616471634E-4</v>
      </c>
      <c r="AL7" s="64">
        <v>-1.0105714321300141E-3</v>
      </c>
      <c r="AM7" s="64">
        <v>-3.1057581321058958E-4</v>
      </c>
      <c r="AN7" s="64">
        <v>1.8368495650178396E-4</v>
      </c>
      <c r="AO7" s="64">
        <v>-4.9152489263659671E-4</v>
      </c>
      <c r="AP7" s="64">
        <v>7.6361701474669808E-4</v>
      </c>
      <c r="AQ7" s="64">
        <v>6.2528467349554084E-4</v>
      </c>
      <c r="AR7" s="64">
        <v>-5.6837063893888651E-4</v>
      </c>
      <c r="AS7" s="64">
        <v>1.2142099195422418E-5</v>
      </c>
      <c r="AT7" s="64">
        <v>-5.8494754286353423E-4</v>
      </c>
      <c r="AU7" s="64">
        <v>1.57604304078518E-4</v>
      </c>
      <c r="AV7" s="64">
        <v>4.928485238808733E-5</v>
      </c>
      <c r="AW7" s="64">
        <v>-8.635932229951182E-4</v>
      </c>
      <c r="AX7" s="64">
        <v>-3.2614894773363989E-4</v>
      </c>
      <c r="AY7" s="64">
        <v>8.015667600225207E-5</v>
      </c>
      <c r="AZ7" s="64">
        <v>1.9549462003376483E-4</v>
      </c>
      <c r="BA7" s="64">
        <v>1.1027661718467918E-3</v>
      </c>
      <c r="BB7" s="64">
        <v>-6.4281163278279152E-5</v>
      </c>
      <c r="BC7" s="64">
        <v>-1.0146948013203261E-3</v>
      </c>
      <c r="BD7" s="64">
        <v>2.2926050345040139E-4</v>
      </c>
      <c r="BE7" s="64">
        <v>-8.9207498788412831E-4</v>
      </c>
      <c r="BF7" s="64">
        <v>3.5142479959970885E-4</v>
      </c>
      <c r="BG7" s="64">
        <v>-1.0284525167214564E-4</v>
      </c>
      <c r="BH7" s="64">
        <v>-3.7200610356447061E-4</v>
      </c>
      <c r="BI7" s="64">
        <v>-4.8629708758218815E-4</v>
      </c>
      <c r="BJ7" s="64">
        <v>-8.1498758785780723E-4</v>
      </c>
      <c r="BK7" s="64">
        <v>2.3209407165047935E-6</v>
      </c>
      <c r="BL7" s="64">
        <v>5.7280971663398184E-4</v>
      </c>
      <c r="BM7" s="64">
        <v>1.3199370301992808E-3</v>
      </c>
      <c r="BN7" s="64">
        <v>1.3339529947011819E-3</v>
      </c>
      <c r="BO7" s="64">
        <v>4.7054447166283708E-4</v>
      </c>
      <c r="BP7" s="64">
        <v>-1.8187820059685222E-3</v>
      </c>
      <c r="BQ7" s="64">
        <v>-6.6152623075399486E-4</v>
      </c>
      <c r="BR7" s="64">
        <v>9.4479873870034758E-4</v>
      </c>
      <c r="BS7" s="64">
        <v>-5.9381580433603975E-4</v>
      </c>
      <c r="BT7" s="64">
        <v>-3.4064388419852154E-4</v>
      </c>
      <c r="BU7" s="64">
        <v>-2.3052989690841574E-4</v>
      </c>
      <c r="BV7" s="64">
        <v>1.9991802563001926E-4</v>
      </c>
      <c r="BW7" s="64">
        <v>7.5608945044836062E-4</v>
      </c>
      <c r="BX7" s="64">
        <v>1.0408094775828935E-3</v>
      </c>
      <c r="BY7" s="64">
        <v>2.4370985007660106E-3</v>
      </c>
      <c r="BZ7" s="64">
        <v>1.3638417200279029E-3</v>
      </c>
      <c r="CA7" s="64">
        <v>-1.7499080194438577E-3</v>
      </c>
      <c r="CB7" s="64">
        <v>-2.7599069233028573E-3</v>
      </c>
      <c r="CC7" s="64">
        <v>-1.2108581542578101E-3</v>
      </c>
      <c r="CD7" s="64">
        <v>1.1312038531876567E-3</v>
      </c>
      <c r="CE7" s="64">
        <v>1.3812608866636822E-4</v>
      </c>
      <c r="CF7" s="64">
        <v>-1.2120617481286011E-3</v>
      </c>
      <c r="CG7" s="64">
        <v>-1.4973850701780478E-3</v>
      </c>
      <c r="CH7" s="64">
        <v>-9.661205875973744E-4</v>
      </c>
      <c r="CI7" s="64">
        <v>1.2340676982980359E-3</v>
      </c>
      <c r="CJ7" s="64">
        <v>9.1008943242343321E-4</v>
      </c>
      <c r="CK7" s="64">
        <v>3.0176879445908966E-3</v>
      </c>
      <c r="CL7" s="64">
        <v>2.5330340513010086E-3</v>
      </c>
      <c r="CM7" s="64">
        <v>-3.5197878468811172E-3</v>
      </c>
      <c r="CN7" s="64">
        <v>-3.8847316611642091E-3</v>
      </c>
      <c r="CO7" s="64">
        <v>-1.8970683651520215E-4</v>
      </c>
      <c r="CP7" s="64">
        <v>1.5670684620965325E-3</v>
      </c>
      <c r="CQ7" s="64">
        <v>-8.683118101060483E-4</v>
      </c>
      <c r="CR7" s="64">
        <v>-7.9307390467475702E-4</v>
      </c>
      <c r="CS7" s="64">
        <v>-2.8432372995812472E-4</v>
      </c>
      <c r="CT7" s="64">
        <v>-1.8254928749874555E-3</v>
      </c>
      <c r="CU7" s="64">
        <v>7.4516285925985137E-4</v>
      </c>
      <c r="CV7" s="64">
        <v>1.6675911024894852E-3</v>
      </c>
      <c r="CW7" s="64">
        <v>3.5205181176336531E-3</v>
      </c>
      <c r="CX7" s="64">
        <v>2.1679441632158625E-3</v>
      </c>
      <c r="CY7" s="64">
        <v>-1.4299406548886617E-3</v>
      </c>
      <c r="CZ7" s="48"/>
      <c r="DA7" s="48"/>
      <c r="DB7" s="48"/>
      <c r="DC7" s="48"/>
      <c r="DD7" s="48"/>
      <c r="DE7" s="48"/>
      <c r="DF7" s="48"/>
      <c r="DG7" s="65">
        <v>-1.3157239562877621E-4</v>
      </c>
      <c r="DH7" s="65">
        <v>3.0385106525976369E-5</v>
      </c>
      <c r="DI7" s="65">
        <v>-5.9034774207433749E-5</v>
      </c>
      <c r="DJ7" s="65">
        <v>-1.1950784589886965E-4</v>
      </c>
      <c r="DK7" s="65">
        <v>-1.2953705702900553E-4</v>
      </c>
      <c r="DL7" s="65">
        <v>9.5393501704732486E-5</v>
      </c>
      <c r="DM7" s="65">
        <v>-1.9514147034760398E-4</v>
      </c>
      <c r="DN7" s="65">
        <v>-1.3646228888353207E-4</v>
      </c>
      <c r="DO7" s="65">
        <v>1.3421900452488256E-3</v>
      </c>
    </row>
    <row r="8" spans="1:119" ht="20.25" customHeight="1" x14ac:dyDescent="0.25">
      <c r="B8" s="63" t="s">
        <v>96</v>
      </c>
      <c r="C8" s="64">
        <v>-3.9712447641448989E-6</v>
      </c>
      <c r="D8" s="64">
        <v>8.43994708121798E-7</v>
      </c>
      <c r="E8" s="64">
        <v>-1.4482535195980972E-5</v>
      </c>
      <c r="F8" s="64">
        <v>3.2736944485245445E-5</v>
      </c>
      <c r="G8" s="64">
        <v>-4.034196766422582E-6</v>
      </c>
      <c r="H8" s="64">
        <v>-1.3367393796648308E-5</v>
      </c>
      <c r="I8" s="64">
        <v>1.2485326845723677E-5</v>
      </c>
      <c r="J8" s="64">
        <v>2.3710106300534051E-7</v>
      </c>
      <c r="K8" s="64">
        <v>-9.5634668737520911E-6</v>
      </c>
      <c r="L8" s="64">
        <v>9.4031847932551926E-6</v>
      </c>
      <c r="M8" s="64">
        <v>9.0001450332444222E-6</v>
      </c>
      <c r="N8" s="64">
        <v>1.2082354216014224E-5</v>
      </c>
      <c r="O8" s="64">
        <v>-1.461388458599E-4</v>
      </c>
      <c r="P8" s="64">
        <v>-2.5300918696125052E-5</v>
      </c>
      <c r="Q8" s="64">
        <v>7.1288777114597579E-5</v>
      </c>
      <c r="R8" s="64">
        <v>-1.4273332581993259E-4</v>
      </c>
      <c r="S8" s="64">
        <v>5.9685357687300211E-5</v>
      </c>
      <c r="T8" s="64">
        <v>2.5555849747727066E-5</v>
      </c>
      <c r="U8" s="64">
        <v>-6.3409424351124066E-5</v>
      </c>
      <c r="V8" s="64">
        <v>-1.8107309263659666E-5</v>
      </c>
      <c r="W8" s="64">
        <v>4.8931335107305074E-5</v>
      </c>
      <c r="X8" s="64">
        <v>2.9834987639087984E-5</v>
      </c>
      <c r="Y8" s="64">
        <v>6.5078224948944552E-6</v>
      </c>
      <c r="Z8" s="64">
        <v>-1.7907294616592573E-5</v>
      </c>
      <c r="AA8" s="64">
        <v>1.5877895734206504E-5</v>
      </c>
      <c r="AB8" s="64">
        <v>-2.9934361318595393E-5</v>
      </c>
      <c r="AC8" s="64">
        <v>4.1506363852583661E-6</v>
      </c>
      <c r="AD8" s="64">
        <v>5.9164414420331823E-5</v>
      </c>
      <c r="AE8" s="64">
        <v>7.6632154782929618E-5</v>
      </c>
      <c r="AF8" s="64">
        <v>3.1337621648308556E-5</v>
      </c>
      <c r="AG8" s="64">
        <v>-8.8147661905679797E-5</v>
      </c>
      <c r="AH8" s="64">
        <v>-4.4336172707493127E-5</v>
      </c>
      <c r="AI8" s="64">
        <v>-1.8068756263422969E-6</v>
      </c>
      <c r="AJ8" s="64">
        <v>-7.0481989384418853E-5</v>
      </c>
      <c r="AK8" s="64">
        <v>4.893525564209078E-5</v>
      </c>
      <c r="AL8" s="64">
        <v>-4.8910869546059388E-5</v>
      </c>
      <c r="AM8" s="64">
        <v>-4.0423119126220541E-5</v>
      </c>
      <c r="AN8" s="64">
        <v>-3.4776222415766611E-5</v>
      </c>
      <c r="AO8" s="64">
        <v>-7.2272601933875968E-5</v>
      </c>
      <c r="AP8" s="64">
        <v>2.0508971698607326E-4</v>
      </c>
      <c r="AQ8" s="64">
        <v>-1.2296103542297487E-4</v>
      </c>
      <c r="AR8" s="64">
        <v>9.1651108959922567E-6</v>
      </c>
      <c r="AS8" s="64">
        <v>-5.3273832025801937E-6</v>
      </c>
      <c r="AT8" s="64">
        <v>-3.3807659708395832E-5</v>
      </c>
      <c r="AU8" s="64">
        <v>-5.6042923595178706E-5</v>
      </c>
      <c r="AV8" s="64">
        <v>1.804229631674481E-5</v>
      </c>
      <c r="AW8" s="64">
        <v>-3.1452177868040998E-5</v>
      </c>
      <c r="AX8" s="64">
        <v>7.3585498896244772E-5</v>
      </c>
      <c r="AY8" s="64">
        <v>3.0030379486678527E-5</v>
      </c>
      <c r="AZ8" s="64">
        <v>-2.2927252936844056E-5</v>
      </c>
      <c r="BA8" s="64">
        <v>-3.4011035625169939E-5</v>
      </c>
      <c r="BB8" s="64">
        <v>4.249763672414808E-5</v>
      </c>
      <c r="BC8" s="64">
        <v>-4.8846367268207125E-5</v>
      </c>
      <c r="BD8" s="64">
        <v>-3.3082597365341471E-5</v>
      </c>
      <c r="BE8" s="64">
        <v>-2.7883155961472283E-5</v>
      </c>
      <c r="BF8" s="64">
        <v>-1.1287959594818986E-5</v>
      </c>
      <c r="BG8" s="64">
        <v>-2.6851506483960286E-5</v>
      </c>
      <c r="BH8" s="64">
        <v>-2.4603987909377345E-5</v>
      </c>
      <c r="BI8" s="64">
        <v>-8.0606749548794987E-5</v>
      </c>
      <c r="BJ8" s="64">
        <v>3.1017344200456876E-4</v>
      </c>
      <c r="BK8" s="64">
        <v>-1.3069342539306916E-4</v>
      </c>
      <c r="BL8" s="64">
        <v>1.5227846584586757E-5</v>
      </c>
      <c r="BM8" s="64">
        <v>-5.1768124007534055E-6</v>
      </c>
      <c r="BN8" s="64">
        <v>-6.498348837769008E-5</v>
      </c>
      <c r="BO8" s="64">
        <v>-4.1403576022336352E-5</v>
      </c>
      <c r="BP8" s="64">
        <v>9.6262214102083021E-6</v>
      </c>
      <c r="BQ8" s="64">
        <v>-5.0775859701812642E-5</v>
      </c>
      <c r="BR8" s="64">
        <v>-4.1599695776883827E-5</v>
      </c>
      <c r="BS8" s="64">
        <v>-4.4987178813515882E-5</v>
      </c>
      <c r="BT8" s="64">
        <v>-2.2301147072356642E-6</v>
      </c>
      <c r="BU8" s="64">
        <v>6.1155372565790955E-5</v>
      </c>
      <c r="BV8" s="64">
        <v>5.9669903029968552E-5</v>
      </c>
      <c r="BW8" s="64">
        <v>3.868727937672567E-5</v>
      </c>
      <c r="BX8" s="64">
        <v>-1.178738723051076E-5</v>
      </c>
      <c r="BY8" s="64">
        <v>-3.824581400935223E-5</v>
      </c>
      <c r="BZ8" s="64">
        <v>4.8641808595650815E-5</v>
      </c>
      <c r="CA8" s="64">
        <v>-1.7414593350917329E-5</v>
      </c>
      <c r="CB8" s="64">
        <v>-7.0612355698718154E-5</v>
      </c>
      <c r="CC8" s="64">
        <v>5.3796063915978465E-5</v>
      </c>
      <c r="CD8" s="64">
        <v>-2.3656345215727903E-5</v>
      </c>
      <c r="CE8" s="64">
        <v>1.7679289693983691E-5</v>
      </c>
      <c r="CF8" s="64">
        <v>-2.0531719568395168E-5</v>
      </c>
      <c r="CG8" s="64">
        <v>-1.6886558836914922E-5</v>
      </c>
      <c r="CH8" s="64">
        <v>-2.0031940338838261E-5</v>
      </c>
      <c r="CI8" s="64">
        <v>-3.1228404480643235E-4</v>
      </c>
      <c r="CJ8" s="64">
        <v>-1.3570591857805514E-3</v>
      </c>
      <c r="CK8" s="64">
        <v>-2.5868525853458557E-3</v>
      </c>
      <c r="CL8" s="64">
        <v>-3.7977536079307761E-3</v>
      </c>
      <c r="CM8" s="64">
        <v>-2.7795470732749905E-3</v>
      </c>
      <c r="CN8" s="64">
        <v>3.5078940810691073E-3</v>
      </c>
      <c r="CO8" s="64">
        <v>6.8356296766545199E-3</v>
      </c>
      <c r="CP8" s="64">
        <v>8.5231272123058588E-3</v>
      </c>
      <c r="CQ8" s="64">
        <v>9.1270643834466814E-3</v>
      </c>
      <c r="CR8" s="64">
        <v>8.7753603869156205E-3</v>
      </c>
      <c r="CS8" s="64">
        <v>6.931746231272129E-3</v>
      </c>
      <c r="CT8" s="64">
        <v>3.2321248569988636E-3</v>
      </c>
      <c r="CU8" s="64">
        <v>-2.4545061004662694E-3</v>
      </c>
      <c r="CV8" s="64">
        <v>-9.4804164919548572E-3</v>
      </c>
      <c r="CW8" s="64">
        <v>-1.838380717396304E-2</v>
      </c>
      <c r="CX8" s="64">
        <v>-2.8937045303421671E-2</v>
      </c>
      <c r="CY8" s="64">
        <v>-4.3040982154630147E-2</v>
      </c>
      <c r="CZ8" s="48"/>
      <c r="DA8" s="48"/>
      <c r="DB8" s="48"/>
      <c r="DC8" s="48"/>
      <c r="DD8" s="48"/>
      <c r="DE8" s="48"/>
      <c r="DF8" s="48"/>
      <c r="DG8" s="65">
        <v>2.520386398918717E-6</v>
      </c>
      <c r="DH8" s="65">
        <v>-1.2120365279755241E-5</v>
      </c>
      <c r="DI8" s="65">
        <v>-5.9555309912528998E-6</v>
      </c>
      <c r="DJ8" s="65">
        <v>8.2486457082531217E-6</v>
      </c>
      <c r="DK8" s="65">
        <v>1.2475544182377618E-5</v>
      </c>
      <c r="DL8" s="65">
        <v>-2.2201863509430098E-5</v>
      </c>
      <c r="DM8" s="65">
        <v>-5.2630029814260126E-6</v>
      </c>
      <c r="DN8" s="65">
        <v>2.1852135830724428E-3</v>
      </c>
      <c r="DO8" s="65">
        <v>-2.1708451810421026E-2</v>
      </c>
    </row>
    <row r="9" spans="1:119" ht="20.25" customHeight="1" x14ac:dyDescent="0.25">
      <c r="B9" s="66" t="s">
        <v>92</v>
      </c>
      <c r="C9" s="67">
        <v>-1.0022725061620275E-4</v>
      </c>
      <c r="D9" s="67">
        <v>4.7484836214195525E-6</v>
      </c>
      <c r="E9" s="67">
        <v>2.5428246021030887E-4</v>
      </c>
      <c r="F9" s="67">
        <v>1.6354191526124495E-4</v>
      </c>
      <c r="G9" s="67">
        <v>4.5160976334579495E-4</v>
      </c>
      <c r="H9" s="67">
        <v>-6.3907835207754893E-4</v>
      </c>
      <c r="I9" s="67">
        <v>-1.88665874643279E-4</v>
      </c>
      <c r="J9" s="67">
        <v>4.3452872331206649E-5</v>
      </c>
      <c r="K9" s="67">
        <v>4.7946347442318071E-4</v>
      </c>
      <c r="L9" s="67">
        <v>-5.5862355033775568E-4</v>
      </c>
      <c r="M9" s="67">
        <v>-9.4339027594969593E-4</v>
      </c>
      <c r="N9" s="67">
        <v>-2.9724434546285483E-4</v>
      </c>
      <c r="O9" s="67">
        <v>1.3885730948359765E-4</v>
      </c>
      <c r="P9" s="67">
        <v>-5.8387865449982534E-5</v>
      </c>
      <c r="Q9" s="67">
        <v>3.204972032884168E-4</v>
      </c>
      <c r="R9" s="67">
        <v>-2.8673058868444734E-5</v>
      </c>
      <c r="S9" s="67">
        <v>-4.265595393015964E-6</v>
      </c>
      <c r="T9" s="67">
        <v>9.0695451180766717E-4</v>
      </c>
      <c r="U9" s="67">
        <v>-1.295600806538677E-3</v>
      </c>
      <c r="V9" s="67">
        <v>-3.5420306885625141E-4</v>
      </c>
      <c r="W9" s="67">
        <v>-1.8483459040885553E-4</v>
      </c>
      <c r="X9" s="67">
        <v>4.0264129840195118E-4</v>
      </c>
      <c r="Y9" s="67">
        <v>4.0685423044428681E-4</v>
      </c>
      <c r="Z9" s="67">
        <v>1.9627403498723162E-4</v>
      </c>
      <c r="AA9" s="67">
        <v>-1.2220586138700362E-5</v>
      </c>
      <c r="AB9" s="67">
        <v>-1.1735269388757352E-4</v>
      </c>
      <c r="AC9" s="67">
        <v>-3.3876119332032495E-5</v>
      </c>
      <c r="AD9" s="67">
        <v>4.5677618006334519E-4</v>
      </c>
      <c r="AE9" s="67">
        <v>7.4866254938577015E-5</v>
      </c>
      <c r="AF9" s="67">
        <v>-7.4039621613752882E-4</v>
      </c>
      <c r="AG9" s="67">
        <v>9.8144132268518369E-4</v>
      </c>
      <c r="AH9" s="67">
        <v>4.3476218419957746E-4</v>
      </c>
      <c r="AI9" s="67">
        <v>-4.6712700583739775E-4</v>
      </c>
      <c r="AJ9" s="67">
        <v>-2.1851805982298078E-4</v>
      </c>
      <c r="AK9" s="67">
        <v>4.6337021118114663E-5</v>
      </c>
      <c r="AL9" s="67">
        <v>-1.0240473692419982E-3</v>
      </c>
      <c r="AM9" s="67">
        <v>-2.3533389749785805E-4</v>
      </c>
      <c r="AN9" s="67">
        <v>-1.8026017325045718E-4</v>
      </c>
      <c r="AO9" s="67">
        <v>-5.6476532219962294E-4</v>
      </c>
      <c r="AP9" s="67">
        <v>3.9988429366033529E-4</v>
      </c>
      <c r="AQ9" s="67">
        <v>4.9104999302129748E-4</v>
      </c>
      <c r="AR9" s="67">
        <v>-5.5208482917934454E-4</v>
      </c>
      <c r="AS9" s="67">
        <v>1.1777313725414018E-4</v>
      </c>
      <c r="AT9" s="67">
        <v>-6.6939828782941468E-4</v>
      </c>
      <c r="AU9" s="67">
        <v>2.0230554087885544E-4</v>
      </c>
      <c r="AV9" s="67">
        <v>1.1066493054134874E-4</v>
      </c>
      <c r="AW9" s="67">
        <v>-2.9226922332548089E-4</v>
      </c>
      <c r="AX9" s="67">
        <v>-3.3312168347798821E-4</v>
      </c>
      <c r="AY9" s="67">
        <v>2.2158759613644108E-5</v>
      </c>
      <c r="AZ9" s="67">
        <v>5.0569095076058446E-5</v>
      </c>
      <c r="BA9" s="67">
        <v>5.7786346331600846E-4</v>
      </c>
      <c r="BB9" s="67">
        <v>-8.2529401079778353E-5</v>
      </c>
      <c r="BC9" s="67">
        <v>-1.0489690155446318E-3</v>
      </c>
      <c r="BD9" s="67">
        <v>1.0190918690455852E-4</v>
      </c>
      <c r="BE9" s="67">
        <v>-6.1453819503620721E-4</v>
      </c>
      <c r="BF9" s="67">
        <v>3.6795267408651355E-4</v>
      </c>
      <c r="BG9" s="67">
        <v>-1.2109086570299965E-4</v>
      </c>
      <c r="BH9" s="67">
        <v>-3.3446208633558516E-4</v>
      </c>
      <c r="BI9" s="67">
        <v>3.0635841471471359E-4</v>
      </c>
      <c r="BJ9" s="67">
        <v>-6.0226078243286185E-4</v>
      </c>
      <c r="BK9" s="67">
        <v>-1.1873966471731556E-4</v>
      </c>
      <c r="BL9" s="67">
        <v>3.4649461341129673E-4</v>
      </c>
      <c r="BM9" s="67">
        <v>4.4541574154943753E-4</v>
      </c>
      <c r="BN9" s="67">
        <v>1.1932953969733262E-3</v>
      </c>
      <c r="BO9" s="67">
        <v>1.3957439369531865E-3</v>
      </c>
      <c r="BP9" s="67">
        <v>-2.3862708111355158E-3</v>
      </c>
      <c r="BQ9" s="67">
        <v>-5.6542358984290608E-4</v>
      </c>
      <c r="BR9" s="67">
        <v>1.1482185748024065E-3</v>
      </c>
      <c r="BS9" s="67">
        <v>-5.6120181330676644E-4</v>
      </c>
      <c r="BT9" s="67">
        <v>-2.9041916579330973E-4</v>
      </c>
      <c r="BU9" s="67">
        <v>5.7547246836153754E-4</v>
      </c>
      <c r="BV9" s="67">
        <v>4.0889566884638739E-4</v>
      </c>
      <c r="BW9" s="67">
        <v>5.6560488568035971E-4</v>
      </c>
      <c r="BX9" s="67">
        <v>7.6693298183783121E-4</v>
      </c>
      <c r="BY9" s="67">
        <v>1.1255235411651299E-3</v>
      </c>
      <c r="BZ9" s="67">
        <v>1.0041546077632635E-3</v>
      </c>
      <c r="CA9" s="67">
        <v>-5.4222233650480511E-5</v>
      </c>
      <c r="CB9" s="67">
        <v>-3.30701342903017E-3</v>
      </c>
      <c r="CC9" s="67">
        <v>-1.4340396785159637E-3</v>
      </c>
      <c r="CD9" s="67">
        <v>1.6553323944705767E-3</v>
      </c>
      <c r="CE9" s="67">
        <v>1.3325050057932941E-4</v>
      </c>
      <c r="CF9" s="67">
        <v>-1.0715336484752314E-3</v>
      </c>
      <c r="CG9" s="67">
        <v>-4.7575431469648599E-4</v>
      </c>
      <c r="CH9" s="67">
        <v>-8.0450027052303419E-4</v>
      </c>
      <c r="CI9" s="67">
        <v>8.3697878931032754E-4</v>
      </c>
      <c r="CJ9" s="67">
        <v>9.8758090249173591E-5</v>
      </c>
      <c r="CK9" s="67">
        <v>1.0887116057707313E-3</v>
      </c>
      <c r="CL9" s="67">
        <v>1.6883332343562429E-3</v>
      </c>
      <c r="CM9" s="67">
        <v>-7.5371724015405039E-4</v>
      </c>
      <c r="CN9" s="67">
        <v>-4.4541314465139648E-3</v>
      </c>
      <c r="CO9" s="67">
        <v>-3.4581226680385768E-4</v>
      </c>
      <c r="CP9" s="67">
        <v>2.9531286033659399E-3</v>
      </c>
      <c r="CQ9" s="67">
        <v>-5.6924381795686596E-4</v>
      </c>
      <c r="CR9" s="67">
        <v>-1.9032609237257248E-4</v>
      </c>
      <c r="CS9" s="67">
        <v>1.0904472142692079E-3</v>
      </c>
      <c r="CT9" s="67">
        <v>-1.5215600754791003E-3</v>
      </c>
      <c r="CU9" s="67">
        <v>1.947455598247938E-4</v>
      </c>
      <c r="CV9" s="67">
        <v>9.3932629193038686E-4</v>
      </c>
      <c r="CW9" s="67">
        <v>5.2485549487024663E-4</v>
      </c>
      <c r="CX9" s="67">
        <v>8.1550242847061583E-5</v>
      </c>
      <c r="CY9" s="67">
        <v>3.8640648771348651E-5</v>
      </c>
      <c r="CZ9" s="48"/>
      <c r="DA9" s="48"/>
      <c r="DB9" s="48"/>
      <c r="DC9" s="48"/>
      <c r="DD9" s="48"/>
      <c r="DE9" s="48"/>
      <c r="DF9" s="48"/>
      <c r="DG9" s="68">
        <v>-1.1092529464962197E-4</v>
      </c>
      <c r="DH9" s="68">
        <v>3.8037363289777915E-5</v>
      </c>
      <c r="DI9" s="68">
        <v>-4.7521740044409455E-5</v>
      </c>
      <c r="DJ9" s="68">
        <v>-1.3204686175849467E-4</v>
      </c>
      <c r="DK9" s="68">
        <v>-1.0633780579005769E-4</v>
      </c>
      <c r="DL9" s="68">
        <v>1.3126921501194211E-4</v>
      </c>
      <c r="DM9" s="68">
        <v>-1.6005626956783203E-4</v>
      </c>
      <c r="DN9" s="68">
        <v>-1.0267476253655872E-6</v>
      </c>
      <c r="DO9" s="68">
        <v>3.5611037674554424E-4</v>
      </c>
    </row>
    <row r="10" spans="1:119" ht="20.25" customHeight="1" x14ac:dyDescent="0.25">
      <c r="B10" s="63" t="s">
        <v>50</v>
      </c>
      <c r="C10" s="64">
        <v>6.3429783962787312E-5</v>
      </c>
      <c r="D10" s="64">
        <v>1.8603017331031424E-5</v>
      </c>
      <c r="E10" s="64">
        <v>-7.6035655541262237E-5</v>
      </c>
      <c r="F10" s="64">
        <v>3.6557086484756418E-4</v>
      </c>
      <c r="G10" s="64">
        <v>-1.0950164819023556E-4</v>
      </c>
      <c r="H10" s="64">
        <v>-3.3204097049910342E-4</v>
      </c>
      <c r="I10" s="64">
        <v>-2.4490557242262678E-4</v>
      </c>
      <c r="J10" s="64">
        <v>-8.6492159180329153E-6</v>
      </c>
      <c r="K10" s="64">
        <v>8.0318855475214335E-5</v>
      </c>
      <c r="L10" s="64">
        <v>-1.1917977098041543E-4</v>
      </c>
      <c r="M10" s="64">
        <v>4.4911535679093006E-5</v>
      </c>
      <c r="N10" s="64">
        <v>-3.9853675904422126E-5</v>
      </c>
      <c r="O10" s="64">
        <v>-8.2505274518474003E-5</v>
      </c>
      <c r="P10" s="64">
        <v>1.8179534982731838E-5</v>
      </c>
      <c r="Q10" s="64">
        <v>-5.3609575107249618E-5</v>
      </c>
      <c r="R10" s="64">
        <v>-9.4156572486903123E-5</v>
      </c>
      <c r="S10" s="64">
        <v>-2.7112796084349799E-4</v>
      </c>
      <c r="T10" s="64">
        <v>4.2695992524599546E-5</v>
      </c>
      <c r="U10" s="64">
        <v>-6.1595819068394064E-5</v>
      </c>
      <c r="V10" s="64">
        <v>-3.5610320787693439E-6</v>
      </c>
      <c r="W10" s="64">
        <v>2.2228961147807702E-4</v>
      </c>
      <c r="X10" s="64">
        <v>5.5161995091701499E-6</v>
      </c>
      <c r="Y10" s="64">
        <v>-8.1853504084072881E-5</v>
      </c>
      <c r="Z10" s="64">
        <v>-3.5309076812184426E-4</v>
      </c>
      <c r="AA10" s="64">
        <v>-1.1338185329723416E-5</v>
      </c>
      <c r="AB10" s="64">
        <v>4.5357951463653734E-5</v>
      </c>
      <c r="AC10" s="64">
        <v>-6.3149961321395942E-5</v>
      </c>
      <c r="AD10" s="64">
        <v>2.0515666312759251E-4</v>
      </c>
      <c r="AE10" s="64">
        <v>1.4727320816376732E-4</v>
      </c>
      <c r="AF10" s="64">
        <v>-2.9383960519679952E-4</v>
      </c>
      <c r="AG10" s="64">
        <v>1.4252172284590081E-4</v>
      </c>
      <c r="AH10" s="64">
        <v>-1.2531560197293068E-4</v>
      </c>
      <c r="AI10" s="64">
        <v>5.7147546251190562E-5</v>
      </c>
      <c r="AJ10" s="64">
        <v>1.0760658646180588E-4</v>
      </c>
      <c r="AK10" s="64">
        <v>-1.6161132670899914E-4</v>
      </c>
      <c r="AL10" s="64">
        <v>-2.6961462535923797E-4</v>
      </c>
      <c r="AM10" s="64">
        <v>-3.1926158017836492E-5</v>
      </c>
      <c r="AN10" s="64">
        <v>1.5045250999867754E-4</v>
      </c>
      <c r="AO10" s="64">
        <v>-1.9978017874000553E-4</v>
      </c>
      <c r="AP10" s="64">
        <v>5.4816690193426609E-4</v>
      </c>
      <c r="AQ10" s="64">
        <v>2.1495967457818566E-4</v>
      </c>
      <c r="AR10" s="64">
        <v>-5.9967786438652748E-4</v>
      </c>
      <c r="AS10" s="64">
        <v>-9.0669536641940773E-5</v>
      </c>
      <c r="AT10" s="64">
        <v>-1.0241463063043188E-4</v>
      </c>
      <c r="AU10" s="64">
        <v>6.0100621728009784E-4</v>
      </c>
      <c r="AV10" s="64">
        <v>-1.7027899087951326E-4</v>
      </c>
      <c r="AW10" s="64">
        <v>-1.8096345034079864E-4</v>
      </c>
      <c r="AX10" s="64">
        <v>-1.7379201895639795E-4</v>
      </c>
      <c r="AY10" s="64">
        <v>-2.4741656350246721E-5</v>
      </c>
      <c r="AZ10" s="64">
        <v>3.4552399601484041E-5</v>
      </c>
      <c r="BA10" s="64">
        <v>8.7002605132946442E-5</v>
      </c>
      <c r="BB10" s="64">
        <v>5.7567793242396803E-4</v>
      </c>
      <c r="BC10" s="64">
        <v>-1.0731110124340137E-4</v>
      </c>
      <c r="BD10" s="64">
        <v>-1.4217024957630109E-5</v>
      </c>
      <c r="BE10" s="64">
        <v>-1.06875752659219E-4</v>
      </c>
      <c r="BF10" s="64">
        <v>2.9185137950582529E-5</v>
      </c>
      <c r="BG10" s="64">
        <v>3.2991205081378538E-4</v>
      </c>
      <c r="BH10" s="64">
        <v>-1.1612584790099412E-5</v>
      </c>
      <c r="BI10" s="64">
        <v>-3.6707027623084088E-4</v>
      </c>
      <c r="BJ10" s="64">
        <v>-4.0579866989465252E-4</v>
      </c>
      <c r="BK10" s="64">
        <v>-2.5594108327864351E-4</v>
      </c>
      <c r="BL10" s="64">
        <v>-1.916372676469269E-5</v>
      </c>
      <c r="BM10" s="64">
        <v>1.1106189474818784E-4</v>
      </c>
      <c r="BN10" s="64">
        <v>1.4313487850683426E-3</v>
      </c>
      <c r="BO10" s="64">
        <v>3.3758375279302477E-4</v>
      </c>
      <c r="BP10" s="64">
        <v>-7.8007110426125958E-4</v>
      </c>
      <c r="BQ10" s="64">
        <v>1.5841688246087671E-4</v>
      </c>
      <c r="BR10" s="64">
        <v>1.3870650864111767E-5</v>
      </c>
      <c r="BS10" s="64">
        <v>2.6393486879827677E-5</v>
      </c>
      <c r="BT10" s="64">
        <v>-3.0637984118708772E-4</v>
      </c>
      <c r="BU10" s="64">
        <v>-1.8127833326331277E-5</v>
      </c>
      <c r="BV10" s="64">
        <v>-7.0851187987275299E-4</v>
      </c>
      <c r="BW10" s="64">
        <v>-2.8459655125423478E-4</v>
      </c>
      <c r="BX10" s="64">
        <v>-1.2841624259540829E-4</v>
      </c>
      <c r="BY10" s="64">
        <v>-4.186657952642836E-5</v>
      </c>
      <c r="BZ10" s="64">
        <v>1.8747559983165463E-3</v>
      </c>
      <c r="CA10" s="64">
        <v>-2.8451043409560839E-4</v>
      </c>
      <c r="CB10" s="64">
        <v>-2.4499668996202928E-4</v>
      </c>
      <c r="CC10" s="64">
        <v>-9.7147686668241917E-5</v>
      </c>
      <c r="CD10" s="64">
        <v>1.4843011131926431E-4</v>
      </c>
      <c r="CE10" s="64">
        <v>5.3953307607823575E-5</v>
      </c>
      <c r="CF10" s="64">
        <v>-3.3807298823729237E-4</v>
      </c>
      <c r="CG10" s="64">
        <v>-2.5712188551474391E-4</v>
      </c>
      <c r="CH10" s="64">
        <v>-9.5057645068041818E-4</v>
      </c>
      <c r="CI10" s="64">
        <v>-6.1348333101363117E-4</v>
      </c>
      <c r="CJ10" s="64">
        <v>-3.4876932474292577E-4</v>
      </c>
      <c r="CK10" s="64">
        <v>8.6856112291311405E-5</v>
      </c>
      <c r="CL10" s="64">
        <v>1.8168661195900881E-3</v>
      </c>
      <c r="CM10" s="64">
        <v>-1.3481856407204784E-4</v>
      </c>
      <c r="CN10" s="64">
        <v>7.7566305255438728E-4</v>
      </c>
      <c r="CO10" s="64">
        <v>2.4042608546293032E-4</v>
      </c>
      <c r="CP10" s="64">
        <v>-2.63465061519641E-5</v>
      </c>
      <c r="CQ10" s="64">
        <v>-4.0974176199248813E-4</v>
      </c>
      <c r="CR10" s="64">
        <v>-2.2920914249335844E-4</v>
      </c>
      <c r="CS10" s="64">
        <v>-6.7808489334164612E-4</v>
      </c>
      <c r="CT10" s="64">
        <v>-1.1922463828265562E-3</v>
      </c>
      <c r="CU10" s="64">
        <v>-8.5438192409770242E-4</v>
      </c>
      <c r="CV10" s="64">
        <v>-3.3690528923946417E-4</v>
      </c>
      <c r="CW10" s="64">
        <v>-6.9425801424927158E-4</v>
      </c>
      <c r="CX10" s="64">
        <v>-1.0900026183512379E-3</v>
      </c>
      <c r="CY10" s="64">
        <v>-1.9578395659025638E-4</v>
      </c>
      <c r="CZ10" s="48"/>
      <c r="DA10" s="48"/>
      <c r="DB10" s="48"/>
      <c r="DC10" s="48"/>
      <c r="DD10" s="48"/>
      <c r="DE10" s="48"/>
      <c r="DF10" s="48"/>
      <c r="DG10" s="65">
        <v>-3.1291128165356064E-5</v>
      </c>
      <c r="DH10" s="65">
        <v>-5.9247645153859274E-5</v>
      </c>
      <c r="DI10" s="65">
        <v>-1.7503566683507721E-5</v>
      </c>
      <c r="DJ10" s="65">
        <v>-3.1300447933424458E-5</v>
      </c>
      <c r="DK10" s="65">
        <v>2.9202256148774808E-6</v>
      </c>
      <c r="DL10" s="65">
        <v>-2.3707913827664129E-6</v>
      </c>
      <c r="DM10" s="65">
        <v>-5.4086658797247722E-5</v>
      </c>
      <c r="DN10" s="65">
        <v>-5.7922268291266121E-5</v>
      </c>
      <c r="DO10" s="65">
        <v>-6.3410685207077044E-4</v>
      </c>
    </row>
    <row r="11" spans="1:119" ht="20.25" customHeight="1" x14ac:dyDescent="0.25">
      <c r="B11" s="63" t="s">
        <v>40</v>
      </c>
      <c r="C11" s="64">
        <v>-1.8462784073691729E-4</v>
      </c>
      <c r="D11" s="64">
        <v>-2.7509511867473968E-5</v>
      </c>
      <c r="E11" s="64">
        <v>9.4919243756264038E-5</v>
      </c>
      <c r="F11" s="64">
        <v>-1.0691944738050463E-4</v>
      </c>
      <c r="G11" s="64">
        <v>2.814540464395332E-4</v>
      </c>
      <c r="H11" s="64">
        <v>-3.17762345299899E-5</v>
      </c>
      <c r="I11" s="64">
        <v>-4.5438446838586E-4</v>
      </c>
      <c r="J11" s="64">
        <v>1.0634346515887572E-3</v>
      </c>
      <c r="K11" s="64">
        <v>-9.5264512886550357E-5</v>
      </c>
      <c r="L11" s="64">
        <v>-1.2453716859239794E-4</v>
      </c>
      <c r="M11" s="64">
        <v>-5.4448742921375803E-5</v>
      </c>
      <c r="N11" s="64">
        <v>3.3083201995243172E-5</v>
      </c>
      <c r="O11" s="64">
        <v>1.8934137475246082E-4</v>
      </c>
      <c r="P11" s="64">
        <v>-4.9618456652411602E-5</v>
      </c>
      <c r="Q11" s="64">
        <v>-2.0600407666160336E-4</v>
      </c>
      <c r="R11" s="64">
        <v>-8.0599130518610451E-6</v>
      </c>
      <c r="S11" s="64">
        <v>-1.2909363223689851E-4</v>
      </c>
      <c r="T11" s="64">
        <v>-7.0110834171188685E-5</v>
      </c>
      <c r="U11" s="64">
        <v>8.6842805264497613E-5</v>
      </c>
      <c r="V11" s="64">
        <v>4.9956217180979756E-4</v>
      </c>
      <c r="W11" s="64">
        <v>-1.4593261603301766E-4</v>
      </c>
      <c r="X11" s="64">
        <v>-1.7545507602823029E-4</v>
      </c>
      <c r="Y11" s="64">
        <v>1.4134743318949816E-4</v>
      </c>
      <c r="Z11" s="64">
        <v>-6.8210583076599995E-4</v>
      </c>
      <c r="AA11" s="64">
        <v>4.3549104087547974E-5</v>
      </c>
      <c r="AB11" s="64">
        <v>1.5651523542992152E-5</v>
      </c>
      <c r="AC11" s="64">
        <v>-1.5201085881799692E-4</v>
      </c>
      <c r="AD11" s="64">
        <v>4.3965380668664622E-4</v>
      </c>
      <c r="AE11" s="64">
        <v>-2.1113071830003438E-4</v>
      </c>
      <c r="AF11" s="64">
        <v>-1.675441479617179E-4</v>
      </c>
      <c r="AG11" s="64">
        <v>4.4704834180842035E-4</v>
      </c>
      <c r="AH11" s="64">
        <v>7.7463421672918642E-5</v>
      </c>
      <c r="AI11" s="64">
        <v>-1.1186955955500011E-4</v>
      </c>
      <c r="AJ11" s="64">
        <v>-4.5452135590973164E-4</v>
      </c>
      <c r="AK11" s="64">
        <v>1.3546326800928377E-4</v>
      </c>
      <c r="AL11" s="64">
        <v>-5.9536711011820564E-4</v>
      </c>
      <c r="AM11" s="64">
        <v>1.2613845564124482E-4</v>
      </c>
      <c r="AN11" s="64">
        <v>-1.0669247225680856E-4</v>
      </c>
      <c r="AO11" s="64">
        <v>2.5484040945267239E-5</v>
      </c>
      <c r="AP11" s="64">
        <v>6.4431102956619135E-4</v>
      </c>
      <c r="AQ11" s="64">
        <v>-8.0832677617492799E-5</v>
      </c>
      <c r="AR11" s="64">
        <v>1.4537106652001697E-4</v>
      </c>
      <c r="AS11" s="64">
        <v>1.7970000022682342E-4</v>
      </c>
      <c r="AT11" s="64">
        <v>-4.3122627500402633E-4</v>
      </c>
      <c r="AU11" s="64">
        <v>6.0532967247906022E-4</v>
      </c>
      <c r="AV11" s="64">
        <v>-1.2990878323195787E-3</v>
      </c>
      <c r="AW11" s="64">
        <v>-2.6936203353167265E-4</v>
      </c>
      <c r="AX11" s="64">
        <v>-3.2452809019178908E-4</v>
      </c>
      <c r="AY11" s="64">
        <v>4.2165816447004012E-4</v>
      </c>
      <c r="AZ11" s="64">
        <v>-3.5511228198947808E-4</v>
      </c>
      <c r="BA11" s="64">
        <v>4.7161732359080055E-4</v>
      </c>
      <c r="BB11" s="64">
        <v>8.1275198318775388E-4</v>
      </c>
      <c r="BC11" s="64">
        <v>4.0732079787275666E-5</v>
      </c>
      <c r="BD11" s="64">
        <v>4.3459448245819488E-4</v>
      </c>
      <c r="BE11" s="64">
        <v>-2.426382592302101E-4</v>
      </c>
      <c r="BF11" s="64">
        <v>-2.3176417065118304E-4</v>
      </c>
      <c r="BG11" s="64">
        <v>2.4229114871743285E-4</v>
      </c>
      <c r="BH11" s="64">
        <v>-1.3385449995815257E-3</v>
      </c>
      <c r="BI11" s="64">
        <v>2.3776185351453982E-4</v>
      </c>
      <c r="BJ11" s="64">
        <v>-4.8994208418084995E-4</v>
      </c>
      <c r="BK11" s="64">
        <v>6.2550827763963035E-4</v>
      </c>
      <c r="BL11" s="64">
        <v>-7.4472399222103025E-4</v>
      </c>
      <c r="BM11" s="64">
        <v>5.9199045603652856E-4</v>
      </c>
      <c r="BN11" s="64">
        <v>1.8803106894256238E-3</v>
      </c>
      <c r="BO11" s="64">
        <v>1.3048271669524603E-4</v>
      </c>
      <c r="BP11" s="64">
        <v>-1.3815670827233006E-4</v>
      </c>
      <c r="BQ11" s="64">
        <v>5.1927932225526163E-5</v>
      </c>
      <c r="BR11" s="64">
        <v>1.1972434004237087E-4</v>
      </c>
      <c r="BS11" s="64">
        <v>-4.9359141771843085E-5</v>
      </c>
      <c r="BT11" s="64">
        <v>-1.6492199476849656E-3</v>
      </c>
      <c r="BU11" s="64">
        <v>-1.0457531702445788E-4</v>
      </c>
      <c r="BV11" s="64">
        <v>-1.0615344499440571E-3</v>
      </c>
      <c r="BW11" s="64">
        <v>1.0658098166276275E-3</v>
      </c>
      <c r="BX11" s="64">
        <v>-8.2983552469351185E-4</v>
      </c>
      <c r="BY11" s="64">
        <v>6.2320416353256469E-4</v>
      </c>
      <c r="BZ11" s="64">
        <v>3.051051754237033E-3</v>
      </c>
      <c r="CA11" s="64">
        <v>6.7680964149041678E-4</v>
      </c>
      <c r="CB11" s="64">
        <v>-1.2146075121336475E-3</v>
      </c>
      <c r="CC11" s="64">
        <v>-4.9919845746948521E-4</v>
      </c>
      <c r="CD11" s="64">
        <v>-2.9557136952640395E-4</v>
      </c>
      <c r="CE11" s="64">
        <v>-2.2551988500152387E-4</v>
      </c>
      <c r="CF11" s="64">
        <v>-1.0877251990132342E-3</v>
      </c>
      <c r="CG11" s="64">
        <v>-5.3862460372378074E-4</v>
      </c>
      <c r="CH11" s="64">
        <v>-9.7859147401613278E-4</v>
      </c>
      <c r="CI11" s="64">
        <v>1.3019849619808621E-3</v>
      </c>
      <c r="CJ11" s="64">
        <v>-9.8132295991859575E-4</v>
      </c>
      <c r="CK11" s="64">
        <v>3.8935957372587815E-4</v>
      </c>
      <c r="CL11" s="64">
        <v>4.6475757451704958E-3</v>
      </c>
      <c r="CM11" s="64">
        <v>-2.8615259783593139E-5</v>
      </c>
      <c r="CN11" s="64">
        <v>-2.1047966911020843E-3</v>
      </c>
      <c r="CO11" s="64">
        <v>9.2462024468220605E-5</v>
      </c>
      <c r="CP11" s="64">
        <v>-6.1386596982015984E-4</v>
      </c>
      <c r="CQ11" s="64">
        <v>-6.3391611944496606E-4</v>
      </c>
      <c r="CR11" s="64">
        <v>-5.090385021432331E-4</v>
      </c>
      <c r="CS11" s="64">
        <v>-7.6456713573569424E-4</v>
      </c>
      <c r="CT11" s="64">
        <v>-1.2427393526186492E-3</v>
      </c>
      <c r="CU11" s="64">
        <v>7.2529416843369887E-4</v>
      </c>
      <c r="CV11" s="64">
        <v>-9.9869743565661473E-4</v>
      </c>
      <c r="CW11" s="64">
        <v>2.8406592419716326E-4</v>
      </c>
      <c r="CX11" s="64">
        <v>-8.3526278783411234E-3</v>
      </c>
      <c r="CY11" s="64">
        <v>4.7094897048127748E-4</v>
      </c>
      <c r="CZ11" s="48"/>
      <c r="DA11" s="48"/>
      <c r="DB11" s="48"/>
      <c r="DC11" s="48"/>
      <c r="DD11" s="48"/>
      <c r="DE11" s="48"/>
      <c r="DF11" s="48"/>
      <c r="DG11" s="65">
        <v>3.2072958038531496E-5</v>
      </c>
      <c r="DH11" s="65">
        <v>-4.5426592744313155E-5</v>
      </c>
      <c r="DI11" s="65">
        <v>-4.422745934529182E-5</v>
      </c>
      <c r="DJ11" s="65">
        <v>-9.9676291535399919E-5</v>
      </c>
      <c r="DK11" s="65">
        <v>-1.1601002880556877E-6</v>
      </c>
      <c r="DL11" s="65">
        <v>-3.6088082562613089E-5</v>
      </c>
      <c r="DM11" s="65">
        <v>-2.508425208602727E-5</v>
      </c>
      <c r="DN11" s="65">
        <v>-4.31307028955219E-5</v>
      </c>
      <c r="DO11" s="65">
        <v>-1.5931103475911312E-3</v>
      </c>
    </row>
    <row r="12" spans="1:119" ht="20.25" customHeight="1" x14ac:dyDescent="0.25">
      <c r="A12" s="69"/>
      <c r="B12" s="63" t="s">
        <v>41</v>
      </c>
      <c r="C12" s="64">
        <v>-4.6710842945385522E-5</v>
      </c>
      <c r="D12" s="64">
        <v>2.8703135402263769E-5</v>
      </c>
      <c r="E12" s="64">
        <v>1.0240486000201443E-4</v>
      </c>
      <c r="F12" s="64">
        <v>-1.8074653662680795E-4</v>
      </c>
      <c r="G12" s="64">
        <v>4.0149799323008217E-4</v>
      </c>
      <c r="H12" s="64">
        <v>-9.5091873855257525E-5</v>
      </c>
      <c r="I12" s="64">
        <v>7.6245910526573368E-5</v>
      </c>
      <c r="J12" s="64">
        <v>5.7511498618989521E-5</v>
      </c>
      <c r="K12" s="64">
        <v>2.0952487830583344E-4</v>
      </c>
      <c r="L12" s="64">
        <v>-3.2778202881800222E-4</v>
      </c>
      <c r="M12" s="64">
        <v>-4.1391159966630564E-4</v>
      </c>
      <c r="N12" s="64">
        <v>-1.4730165705045817E-4</v>
      </c>
      <c r="O12" s="64">
        <v>1.959961202717686E-4</v>
      </c>
      <c r="P12" s="64">
        <v>-2.4484611716002469E-5</v>
      </c>
      <c r="Q12" s="64">
        <v>1.5307861229718611E-4</v>
      </c>
      <c r="R12" s="64">
        <v>-4.7790173799233671E-4</v>
      </c>
      <c r="S12" s="64">
        <v>-7.2677435128620793E-5</v>
      </c>
      <c r="T12" s="64">
        <v>5.833428781003569E-4</v>
      </c>
      <c r="U12" s="64">
        <v>-5.1300702129208897E-4</v>
      </c>
      <c r="V12" s="64">
        <v>-1.3367761194393868E-4</v>
      </c>
      <c r="W12" s="64">
        <v>-5.3185904778207949E-5</v>
      </c>
      <c r="X12" s="64">
        <v>1.6776421415198861E-4</v>
      </c>
      <c r="Y12" s="64">
        <v>-8.7483675316191167E-6</v>
      </c>
      <c r="Z12" s="64">
        <v>-2.86822990790081E-4</v>
      </c>
      <c r="AA12" s="64">
        <v>1.0548401448051692E-4</v>
      </c>
      <c r="AB12" s="64">
        <v>-7.6285174470447359E-5</v>
      </c>
      <c r="AC12" s="64">
        <v>-2.3586603435288289E-4</v>
      </c>
      <c r="AD12" s="64">
        <v>-1.6746263006295337E-6</v>
      </c>
      <c r="AE12" s="64">
        <v>-3.6629703103807643E-5</v>
      </c>
      <c r="AF12" s="64">
        <v>1.702682107251885E-4</v>
      </c>
      <c r="AG12" s="64">
        <v>5.772253822089457E-4</v>
      </c>
      <c r="AH12" s="64">
        <v>2.1900263536056563E-4</v>
      </c>
      <c r="AI12" s="64">
        <v>-3.9680441895650898E-4</v>
      </c>
      <c r="AJ12" s="64">
        <v>2.1607230407361122E-4</v>
      </c>
      <c r="AK12" s="64">
        <v>-6.4077423190478378E-5</v>
      </c>
      <c r="AL12" s="64">
        <v>-5.4121068623391722E-4</v>
      </c>
      <c r="AM12" s="64">
        <v>-2.6615801383600424E-4</v>
      </c>
      <c r="AN12" s="64">
        <v>1.0069579193694445E-4</v>
      </c>
      <c r="AO12" s="64">
        <v>-3.8879776778011355E-4</v>
      </c>
      <c r="AP12" s="64">
        <v>1.8358628471104588E-4</v>
      </c>
      <c r="AQ12" s="64">
        <v>2.7524789614985501E-4</v>
      </c>
      <c r="AR12" s="64">
        <v>3.32907231516133E-4</v>
      </c>
      <c r="AS12" s="64">
        <v>-6.7565410770464851E-5</v>
      </c>
      <c r="AT12" s="64">
        <v>-3.7515486702288658E-4</v>
      </c>
      <c r="AU12" s="64">
        <v>4.3266183581702755E-4</v>
      </c>
      <c r="AV12" s="64">
        <v>9.3097878029357872E-5</v>
      </c>
      <c r="AW12" s="64">
        <v>-7.3636456305137266E-4</v>
      </c>
      <c r="AX12" s="64">
        <v>1.5322912717197212E-4</v>
      </c>
      <c r="AY12" s="64">
        <v>-4.5409639369675681E-4</v>
      </c>
      <c r="AZ12" s="64">
        <v>-3.4791925789701139E-5</v>
      </c>
      <c r="BA12" s="64">
        <v>9.8182240480193528E-5</v>
      </c>
      <c r="BB12" s="64">
        <v>5.9604613279784502E-4</v>
      </c>
      <c r="BC12" s="64">
        <v>-7.7114524393306905E-4</v>
      </c>
      <c r="BD12" s="64">
        <v>7.1988759160013238E-4</v>
      </c>
      <c r="BE12" s="64">
        <v>-1.7017061214308349E-4</v>
      </c>
      <c r="BF12" s="64">
        <v>4.2412520780077401E-5</v>
      </c>
      <c r="BG12" s="64">
        <v>4.638379873911358E-4</v>
      </c>
      <c r="BH12" s="64">
        <v>-3.1235374562577078E-4</v>
      </c>
      <c r="BI12" s="64">
        <v>-4.9573886438902814E-4</v>
      </c>
      <c r="BJ12" s="64">
        <v>-4.7994938323370206E-4</v>
      </c>
      <c r="BK12" s="64">
        <v>-1.0394245726842444E-3</v>
      </c>
      <c r="BL12" s="64">
        <v>-7.8716358934416419E-6</v>
      </c>
      <c r="BM12" s="64">
        <v>2.0431500413953252E-4</v>
      </c>
      <c r="BN12" s="64">
        <v>2.1366891903638052E-3</v>
      </c>
      <c r="BO12" s="64">
        <v>6.2732753743666159E-4</v>
      </c>
      <c r="BP12" s="64">
        <v>-6.5691225773734097E-4</v>
      </c>
      <c r="BQ12" s="64">
        <v>-4.0241251611805584E-4</v>
      </c>
      <c r="BR12" s="64">
        <v>2.8509238110263624E-4</v>
      </c>
      <c r="BS12" s="64">
        <v>4.0241148402997418E-4</v>
      </c>
      <c r="BT12" s="64">
        <v>-4.2790604530629217E-4</v>
      </c>
      <c r="BU12" s="64">
        <v>-4.4024219251304064E-4</v>
      </c>
      <c r="BV12" s="64">
        <v>9.2732009207008304E-5</v>
      </c>
      <c r="BW12" s="64">
        <v>-7.3171725784315633E-4</v>
      </c>
      <c r="BX12" s="64">
        <v>-5.2053959023190544E-5</v>
      </c>
      <c r="BY12" s="64">
        <v>9.625451441386268E-5</v>
      </c>
      <c r="BZ12" s="64">
        <v>3.3530836446895584E-3</v>
      </c>
      <c r="CA12" s="64">
        <v>4.9832799923366089E-4</v>
      </c>
      <c r="CB12" s="64">
        <v>-1.8534588346497127E-3</v>
      </c>
      <c r="CC12" s="64">
        <v>-3.9833099136099559E-4</v>
      </c>
      <c r="CD12" s="64">
        <v>1.409134478564944E-4</v>
      </c>
      <c r="CE12" s="64">
        <v>7.6140734096519225E-4</v>
      </c>
      <c r="CF12" s="64">
        <v>-7.192292508010345E-4</v>
      </c>
      <c r="CG12" s="64">
        <v>-1.0188077554251773E-3</v>
      </c>
      <c r="CH12" s="64">
        <v>-5.8303906473011757E-4</v>
      </c>
      <c r="CI12" s="64">
        <v>-6.6460328618500597E-4</v>
      </c>
      <c r="CJ12" s="64">
        <v>-2.0903583981768392E-4</v>
      </c>
      <c r="CK12" s="64">
        <v>4.4636573810485913E-5</v>
      </c>
      <c r="CL12" s="64">
        <v>4.7059424790951709E-3</v>
      </c>
      <c r="CM12" s="64">
        <v>2.4224808901185391E-4</v>
      </c>
      <c r="CN12" s="64">
        <v>-3.1561219793756479E-3</v>
      </c>
      <c r="CO12" s="64">
        <v>1.8184053573722103E-4</v>
      </c>
      <c r="CP12" s="64">
        <v>2.1201786001934231E-4</v>
      </c>
      <c r="CQ12" s="64">
        <v>2.4800105121491889E-4</v>
      </c>
      <c r="CR12" s="64">
        <v>-2.980328063802995E-4</v>
      </c>
      <c r="CS12" s="64">
        <v>-4.1963962876023775E-4</v>
      </c>
      <c r="CT12" s="64">
        <v>-1.0979332306190193E-3</v>
      </c>
      <c r="CU12" s="64">
        <v>-1.1467889874463566E-3</v>
      </c>
      <c r="CV12" s="64">
        <v>-1.8284624993791798E-4</v>
      </c>
      <c r="CW12" s="64">
        <v>3.8740582241070243E-5</v>
      </c>
      <c r="CX12" s="64">
        <v>-1.4394053034862964E-3</v>
      </c>
      <c r="CY12" s="64">
        <v>1.1445014378623775E-3</v>
      </c>
      <c r="CZ12" s="48"/>
      <c r="DA12" s="48"/>
      <c r="DB12" s="48"/>
      <c r="DC12" s="48"/>
      <c r="DD12" s="48"/>
      <c r="DE12" s="48"/>
      <c r="DF12" s="48"/>
      <c r="DG12" s="65">
        <v>-2.7383079767351326E-5</v>
      </c>
      <c r="DH12" s="65">
        <v>-3.9810511424209771E-5</v>
      </c>
      <c r="DI12" s="65">
        <v>-5.7048045644103595E-6</v>
      </c>
      <c r="DJ12" s="65">
        <v>-2.4675160110732008E-5</v>
      </c>
      <c r="DK12" s="65">
        <v>-6.6869191023499752E-5</v>
      </c>
      <c r="DL12" s="65">
        <v>6.5464752469601706E-5</v>
      </c>
      <c r="DM12" s="65">
        <v>-5.2485303786875548E-5</v>
      </c>
      <c r="DN12" s="65">
        <v>-8.0462971757677693E-6</v>
      </c>
      <c r="DO12" s="65">
        <v>-3.161259225779034E-4</v>
      </c>
    </row>
    <row r="13" spans="1:119" ht="20.25" customHeight="1" x14ac:dyDescent="0.25">
      <c r="A13" s="69"/>
      <c r="B13" s="63" t="s">
        <v>96</v>
      </c>
      <c r="C13" s="64">
        <v>4.5782585736930947E-4</v>
      </c>
      <c r="D13" s="64">
        <v>-2.2949247479364665E-4</v>
      </c>
      <c r="E13" s="64">
        <v>1.9849614787892378E-4</v>
      </c>
      <c r="F13" s="64">
        <v>-7.0266096451465643E-4</v>
      </c>
      <c r="G13" s="64">
        <v>9.1868145019446956E-4</v>
      </c>
      <c r="H13" s="64">
        <v>3.224341179142165E-5</v>
      </c>
      <c r="I13" s="64">
        <v>-7.6518285331961255E-4</v>
      </c>
      <c r="J13" s="64">
        <v>-2.0749853273227536E-4</v>
      </c>
      <c r="K13" s="64">
        <v>-5.3174654960241874E-5</v>
      </c>
      <c r="L13" s="64">
        <v>-2.24784213226914E-4</v>
      </c>
      <c r="M13" s="64">
        <v>3.0607795307235897E-4</v>
      </c>
      <c r="N13" s="64">
        <v>-4.3363334684765054E-4</v>
      </c>
      <c r="O13" s="64">
        <v>7.759044073161192E-4</v>
      </c>
      <c r="P13" s="64">
        <v>-2.0823138379089112E-4</v>
      </c>
      <c r="Q13" s="64">
        <v>-2.0956792945692193E-4</v>
      </c>
      <c r="R13" s="64">
        <v>-3.7400072561866171E-4</v>
      </c>
      <c r="S13" s="64">
        <v>4.0846329822974425E-4</v>
      </c>
      <c r="T13" s="64">
        <v>2.5331641490833334E-4</v>
      </c>
      <c r="U13" s="64">
        <v>-1.4161418641300827E-4</v>
      </c>
      <c r="V13" s="64">
        <v>-1.0395702754628644E-4</v>
      </c>
      <c r="W13" s="64">
        <v>-4.8785509438020735E-4</v>
      </c>
      <c r="X13" s="64">
        <v>4.5042111315840572E-5</v>
      </c>
      <c r="Y13" s="64">
        <v>7.1675872840093469E-4</v>
      </c>
      <c r="Z13" s="64">
        <v>-5.350521439958511E-4</v>
      </c>
      <c r="AA13" s="64">
        <v>8.5403733753119937E-4</v>
      </c>
      <c r="AB13" s="64">
        <v>-1.9704853244351117E-4</v>
      </c>
      <c r="AC13" s="64">
        <v>-2.5449984643433066E-4</v>
      </c>
      <c r="AD13" s="64">
        <v>-1.7367887131813919E-4</v>
      </c>
      <c r="AE13" s="64">
        <v>1.7266852044861558E-4</v>
      </c>
      <c r="AF13" s="64">
        <v>-4.195352832930821E-4</v>
      </c>
      <c r="AG13" s="64">
        <v>2.376560349188761E-4</v>
      </c>
      <c r="AH13" s="64">
        <v>-1.2083992879863281E-4</v>
      </c>
      <c r="AI13" s="64">
        <v>-1.9955919680081369E-4</v>
      </c>
      <c r="AJ13" s="64">
        <v>-9.3323324152572162E-5</v>
      </c>
      <c r="AK13" s="64">
        <v>-1.1978836557369199E-4</v>
      </c>
      <c r="AL13" s="64">
        <v>-6.2497958322038638E-4</v>
      </c>
      <c r="AM13" s="64">
        <v>9.4366941454948616E-4</v>
      </c>
      <c r="AN13" s="64">
        <v>-1.2271468601710023E-4</v>
      </c>
      <c r="AO13" s="64">
        <v>-3.3659415248143976E-4</v>
      </c>
      <c r="AP13" s="64">
        <v>-2.0628808908851326E-5</v>
      </c>
      <c r="AQ13" s="64">
        <v>-6.9509831378422593E-4</v>
      </c>
      <c r="AR13" s="64">
        <v>-1.1779474281270463E-4</v>
      </c>
      <c r="AS13" s="64">
        <v>1.9918969615573268E-4</v>
      </c>
      <c r="AT13" s="64">
        <v>-3.6491473952260378E-4</v>
      </c>
      <c r="AU13" s="64">
        <v>4.7195545905598379E-5</v>
      </c>
      <c r="AV13" s="64">
        <v>-1.7121999545732791E-5</v>
      </c>
      <c r="AW13" s="64">
        <v>-1.4233019706522132E-4</v>
      </c>
      <c r="AX13" s="64">
        <v>-5.3532281433255058E-4</v>
      </c>
      <c r="AY13" s="64">
        <v>4.2696544021803007E-4</v>
      </c>
      <c r="AZ13" s="64">
        <v>4.2461011536598647E-5</v>
      </c>
      <c r="BA13" s="64">
        <v>1.2565355224269936E-4</v>
      </c>
      <c r="BB13" s="64">
        <v>2.340550388157947E-4</v>
      </c>
      <c r="BC13" s="64">
        <v>-1.3626985414250115E-4</v>
      </c>
      <c r="BD13" s="64">
        <v>-2.6558882649796445E-5</v>
      </c>
      <c r="BE13" s="64">
        <v>-6.4550471148649979E-4</v>
      </c>
      <c r="BF13" s="64">
        <v>-3.4046745539106915E-4</v>
      </c>
      <c r="BG13" s="64">
        <v>-1.0816111655420624E-4</v>
      </c>
      <c r="BH13" s="64">
        <v>-8.1080780902964555E-5</v>
      </c>
      <c r="BI13" s="64">
        <v>1.2241096851206557E-4</v>
      </c>
      <c r="BJ13" s="64">
        <v>3.583947296719181E-4</v>
      </c>
      <c r="BK13" s="64">
        <v>6.1784864305547416E-4</v>
      </c>
      <c r="BL13" s="64">
        <v>1.7524231188814632E-4</v>
      </c>
      <c r="BM13" s="64">
        <v>1.5389981765023819E-4</v>
      </c>
      <c r="BN13" s="64">
        <v>1.031028022852265E-3</v>
      </c>
      <c r="BO13" s="64">
        <v>5.9062910764939858E-4</v>
      </c>
      <c r="BP13" s="64">
        <v>-1.5942829224478983E-3</v>
      </c>
      <c r="BQ13" s="64">
        <v>-9.0461563208832363E-4</v>
      </c>
      <c r="BR13" s="64">
        <v>-3.8195365820381522E-4</v>
      </c>
      <c r="BS13" s="64">
        <v>-9.1452713624429194E-5</v>
      </c>
      <c r="BT13" s="64">
        <v>-3.5643963453679817E-4</v>
      </c>
      <c r="BU13" s="64">
        <v>1.5595091550313356E-4</v>
      </c>
      <c r="BV13" s="64">
        <v>1.2703985842899002E-4</v>
      </c>
      <c r="BW13" s="64">
        <v>8.3631625471536353E-4</v>
      </c>
      <c r="BX13" s="64">
        <v>3.0061395081282249E-4</v>
      </c>
      <c r="BY13" s="64">
        <v>7.6393455509982111E-4</v>
      </c>
      <c r="BZ13" s="64">
        <v>1.6114618595222119E-3</v>
      </c>
      <c r="CA13" s="64">
        <v>7.2477702959572454E-4</v>
      </c>
      <c r="CB13" s="64">
        <v>-2.9874866784905807E-3</v>
      </c>
      <c r="CC13" s="64">
        <v>-2.1896956842041293E-3</v>
      </c>
      <c r="CD13" s="64">
        <v>-6.7994240656099603E-4</v>
      </c>
      <c r="CE13" s="64">
        <v>-2.0389711619506201E-4</v>
      </c>
      <c r="CF13" s="64">
        <v>-2.3609820324654862E-4</v>
      </c>
      <c r="CG13" s="64">
        <v>6.2084747289548048E-4</v>
      </c>
      <c r="CH13" s="64">
        <v>-1.1920613217530907E-5</v>
      </c>
      <c r="CI13" s="64">
        <v>1.0781426659143278E-3</v>
      </c>
      <c r="CJ13" s="64">
        <v>4.0587831952998421E-4</v>
      </c>
      <c r="CK13" s="64">
        <v>6.031580399923353E-4</v>
      </c>
      <c r="CL13" s="64">
        <v>3.1647574922621935E-3</v>
      </c>
      <c r="CM13" s="64">
        <v>1.1073572404185494E-3</v>
      </c>
      <c r="CN13" s="64">
        <v>-5.4072642713304253E-3</v>
      </c>
      <c r="CO13" s="64">
        <v>-1.8868372788558574E-3</v>
      </c>
      <c r="CP13" s="64">
        <v>-7.7184891761084007E-4</v>
      </c>
      <c r="CQ13" s="64">
        <v>-5.0688863078585111E-4</v>
      </c>
      <c r="CR13" s="64">
        <v>2.1768782169084844E-5</v>
      </c>
      <c r="CS13" s="64">
        <v>5.9878903884813539E-4</v>
      </c>
      <c r="CT13" s="64">
        <v>-1.2647484914385387E-4</v>
      </c>
      <c r="CU13" s="64">
        <v>1.23646899050045E-3</v>
      </c>
      <c r="CV13" s="64">
        <v>4.7465569252036488E-4</v>
      </c>
      <c r="CW13" s="64">
        <v>4.3462682630179827E-4</v>
      </c>
      <c r="CX13" s="64">
        <v>-3.0496276234299735E-3</v>
      </c>
      <c r="CY13" s="64">
        <v>1.7921176573842956E-3</v>
      </c>
      <c r="CZ13" s="48"/>
      <c r="DA13" s="48"/>
      <c r="DB13" s="48"/>
      <c r="DC13" s="48"/>
      <c r="DD13" s="48"/>
      <c r="DE13" s="48"/>
      <c r="DF13" s="48"/>
      <c r="DG13" s="65">
        <v>-6.2555863531321698E-5</v>
      </c>
      <c r="DH13" s="65">
        <v>9.9593795115371364E-6</v>
      </c>
      <c r="DI13" s="65">
        <v>-8.5304217944504046E-5</v>
      </c>
      <c r="DJ13" s="65">
        <v>-8.6701238226627453E-5</v>
      </c>
      <c r="DK13" s="65">
        <v>-2.8398575148136374E-6</v>
      </c>
      <c r="DL13" s="65">
        <v>-4.1088566702041085E-5</v>
      </c>
      <c r="DM13" s="65">
        <v>-1.2127076612233889E-4</v>
      </c>
      <c r="DN13" s="65">
        <v>-6.3305890817266786E-6</v>
      </c>
      <c r="DO13" s="65">
        <v>1.8380662961181571E-4</v>
      </c>
    </row>
    <row r="14" spans="1:119" ht="20.25" customHeight="1" x14ac:dyDescent="0.25">
      <c r="B14" s="66" t="s">
        <v>93</v>
      </c>
      <c r="C14" s="67">
        <v>-8.6095167370126013E-5</v>
      </c>
      <c r="D14" s="67">
        <v>-2.6307258269020473E-5</v>
      </c>
      <c r="E14" s="67">
        <v>7.8878107519164686E-5</v>
      </c>
      <c r="F14" s="67">
        <v>-9.2588128027260019E-5</v>
      </c>
      <c r="G14" s="67">
        <v>2.866492453437175E-4</v>
      </c>
      <c r="H14" s="67">
        <v>-7.8913087148690941E-5</v>
      </c>
      <c r="I14" s="67">
        <v>-3.6858815757712104E-4</v>
      </c>
      <c r="J14" s="67">
        <v>6.6974453234069919E-4</v>
      </c>
      <c r="K14" s="67">
        <v>-2.3005701642153653E-5</v>
      </c>
      <c r="L14" s="67">
        <v>-1.5959389370734378E-4</v>
      </c>
      <c r="M14" s="67">
        <v>-6.7788601235574397E-5</v>
      </c>
      <c r="N14" s="67">
        <v>-3.605887377666761E-5</v>
      </c>
      <c r="O14" s="67">
        <v>1.9141671732181287E-4</v>
      </c>
      <c r="P14" s="67">
        <v>-4.7253862084040144E-5</v>
      </c>
      <c r="Q14" s="67">
        <v>-1.3319383678700447E-4</v>
      </c>
      <c r="R14" s="67">
        <v>-1.1245215549915422E-4</v>
      </c>
      <c r="S14" s="67">
        <v>-1.0360544483878353E-4</v>
      </c>
      <c r="T14" s="67">
        <v>6.3016539155524853E-5</v>
      </c>
      <c r="U14" s="67">
        <v>-3.6661615970823291E-5</v>
      </c>
      <c r="V14" s="67">
        <v>2.9463030650522803E-4</v>
      </c>
      <c r="W14" s="67">
        <v>-1.0377421378016116E-4</v>
      </c>
      <c r="X14" s="67">
        <v>-8.3714756522579314E-5</v>
      </c>
      <c r="Y14" s="67">
        <v>1.2853213894281623E-4</v>
      </c>
      <c r="Z14" s="67">
        <v>-5.681319536133822E-4</v>
      </c>
      <c r="AA14" s="67">
        <v>1.0270406007895083E-4</v>
      </c>
      <c r="AB14" s="67">
        <v>-8.5474527918849574E-6</v>
      </c>
      <c r="AC14" s="67">
        <v>-1.5841438325070456E-4</v>
      </c>
      <c r="AD14" s="67">
        <v>2.9991047510247171E-4</v>
      </c>
      <c r="AE14" s="67">
        <v>-1.0761497314826229E-4</v>
      </c>
      <c r="AF14" s="67">
        <v>-1.5596401514017533E-4</v>
      </c>
      <c r="AG14" s="67">
        <v>4.0703554778453999E-4</v>
      </c>
      <c r="AH14" s="67">
        <v>5.304797941851902E-5</v>
      </c>
      <c r="AI14" s="67">
        <v>-1.3490079428579715E-4</v>
      </c>
      <c r="AJ14" s="67">
        <v>-2.5439556173667555E-4</v>
      </c>
      <c r="AK14" s="67">
        <v>4.5958511906363242E-5</v>
      </c>
      <c r="AL14" s="67">
        <v>-5.4466979547451722E-4</v>
      </c>
      <c r="AM14" s="67">
        <v>1.1283304234388503E-4</v>
      </c>
      <c r="AN14" s="67">
        <v>-4.3244861684610392E-5</v>
      </c>
      <c r="AO14" s="67">
        <v>-9.1061245814261227E-5</v>
      </c>
      <c r="AP14" s="67">
        <v>5.0676383090664245E-4</v>
      </c>
      <c r="AQ14" s="67">
        <v>-4.3097806072478484E-5</v>
      </c>
      <c r="AR14" s="67">
        <v>4.3079373524657072E-5</v>
      </c>
      <c r="AS14" s="67">
        <v>1.1055534478132678E-4</v>
      </c>
      <c r="AT14" s="67">
        <v>-3.7252136694732041E-4</v>
      </c>
      <c r="AU14" s="67">
        <v>5.3191455072876259E-4</v>
      </c>
      <c r="AV14" s="67">
        <v>-8.4609339297592179E-4</v>
      </c>
      <c r="AW14" s="67">
        <v>-3.1035341024843177E-4</v>
      </c>
      <c r="AX14" s="67">
        <v>-2.5618041519981372E-4</v>
      </c>
      <c r="AY14" s="67">
        <v>2.408806189224677E-4</v>
      </c>
      <c r="AZ14" s="67">
        <v>-2.2678245672180797E-4</v>
      </c>
      <c r="BA14" s="67">
        <v>3.3942242418594226E-4</v>
      </c>
      <c r="BB14" s="67">
        <v>7.0323312773257207E-4</v>
      </c>
      <c r="BC14" s="67">
        <v>-1.0461529138028336E-4</v>
      </c>
      <c r="BD14" s="67">
        <v>3.7566670970345939E-4</v>
      </c>
      <c r="BE14" s="67">
        <v>-2.4866123694822218E-4</v>
      </c>
      <c r="BF14" s="67">
        <v>-1.6776755308878233E-4</v>
      </c>
      <c r="BG14" s="67">
        <v>2.5437171602038511E-4</v>
      </c>
      <c r="BH14" s="67">
        <v>-9.1648795647114589E-4</v>
      </c>
      <c r="BI14" s="67">
        <v>4.5010670343126336E-5</v>
      </c>
      <c r="BJ14" s="67">
        <v>-4.0146507113192342E-4</v>
      </c>
      <c r="BK14" s="67">
        <v>2.7895720594850459E-4</v>
      </c>
      <c r="BL14" s="67">
        <v>-4.6630059360852627E-4</v>
      </c>
      <c r="BM14" s="67">
        <v>4.3698073286435601E-4</v>
      </c>
      <c r="BN14" s="67">
        <v>1.7785294508712024E-3</v>
      </c>
      <c r="BO14" s="67">
        <v>2.6715983646741215E-4</v>
      </c>
      <c r="BP14" s="67">
        <v>-4.2350343879871133E-4</v>
      </c>
      <c r="BQ14" s="67">
        <v>-8.1599050062552969E-5</v>
      </c>
      <c r="BR14" s="67">
        <v>8.3762273346277283E-5</v>
      </c>
      <c r="BS14" s="67">
        <v>1.8929773915488113E-5</v>
      </c>
      <c r="BT14" s="67">
        <v>-1.1883107577845831E-3</v>
      </c>
      <c r="BU14" s="67">
        <v>-1.136886652121083E-4</v>
      </c>
      <c r="BV14" s="67">
        <v>-7.5171649415473052E-4</v>
      </c>
      <c r="BW14" s="67">
        <v>6.1710949049764707E-4</v>
      </c>
      <c r="BX14" s="67">
        <v>-5.212910629113221E-4</v>
      </c>
      <c r="BY14" s="67">
        <v>4.7392665962253666E-4</v>
      </c>
      <c r="BZ14" s="67">
        <v>2.8032695186248624E-3</v>
      </c>
      <c r="CA14" s="67">
        <v>5.2860064765125614E-4</v>
      </c>
      <c r="CB14" s="67">
        <v>-1.3303908104492779E-3</v>
      </c>
      <c r="CC14" s="67">
        <v>-5.8348587976164712E-4</v>
      </c>
      <c r="CD14" s="67">
        <v>-2.1189477479011121E-4</v>
      </c>
      <c r="CE14" s="67">
        <v>-5.4357614727607029E-5</v>
      </c>
      <c r="CF14" s="67">
        <v>-8.5741797495486605E-4</v>
      </c>
      <c r="CG14" s="67">
        <v>-4.5189100088971479E-4</v>
      </c>
      <c r="CH14" s="67">
        <v>-8.3226876799125105E-4</v>
      </c>
      <c r="CI14" s="67">
        <v>7.4634559048547544E-4</v>
      </c>
      <c r="CJ14" s="67">
        <v>-6.5774788332539913E-4</v>
      </c>
      <c r="CK14" s="67">
        <v>3.2198626930646235E-4</v>
      </c>
      <c r="CL14" s="67">
        <v>4.1329021991469705E-3</v>
      </c>
      <c r="CM14" s="67">
        <v>9.3175103567544326E-5</v>
      </c>
      <c r="CN14" s="67">
        <v>-2.0829681939714684E-3</v>
      </c>
      <c r="CO14" s="67">
        <v>-5.5411895467760708E-5</v>
      </c>
      <c r="CP14" s="67">
        <v>-4.4023768219603188E-4</v>
      </c>
      <c r="CQ14" s="67">
        <v>-4.731174978368502E-4</v>
      </c>
      <c r="CR14" s="67">
        <v>-3.9291666372043288E-4</v>
      </c>
      <c r="CS14" s="67">
        <v>-5.8712407415473233E-4</v>
      </c>
      <c r="CT14" s="67">
        <v>-1.1144358694037404E-3</v>
      </c>
      <c r="CU14" s="67">
        <v>3.0723838894308741E-4</v>
      </c>
      <c r="CV14" s="67">
        <v>-6.6545430849440645E-4</v>
      </c>
      <c r="CW14" s="67">
        <v>1.3319410081868988E-4</v>
      </c>
      <c r="CX14" s="67">
        <v>-5.9750805241157723E-3</v>
      </c>
      <c r="CY14" s="67">
        <v>5.9632100824513756E-4</v>
      </c>
      <c r="CZ14" s="48"/>
      <c r="DA14" s="48"/>
      <c r="DB14" s="48"/>
      <c r="DC14" s="48"/>
      <c r="DD14" s="48"/>
      <c r="DE14" s="48"/>
      <c r="DF14" s="48"/>
      <c r="DG14" s="68">
        <v>7.7649076799524153E-6</v>
      </c>
      <c r="DH14" s="68">
        <v>-4.272586440223769E-5</v>
      </c>
      <c r="DI14" s="68">
        <v>-3.8087960805954779E-5</v>
      </c>
      <c r="DJ14" s="68">
        <v>-7.8833802957145593E-5</v>
      </c>
      <c r="DK14" s="68">
        <v>-9.7358208331899121E-6</v>
      </c>
      <c r="DL14" s="68">
        <v>-1.8083077707120587E-5</v>
      </c>
      <c r="DM14" s="68">
        <v>-4.1561520168209576E-5</v>
      </c>
      <c r="DN14" s="68">
        <v>-3.7025385949740475E-5</v>
      </c>
      <c r="DO14" s="68">
        <v>-1.1284844942323069E-3</v>
      </c>
    </row>
    <row r="15" spans="1:119" ht="20.25" customHeight="1" x14ac:dyDescent="0.25">
      <c r="B15" s="70" t="s">
        <v>120</v>
      </c>
      <c r="C15" s="71">
        <v>-2.6510727301087833E-5</v>
      </c>
      <c r="D15" s="71">
        <v>-2.8530796628456478E-5</v>
      </c>
      <c r="E15" s="71">
        <v>-5.4197367964303744E-5</v>
      </c>
      <c r="F15" s="71">
        <v>2.0531728750272649E-5</v>
      </c>
      <c r="G15" s="71">
        <v>-8.4190416484997144E-5</v>
      </c>
      <c r="H15" s="71">
        <v>7.7939308388952355E-5</v>
      </c>
      <c r="I15" s="71">
        <v>7.2516213742046531E-5</v>
      </c>
      <c r="J15" s="71">
        <v>-2.952356824170721E-5</v>
      </c>
      <c r="K15" s="71">
        <v>-9.0535444137063159E-5</v>
      </c>
      <c r="L15" s="71">
        <v>1.1503707631099758E-4</v>
      </c>
      <c r="M15" s="71">
        <v>1.731991646281017E-4</v>
      </c>
      <c r="N15" s="71">
        <v>3.6392331760781715E-5</v>
      </c>
      <c r="O15" s="71">
        <v>-8.329530785122774E-5</v>
      </c>
      <c r="P15" s="71">
        <v>-1.8420514431793933E-5</v>
      </c>
      <c r="Q15" s="71">
        <v>-7.9466087148705178E-5</v>
      </c>
      <c r="R15" s="71">
        <v>7.0441209225835522E-5</v>
      </c>
      <c r="S15" s="71">
        <v>4.0055819173767659E-5</v>
      </c>
      <c r="T15" s="71">
        <v>-8.8797775359972242E-5</v>
      </c>
      <c r="U15" s="71">
        <v>1.9681100422008768E-4</v>
      </c>
      <c r="V15" s="71">
        <v>1.077626822620914E-5</v>
      </c>
      <c r="W15" s="71">
        <v>1.5137530780640063E-5</v>
      </c>
      <c r="X15" s="71">
        <v>-9.837192611716894E-6</v>
      </c>
      <c r="Y15" s="71">
        <v>-3.3644937315058243E-6</v>
      </c>
      <c r="Z15" s="71">
        <v>2.2247251965978876E-5</v>
      </c>
      <c r="AA15" s="71">
        <v>-9.7450169996404767E-5</v>
      </c>
      <c r="AB15" s="71">
        <v>-1.5846520975637546E-5</v>
      </c>
      <c r="AC15" s="71">
        <v>9.2845235086791433E-6</v>
      </c>
      <c r="AD15" s="71">
        <v>-4.4497069869309236E-5</v>
      </c>
      <c r="AE15" s="71">
        <v>-2.5202410641633755E-5</v>
      </c>
      <c r="AF15" s="71">
        <v>1.5209893122047902E-4</v>
      </c>
      <c r="AG15" s="71">
        <v>-9.721412730312462E-5</v>
      </c>
      <c r="AH15" s="71">
        <v>-5.816044218653893E-5</v>
      </c>
      <c r="AI15" s="71">
        <v>9.2582211373759549E-5</v>
      </c>
      <c r="AJ15" s="71">
        <v>1.7783088397393954E-5</v>
      </c>
      <c r="AK15" s="71">
        <v>1.8861401431591318E-5</v>
      </c>
      <c r="AL15" s="71">
        <v>8.9445085961870063E-5</v>
      </c>
      <c r="AM15" s="71">
        <v>-1.2780877076390418E-4</v>
      </c>
      <c r="AN15" s="71">
        <v>-6.2142750053340023E-5</v>
      </c>
      <c r="AO15" s="71">
        <v>5.4346572988750452E-5</v>
      </c>
      <c r="AP15" s="71">
        <v>-5.2733030430185401E-5</v>
      </c>
      <c r="AQ15" s="71">
        <v>-5.8875396084290266E-5</v>
      </c>
      <c r="AR15" s="71">
        <v>2.591871977384308E-4</v>
      </c>
      <c r="AS15" s="71">
        <v>4.7047044405834626E-5</v>
      </c>
      <c r="AT15" s="71">
        <v>1.274464642782025E-4</v>
      </c>
      <c r="AU15" s="71">
        <v>-1.8869175533287041E-5</v>
      </c>
      <c r="AV15" s="71">
        <v>-2.0321473446660576E-5</v>
      </c>
      <c r="AW15" s="71">
        <v>7.5560975815625042E-5</v>
      </c>
      <c r="AX15" s="71">
        <v>-4.0501769623335626E-5</v>
      </c>
      <c r="AY15" s="71">
        <v>-2.5443492200749596E-4</v>
      </c>
      <c r="AZ15" s="71">
        <v>-4.9915900187991191E-5</v>
      </c>
      <c r="BA15" s="71">
        <v>-8.7938738520754178E-5</v>
      </c>
      <c r="BB15" s="71">
        <v>-2.9176949533304963E-5</v>
      </c>
      <c r="BC15" s="71">
        <v>1.8177695253962511E-4</v>
      </c>
      <c r="BD15" s="71">
        <v>3.2315997156562304E-4</v>
      </c>
      <c r="BE15" s="71">
        <v>6.6107426666572877E-5</v>
      </c>
      <c r="BF15" s="71">
        <v>6.6526647368947422E-5</v>
      </c>
      <c r="BG15" s="71">
        <v>4.5355686123960126E-5</v>
      </c>
      <c r="BH15" s="71">
        <v>3.7776891087082376E-5</v>
      </c>
      <c r="BI15" s="71">
        <v>-4.6436481493050685E-5</v>
      </c>
      <c r="BJ15" s="71">
        <v>-1.2673985096856022E-5</v>
      </c>
      <c r="BK15" s="71">
        <v>-3.6585013872114658E-4</v>
      </c>
      <c r="BL15" s="71">
        <v>-1.0439112290305808E-4</v>
      </c>
      <c r="BM15" s="71">
        <v>-9.5900130523629556E-5</v>
      </c>
      <c r="BN15" s="71">
        <v>-1.5945206970224834E-4</v>
      </c>
      <c r="BO15" s="71">
        <v>-2.1447949772934738E-4</v>
      </c>
      <c r="BP15" s="71">
        <v>8.7711675567425651E-4</v>
      </c>
      <c r="BQ15" s="71">
        <v>1.8183388186066018E-4</v>
      </c>
      <c r="BR15" s="71">
        <v>1.1480461662483066E-4</v>
      </c>
      <c r="BS15" s="71">
        <v>9.2218767119955913E-5</v>
      </c>
      <c r="BT15" s="71">
        <v>-1.5842780565988868E-5</v>
      </c>
      <c r="BU15" s="71">
        <v>-1.5917616188521055E-4</v>
      </c>
      <c r="BV15" s="71">
        <v>-3.696305401267308E-4</v>
      </c>
      <c r="BW15" s="71">
        <v>-6.8356497409260975E-4</v>
      </c>
      <c r="BX15" s="71">
        <v>-1.9258589039750085E-4</v>
      </c>
      <c r="BY15" s="71">
        <v>-1.018207374809954E-4</v>
      </c>
      <c r="BZ15" s="71">
        <v>3.0523747724942041E-5</v>
      </c>
      <c r="CA15" s="71">
        <v>1.6178474163974776E-4</v>
      </c>
      <c r="CB15" s="71">
        <v>9.4603379166424695E-4</v>
      </c>
      <c r="CC15" s="71">
        <v>3.2139529336583372E-4</v>
      </c>
      <c r="CD15" s="71">
        <v>2.3794925875120221E-4</v>
      </c>
      <c r="CE15" s="71">
        <v>1.83218497633586E-5</v>
      </c>
      <c r="CF15" s="71">
        <v>-1.6256046284857106E-5</v>
      </c>
      <c r="CG15" s="71">
        <v>-1.6983238987489102E-4</v>
      </c>
      <c r="CH15" s="71">
        <v>-3.5733285692918226E-4</v>
      </c>
      <c r="CI15" s="71">
        <v>-8.4499688775352411E-4</v>
      </c>
      <c r="CJ15" s="71">
        <v>-2.321192064109745E-4</v>
      </c>
      <c r="CK15" s="71">
        <v>-8.6363857335736149E-5</v>
      </c>
      <c r="CL15" s="71">
        <v>7.3211316505616963E-5</v>
      </c>
      <c r="CM15" s="71">
        <v>4.4667098811590478E-4</v>
      </c>
      <c r="CN15" s="71">
        <v>1.0540211353013973E-3</v>
      </c>
      <c r="CO15" s="71">
        <v>2.4352738088961878E-4</v>
      </c>
      <c r="CP15" s="71">
        <v>2.4175816117844029E-4</v>
      </c>
      <c r="CQ15" s="71">
        <v>1.9473066068842471E-4</v>
      </c>
      <c r="CR15" s="71">
        <v>-1.6848797746005229E-4</v>
      </c>
      <c r="CS15" s="71">
        <v>-4.2907646574252833E-4</v>
      </c>
      <c r="CT15" s="71">
        <v>-4.5379528411670922E-4</v>
      </c>
      <c r="CU15" s="71">
        <v>-9.7178657082019892E-4</v>
      </c>
      <c r="CV15" s="71">
        <v>-4.0064839237607952E-4</v>
      </c>
      <c r="CW15" s="71">
        <v>-1.2002305497826882E-4</v>
      </c>
      <c r="CX15" s="71">
        <v>4.709846326327316E-4</v>
      </c>
      <c r="CY15" s="71">
        <v>4.3485192409353779E-4</v>
      </c>
      <c r="CZ15" s="48"/>
      <c r="DA15" s="48"/>
      <c r="DB15" s="48"/>
      <c r="DC15" s="48"/>
      <c r="DD15" s="48"/>
      <c r="DE15" s="48"/>
      <c r="DF15" s="48"/>
      <c r="DG15" s="72">
        <v>1.5517097027295534E-5</v>
      </c>
      <c r="DH15" s="72">
        <v>6.5497095773636715E-6</v>
      </c>
      <c r="DI15" s="72">
        <v>5.0096106452013345E-6</v>
      </c>
      <c r="DJ15" s="72">
        <v>1.7929267857486053E-5</v>
      </c>
      <c r="DK15" s="72">
        <v>2.0380819435006359E-5</v>
      </c>
      <c r="DL15" s="72">
        <v>-2.1777529072064539E-5</v>
      </c>
      <c r="DM15" s="72">
        <v>2.0491620404738953E-5</v>
      </c>
      <c r="DN15" s="72">
        <v>6.9249300194140773E-6</v>
      </c>
      <c r="DO15" s="72">
        <v>-1.1871349181258317E-4</v>
      </c>
    </row>
    <row r="16" spans="1:119" ht="20.25" customHeight="1" x14ac:dyDescent="0.25">
      <c r="B16" s="70" t="s">
        <v>73</v>
      </c>
      <c r="C16" s="71">
        <v>1.8773516944547985E-4</v>
      </c>
      <c r="D16" s="71">
        <v>1.8889614755712714E-4</v>
      </c>
      <c r="E16" s="71">
        <v>1.4699698650799675E-4</v>
      </c>
      <c r="F16" s="71">
        <v>-1.1645982303587488E-4</v>
      </c>
      <c r="G16" s="71">
        <v>-6.8645323894178656E-4</v>
      </c>
      <c r="H16" s="71">
        <v>-6.9867985149441036E-4</v>
      </c>
      <c r="I16" s="71">
        <v>-1.4904128567772013E-4</v>
      </c>
      <c r="J16" s="71">
        <v>3.6590691776638984E-4</v>
      </c>
      <c r="K16" s="71">
        <v>1.7968229302667282E-5</v>
      </c>
      <c r="L16" s="71">
        <v>-3.6298463764738997E-5</v>
      </c>
      <c r="M16" s="71">
        <v>1.1105555403179146E-4</v>
      </c>
      <c r="N16" s="71">
        <v>-4.6642794896234463E-4</v>
      </c>
      <c r="O16" s="71">
        <v>-4.9066579407630595E-4</v>
      </c>
      <c r="P16" s="71">
        <v>7.0522640035930451E-5</v>
      </c>
      <c r="Q16" s="71">
        <v>1.1587260331902272E-5</v>
      </c>
      <c r="R16" s="71">
        <v>-7.039534384757351E-4</v>
      </c>
      <c r="S16" s="71">
        <v>-5.3201155827120594E-4</v>
      </c>
      <c r="T16" s="71">
        <v>3.7982378552459117E-4</v>
      </c>
      <c r="U16" s="71">
        <v>-3.5473037748978697E-5</v>
      </c>
      <c r="V16" s="71">
        <v>-4.2355408090721802E-5</v>
      </c>
      <c r="W16" s="71">
        <v>2.9754424225503229E-4</v>
      </c>
      <c r="X16" s="71">
        <v>-1.3867673682510517E-4</v>
      </c>
      <c r="Y16" s="71">
        <v>5.089911126459068E-4</v>
      </c>
      <c r="Z16" s="71">
        <v>-8.3524300268911222E-4</v>
      </c>
      <c r="AA16" s="71">
        <v>2.51535627951327E-4</v>
      </c>
      <c r="AB16" s="71">
        <v>2.9477679740486096E-5</v>
      </c>
      <c r="AC16" s="71">
        <v>1.1615747573578972E-4</v>
      </c>
      <c r="AD16" s="71">
        <v>-3.905005863170663E-4</v>
      </c>
      <c r="AE16" s="71">
        <v>5.9110974648612924E-5</v>
      </c>
      <c r="AF16" s="71">
        <v>8.0345519704039248E-6</v>
      </c>
      <c r="AG16" s="71">
        <v>2.8652608786217115E-4</v>
      </c>
      <c r="AH16" s="71">
        <v>3.5923347992494747E-4</v>
      </c>
      <c r="AI16" s="71">
        <v>-4.6212546611623662E-4</v>
      </c>
      <c r="AJ16" s="71">
        <v>4.0692444345458156E-4</v>
      </c>
      <c r="AK16" s="71">
        <v>-3.0797920668113044E-4</v>
      </c>
      <c r="AL16" s="71">
        <v>-5.4632391539199965E-4</v>
      </c>
      <c r="AM16" s="71">
        <v>-3.0712879302008389E-5</v>
      </c>
      <c r="AN16" s="71">
        <v>-1.4005381615778134E-5</v>
      </c>
      <c r="AO16" s="71">
        <v>-2.6117682191806324E-4</v>
      </c>
      <c r="AP16" s="71">
        <v>2.2141077870752035E-4</v>
      </c>
      <c r="AQ16" s="71">
        <v>5.7571952703883156E-4</v>
      </c>
      <c r="AR16" s="71">
        <v>-6.3542677986905272E-4</v>
      </c>
      <c r="AS16" s="71">
        <v>-1.6262036470537922E-4</v>
      </c>
      <c r="AT16" s="71">
        <v>-2.4462523138635284E-4</v>
      </c>
      <c r="AU16" s="71">
        <v>5.0200527500532388E-4</v>
      </c>
      <c r="AV16" s="71">
        <v>-1.8342094218071203E-4</v>
      </c>
      <c r="AW16" s="71">
        <v>-1.1795534376868311E-4</v>
      </c>
      <c r="AX16" s="71">
        <v>-1.8943152585659817E-5</v>
      </c>
      <c r="AY16" s="71">
        <v>2.3897738238498611E-4</v>
      </c>
      <c r="AZ16" s="71">
        <v>3.7145938030835879E-5</v>
      </c>
      <c r="BA16" s="71">
        <v>-2.2789625647545719E-4</v>
      </c>
      <c r="BB16" s="71">
        <v>-2.2265088046813375E-5</v>
      </c>
      <c r="BC16" s="71">
        <v>-4.1101163940759911E-4</v>
      </c>
      <c r="BD16" s="71">
        <v>7.7767920638271981E-4</v>
      </c>
      <c r="BE16" s="71">
        <v>-8.5175426543848687E-5</v>
      </c>
      <c r="BF16" s="71">
        <v>1.7447553987892661E-4</v>
      </c>
      <c r="BG16" s="71">
        <v>1.9864753657650169E-4</v>
      </c>
      <c r="BH16" s="71">
        <v>-1.4043319566603429E-4</v>
      </c>
      <c r="BI16" s="71">
        <v>-2.3505854380723168E-4</v>
      </c>
      <c r="BJ16" s="71">
        <v>-6.5880227848380546E-4</v>
      </c>
      <c r="BK16" s="71">
        <v>-1.2052546801499808E-4</v>
      </c>
      <c r="BL16" s="71">
        <v>2.2836233792711269E-4</v>
      </c>
      <c r="BM16" s="71">
        <v>5.6976080594495215E-4</v>
      </c>
      <c r="BN16" s="71">
        <v>4.1730629538894171E-4</v>
      </c>
      <c r="BO16" s="71">
        <v>1.3711212899611969E-3</v>
      </c>
      <c r="BP16" s="71">
        <v>-1.2333195071777547E-3</v>
      </c>
      <c r="BQ16" s="71">
        <v>5.1287577836234277E-4</v>
      </c>
      <c r="BR16" s="71">
        <v>-4.9949357285627993E-4</v>
      </c>
      <c r="BS16" s="71">
        <v>-8.7747105776525558E-5</v>
      </c>
      <c r="BT16" s="71">
        <v>-6.4702120823345588E-4</v>
      </c>
      <c r="BU16" s="71">
        <v>3.6154745068839311E-4</v>
      </c>
      <c r="BV16" s="71">
        <v>-5.4132734926581882E-4</v>
      </c>
      <c r="BW16" s="71">
        <v>4.4341738590247814E-4</v>
      </c>
      <c r="BX16" s="71">
        <v>4.5738536562378584E-4</v>
      </c>
      <c r="BY16" s="71">
        <v>4.2269974889475037E-4</v>
      </c>
      <c r="BZ16" s="71">
        <v>1.0131187940127795E-3</v>
      </c>
      <c r="CA16" s="71">
        <v>-4.0648091130479624E-4</v>
      </c>
      <c r="CB16" s="71">
        <v>-2.0094583800304155E-3</v>
      </c>
      <c r="CC16" s="71">
        <v>-3.024454814135602E-4</v>
      </c>
      <c r="CD16" s="71">
        <v>1.7562595304254636E-4</v>
      </c>
      <c r="CE16" s="71">
        <v>1.376363983023321E-4</v>
      </c>
      <c r="CF16" s="71">
        <v>-5.224846240400316E-4</v>
      </c>
      <c r="CG16" s="71">
        <v>2.0527120609492577E-4</v>
      </c>
      <c r="CH16" s="71">
        <v>-9.962590207034383E-4</v>
      </c>
      <c r="CI16" s="71">
        <v>-9.4140932873409966E-5</v>
      </c>
      <c r="CJ16" s="71">
        <v>5.0321675003472954E-4</v>
      </c>
      <c r="CK16" s="71">
        <v>9.0309418638589989E-4</v>
      </c>
      <c r="CL16" s="71">
        <v>6.84417642898838E-4</v>
      </c>
      <c r="CM16" s="71">
        <v>6.1616747571036079E-4</v>
      </c>
      <c r="CN16" s="71">
        <v>-2.8774639124719004E-3</v>
      </c>
      <c r="CO16" s="71">
        <v>1.5913488189722713E-4</v>
      </c>
      <c r="CP16" s="71">
        <v>3.2048411632890073E-4</v>
      </c>
      <c r="CQ16" s="71">
        <v>-1.7186978322270008E-4</v>
      </c>
      <c r="CR16" s="71">
        <v>1.1591616109263292E-4</v>
      </c>
      <c r="CS16" s="71">
        <v>-2.2849622626963662E-4</v>
      </c>
      <c r="CT16" s="71">
        <v>-1.0196411347418444E-3</v>
      </c>
      <c r="CU16" s="71">
        <v>2.9035635781227143E-4</v>
      </c>
      <c r="CV16" s="71">
        <v>6.8859777387508814E-4</v>
      </c>
      <c r="CW16" s="71">
        <v>6.1799245858962237E-4</v>
      </c>
      <c r="CX16" s="71">
        <v>1.5889719171722216E-3</v>
      </c>
      <c r="CY16" s="71">
        <v>2.2579087602327963E-3</v>
      </c>
      <c r="CZ16" s="48"/>
      <c r="DA16" s="48"/>
      <c r="DB16" s="48"/>
      <c r="DC16" s="48"/>
      <c r="DD16" s="48"/>
      <c r="DE16" s="48"/>
      <c r="DF16" s="48"/>
      <c r="DG16" s="72">
        <v>-9.6462547462983217E-5</v>
      </c>
      <c r="DH16" s="72">
        <v>-1.2933394714165214E-4</v>
      </c>
      <c r="DI16" s="72">
        <v>-1.5189219998434922E-5</v>
      </c>
      <c r="DJ16" s="72">
        <v>-6.5669951406555072E-5</v>
      </c>
      <c r="DK16" s="72">
        <v>-2.7854455564191305E-5</v>
      </c>
      <c r="DL16" s="72">
        <v>2.9615127746351888E-5</v>
      </c>
      <c r="DM16" s="72">
        <v>-1.1337557236279494E-4</v>
      </c>
      <c r="DN16" s="72">
        <v>-8.8713850341370915E-5</v>
      </c>
      <c r="DO16" s="72">
        <v>1.0911188669258109E-3</v>
      </c>
    </row>
    <row r="17" spans="2:119" ht="20.25" customHeight="1" x14ac:dyDescent="0.25">
      <c r="B17" s="70" t="s">
        <v>75</v>
      </c>
      <c r="C17" s="71">
        <v>2.7399247310988528E-6</v>
      </c>
      <c r="D17" s="71">
        <v>-8.7816884464242406E-7</v>
      </c>
      <c r="E17" s="71">
        <v>-3.476285248926736E-5</v>
      </c>
      <c r="F17" s="71">
        <v>7.8937201009043889E-6</v>
      </c>
      <c r="G17" s="71">
        <v>-1.093048703781907E-5</v>
      </c>
      <c r="H17" s="71">
        <v>6.6631835275998696E-6</v>
      </c>
      <c r="I17" s="71">
        <v>1.0915310140413581E-5</v>
      </c>
      <c r="J17" s="71">
        <v>2.7535106932763398E-5</v>
      </c>
      <c r="K17" s="71">
        <v>-1.4969196012737385E-5</v>
      </c>
      <c r="L17" s="71">
        <v>1.0162729398910386E-5</v>
      </c>
      <c r="M17" s="71">
        <v>1.5720732204904664E-5</v>
      </c>
      <c r="N17" s="71">
        <v>6.6096362181244928E-6</v>
      </c>
      <c r="O17" s="71">
        <v>3.118538662194581E-6</v>
      </c>
      <c r="P17" s="71">
        <v>5.1290636717826743E-6</v>
      </c>
      <c r="Q17" s="71">
        <v>-3.9441685642294111E-5</v>
      </c>
      <c r="R17" s="71">
        <v>1.0255382477897257E-5</v>
      </c>
      <c r="S17" s="71">
        <v>-6.8782272255596411E-7</v>
      </c>
      <c r="T17" s="71">
        <v>-2.3305132511253213E-5</v>
      </c>
      <c r="U17" s="71">
        <v>1.8940434316938592E-5</v>
      </c>
      <c r="V17" s="71">
        <v>2.6445543310549269E-5</v>
      </c>
      <c r="W17" s="71">
        <v>-3.311962486263198E-6</v>
      </c>
      <c r="X17" s="71">
        <v>-1.0813451079116909E-5</v>
      </c>
      <c r="Y17" s="71">
        <v>-1.198325120410626E-5</v>
      </c>
      <c r="Z17" s="71">
        <v>1.2339766148228293E-5</v>
      </c>
      <c r="AA17" s="71">
        <v>1.9848915694176128E-5</v>
      </c>
      <c r="AB17" s="71">
        <v>1.4277433056486544E-5</v>
      </c>
      <c r="AC17" s="71">
        <v>-3.6106788485645858E-5</v>
      </c>
      <c r="AD17" s="71">
        <v>7.3553903550127586E-6</v>
      </c>
      <c r="AE17" s="71">
        <v>-2.9609153325282911E-5</v>
      </c>
      <c r="AF17" s="71">
        <v>5.3116710720946259E-6</v>
      </c>
      <c r="AG17" s="71">
        <v>-1.4494123810049331E-5</v>
      </c>
      <c r="AH17" s="71">
        <v>8.2712762006220686E-6</v>
      </c>
      <c r="AI17" s="71">
        <v>-8.1148905400896254E-6</v>
      </c>
      <c r="AJ17" s="71">
        <v>-7.6676026373734274E-6</v>
      </c>
      <c r="AK17" s="71">
        <v>-7.9694563808185848E-6</v>
      </c>
      <c r="AL17" s="71">
        <v>7.0616863378392125E-5</v>
      </c>
      <c r="AM17" s="71">
        <v>7.0447083018176926E-6</v>
      </c>
      <c r="AN17" s="71">
        <v>5.9685441496259983E-5</v>
      </c>
      <c r="AO17" s="71">
        <v>-2.9049275878767489E-5</v>
      </c>
      <c r="AP17" s="71">
        <v>4.7161441292242756E-6</v>
      </c>
      <c r="AQ17" s="71">
        <v>-6.1556824512143393E-5</v>
      </c>
      <c r="AR17" s="71">
        <v>1.3364668010051872E-6</v>
      </c>
      <c r="AS17" s="71">
        <v>-4.6434359686209348E-6</v>
      </c>
      <c r="AT17" s="71">
        <v>1.5781606774067924E-5</v>
      </c>
      <c r="AU17" s="71">
        <v>-1.9440269489745532E-5</v>
      </c>
      <c r="AV17" s="71">
        <v>-2.5153191485327575E-5</v>
      </c>
      <c r="AW17" s="71">
        <v>-9.3280899400305373E-6</v>
      </c>
      <c r="AX17" s="71">
        <v>1.1161842296503188E-4</v>
      </c>
      <c r="AY17" s="71">
        <v>-2.7064617436067806E-6</v>
      </c>
      <c r="AZ17" s="71">
        <v>1.0701573464344527E-4</v>
      </c>
      <c r="BA17" s="71">
        <v>-5.0851710910793102E-5</v>
      </c>
      <c r="BB17" s="71">
        <v>-2.3249122611535E-6</v>
      </c>
      <c r="BC17" s="71">
        <v>-7.9848957202810489E-5</v>
      </c>
      <c r="BD17" s="71">
        <v>-1.5970184306546287E-5</v>
      </c>
      <c r="BE17" s="71">
        <v>2.0499659034722839E-6</v>
      </c>
      <c r="BF17" s="71">
        <v>-2.5520247354249292E-6</v>
      </c>
      <c r="BG17" s="71">
        <v>-1.4359033603139615E-5</v>
      </c>
      <c r="BH17" s="71">
        <v>-2.8950310884456876E-5</v>
      </c>
      <c r="BI17" s="71">
        <v>-1.875353372249311E-5</v>
      </c>
      <c r="BJ17" s="71">
        <v>1.515665431444102E-4</v>
      </c>
      <c r="BK17" s="71">
        <v>-8.8201973140744627E-6</v>
      </c>
      <c r="BL17" s="71">
        <v>1.5018273193390108E-4</v>
      </c>
      <c r="BM17" s="71">
        <v>-4.8884288668338272E-5</v>
      </c>
      <c r="BN17" s="71">
        <v>-4.3223476514531178E-5</v>
      </c>
      <c r="BO17" s="71">
        <v>-1.4396449347175988E-4</v>
      </c>
      <c r="BP17" s="71">
        <v>5.9089363388942218E-6</v>
      </c>
      <c r="BQ17" s="71">
        <v>-1.4835990331363291E-5</v>
      </c>
      <c r="BR17" s="71">
        <v>-2.1483386006604377E-5</v>
      </c>
      <c r="BS17" s="71">
        <v>-1.5583810447528101E-5</v>
      </c>
      <c r="BT17" s="71">
        <v>-2.4367418757220705E-5</v>
      </c>
      <c r="BU17" s="71">
        <v>7.2508608262022989E-6</v>
      </c>
      <c r="BV17" s="71">
        <v>1.6874697163915542E-4</v>
      </c>
      <c r="BW17" s="71">
        <v>1.2625083245509927E-5</v>
      </c>
      <c r="BX17" s="71">
        <v>1.5981732639391844E-4</v>
      </c>
      <c r="BY17" s="71">
        <v>-5.4262836992835517E-5</v>
      </c>
      <c r="BZ17" s="71">
        <v>-4.9667310845880053E-5</v>
      </c>
      <c r="CA17" s="71">
        <v>-1.5715776094560319E-4</v>
      </c>
      <c r="CB17" s="71">
        <v>-6.2661760971027824E-5</v>
      </c>
      <c r="CC17" s="71">
        <v>8.0027949207472915E-6</v>
      </c>
      <c r="CD17" s="71">
        <v>-1.6338191155762516E-5</v>
      </c>
      <c r="CE17" s="71">
        <v>-3.0900127856559045E-5</v>
      </c>
      <c r="CF17" s="71">
        <v>-3.1216238696174514E-6</v>
      </c>
      <c r="CG17" s="71">
        <v>4.9443883724409332E-5</v>
      </c>
      <c r="CH17" s="71">
        <v>2.2142962153393064E-4</v>
      </c>
      <c r="CI17" s="71">
        <v>3.1334387465165037E-5</v>
      </c>
      <c r="CJ17" s="71">
        <v>1.9389277387427128E-4</v>
      </c>
      <c r="CK17" s="71">
        <v>-5.7605099231805568E-5</v>
      </c>
      <c r="CL17" s="71">
        <v>-8.3188678335566202E-5</v>
      </c>
      <c r="CM17" s="71">
        <v>-1.6217827655973238E-4</v>
      </c>
      <c r="CN17" s="71">
        <v>-1.6128160698569705E-4</v>
      </c>
      <c r="CO17" s="71">
        <v>-3.7849826450830903E-6</v>
      </c>
      <c r="CP17" s="71">
        <v>-2.711970582658374E-5</v>
      </c>
      <c r="CQ17" s="71">
        <v>-5.4777404175920807E-6</v>
      </c>
      <c r="CR17" s="71">
        <v>1.2463208268753689E-5</v>
      </c>
      <c r="CS17" s="71">
        <v>6.7034451024738928E-5</v>
      </c>
      <c r="CT17" s="71">
        <v>2.5607355518730834E-4</v>
      </c>
      <c r="CU17" s="71">
        <v>8.9793417653361018E-5</v>
      </c>
      <c r="CV17" s="71">
        <v>1.8506916661831241E-4</v>
      </c>
      <c r="CW17" s="71">
        <v>-4.2193251491462469E-5</v>
      </c>
      <c r="CX17" s="71">
        <v>-8.8760825231237739E-5</v>
      </c>
      <c r="CY17" s="71">
        <v>-1.9655631378934224E-4</v>
      </c>
      <c r="CZ17" s="48"/>
      <c r="DA17" s="48"/>
      <c r="DB17" s="48"/>
      <c r="DC17" s="48"/>
      <c r="DD17" s="48"/>
      <c r="DE17" s="48"/>
      <c r="DF17" s="48"/>
      <c r="DG17" s="72">
        <v>2.2148377740727199E-6</v>
      </c>
      <c r="DH17" s="72">
        <v>-1.1020711242482051E-6</v>
      </c>
      <c r="DI17" s="72">
        <v>1.7624306773988963E-6</v>
      </c>
      <c r="DJ17" s="72">
        <v>4.1345862213937323E-6</v>
      </c>
      <c r="DK17" s="72">
        <v>3.7416287423930328E-6</v>
      </c>
      <c r="DL17" s="72">
        <v>8.6167988078145186E-7</v>
      </c>
      <c r="DM17" s="72">
        <v>6.4155868180204578E-6</v>
      </c>
      <c r="DN17" s="72">
        <v>4.5521225253697395E-6</v>
      </c>
      <c r="DO17" s="72">
        <v>-1.0214779615380642E-5</v>
      </c>
    </row>
    <row r="18" spans="2:119" ht="20.25" customHeight="1" x14ac:dyDescent="0.25">
      <c r="B18" s="70" t="s">
        <v>94</v>
      </c>
      <c r="C18" s="71">
        <v>1.6969155004931125E-5</v>
      </c>
      <c r="D18" s="71">
        <v>-4.1596607874838654E-6</v>
      </c>
      <c r="E18" s="71">
        <v>3.4674882021912268E-5</v>
      </c>
      <c r="F18" s="71">
        <v>2.6734615374612858E-5</v>
      </c>
      <c r="G18" s="71">
        <v>-1.8318603063449679E-5</v>
      </c>
      <c r="H18" s="71">
        <v>-1.5978791278448146E-4</v>
      </c>
      <c r="I18" s="71">
        <v>-9.6098289683377303E-5</v>
      </c>
      <c r="J18" s="71">
        <v>3.8905574597070114E-5</v>
      </c>
      <c r="K18" s="71">
        <v>-1.0066560364063726E-5</v>
      </c>
      <c r="L18" s="71">
        <v>-3.4157522772138016E-5</v>
      </c>
      <c r="M18" s="71">
        <v>6.1803164348450679E-5</v>
      </c>
      <c r="N18" s="71">
        <v>-2.1844690752947926E-6</v>
      </c>
      <c r="O18" s="71">
        <v>-5.3252714464768758E-5</v>
      </c>
      <c r="P18" s="71">
        <v>-6.4397610196609278E-6</v>
      </c>
      <c r="Q18" s="71">
        <v>-1.5076223649046483E-5</v>
      </c>
      <c r="R18" s="71">
        <v>-1.0875259995923869E-4</v>
      </c>
      <c r="S18" s="71">
        <v>-4.6529093726155324E-5</v>
      </c>
      <c r="T18" s="71">
        <v>-2.4144967484929225E-5</v>
      </c>
      <c r="U18" s="71">
        <v>3.7400951606869626E-6</v>
      </c>
      <c r="V18" s="71">
        <v>1.9950712900396184E-5</v>
      </c>
      <c r="W18" s="71">
        <v>3.9164457089624349E-5</v>
      </c>
      <c r="X18" s="71">
        <v>1.8012740530259919E-6</v>
      </c>
      <c r="Y18" s="71">
        <v>4.0654940047790689E-6</v>
      </c>
      <c r="Z18" s="71">
        <v>-1.1519425693096164E-4</v>
      </c>
      <c r="AA18" s="71">
        <v>5.1132774159023953E-5</v>
      </c>
      <c r="AB18" s="71">
        <v>-6.8743795058612278E-6</v>
      </c>
      <c r="AC18" s="71">
        <v>3.8508957311833569E-5</v>
      </c>
      <c r="AD18" s="71">
        <v>-5.8316199710084504E-5</v>
      </c>
      <c r="AE18" s="71">
        <v>1.2812452122079598E-4</v>
      </c>
      <c r="AF18" s="71">
        <v>-1.4276998450335476E-4</v>
      </c>
      <c r="AG18" s="71">
        <v>1.0559345859806335E-4</v>
      </c>
      <c r="AH18" s="71">
        <v>-5.7201271134732501E-5</v>
      </c>
      <c r="AI18" s="71">
        <v>-1.2237319748609199E-4</v>
      </c>
      <c r="AJ18" s="71">
        <v>1.0796240416865999E-4</v>
      </c>
      <c r="AK18" s="71">
        <v>-7.3858581562613601E-5</v>
      </c>
      <c r="AL18" s="71">
        <v>-1.4588315044194999E-5</v>
      </c>
      <c r="AM18" s="71">
        <v>4.6641862710972148E-5</v>
      </c>
      <c r="AN18" s="71">
        <v>1.1130450678620285E-4</v>
      </c>
      <c r="AO18" s="71">
        <v>-6.9792298010074028E-5</v>
      </c>
      <c r="AP18" s="71">
        <v>3.3473997796784616E-4</v>
      </c>
      <c r="AQ18" s="71">
        <v>6.8312518785029752E-5</v>
      </c>
      <c r="AR18" s="71">
        <v>-3.7394256880785015E-4</v>
      </c>
      <c r="AS18" s="71">
        <v>1.9214008450063602E-5</v>
      </c>
      <c r="AT18" s="71">
        <v>-9.3288937661584193E-5</v>
      </c>
      <c r="AU18" s="71">
        <v>1.2137873765349916E-4</v>
      </c>
      <c r="AV18" s="71">
        <v>-1.8579722825262657E-5</v>
      </c>
      <c r="AW18" s="71">
        <v>-8.8850569621712339E-6</v>
      </c>
      <c r="AX18" s="71">
        <v>9.897701602445963E-5</v>
      </c>
      <c r="AY18" s="71">
        <v>1.2833878714646474E-5</v>
      </c>
      <c r="AZ18" s="71">
        <v>8.4309462189402495E-6</v>
      </c>
      <c r="BA18" s="71">
        <v>2.1900305097188877E-5</v>
      </c>
      <c r="BB18" s="71">
        <v>-9.9069117226457948E-6</v>
      </c>
      <c r="BC18" s="71">
        <v>-4.0822331748069374E-5</v>
      </c>
      <c r="BD18" s="71">
        <v>-7.9781200199913194E-5</v>
      </c>
      <c r="BE18" s="71">
        <v>6.4187715638652776E-5</v>
      </c>
      <c r="BF18" s="71">
        <v>-3.5174898245449171E-5</v>
      </c>
      <c r="BG18" s="71">
        <v>3.6358890370236097E-5</v>
      </c>
      <c r="BH18" s="71">
        <v>3.8660423247183218E-5</v>
      </c>
      <c r="BI18" s="71">
        <v>-1.3110872358856884E-4</v>
      </c>
      <c r="BJ18" s="71">
        <v>8.9411329358135561E-5</v>
      </c>
      <c r="BK18" s="71">
        <v>-2.5571260170331733E-5</v>
      </c>
      <c r="BL18" s="71">
        <v>2.7803679043758578E-5</v>
      </c>
      <c r="BM18" s="71">
        <v>1.5951266568214884E-4</v>
      </c>
      <c r="BN18" s="71">
        <v>6.7786802463443152E-5</v>
      </c>
      <c r="BO18" s="71">
        <v>2.5592739914159779E-4</v>
      </c>
      <c r="BP18" s="71">
        <v>-4.0841006965219862E-4</v>
      </c>
      <c r="BQ18" s="71">
        <v>1.2943419295052827E-4</v>
      </c>
      <c r="BR18" s="71">
        <v>-1.5947766065305125E-4</v>
      </c>
      <c r="BS18" s="71">
        <v>-6.0792958330613267E-5</v>
      </c>
      <c r="BT18" s="71">
        <v>-7.5548810764658469E-5</v>
      </c>
      <c r="BU18" s="71">
        <v>4.4148119895393023E-5</v>
      </c>
      <c r="BV18" s="71">
        <v>1.0579574411906378E-4</v>
      </c>
      <c r="BW18" s="71">
        <v>7.508718190529784E-5</v>
      </c>
      <c r="BX18" s="71">
        <v>4.6582789146487613E-5</v>
      </c>
      <c r="BY18" s="71">
        <v>1.0329421117760695E-4</v>
      </c>
      <c r="BZ18" s="71">
        <v>1.4160271064000973E-4</v>
      </c>
      <c r="CA18" s="71">
        <v>-3.8423099555595641E-5</v>
      </c>
      <c r="CB18" s="71">
        <v>-5.4859333618118011E-4</v>
      </c>
      <c r="CC18" s="71">
        <v>3.321380023524334E-5</v>
      </c>
      <c r="CD18" s="71">
        <v>-1.1015639542355515E-4</v>
      </c>
      <c r="CE18" s="71">
        <v>-1.7755663472840411E-6</v>
      </c>
      <c r="CF18" s="71">
        <v>-3.3908318627817735E-5</v>
      </c>
      <c r="CG18" s="71">
        <v>8.677576524407371E-5</v>
      </c>
      <c r="CH18" s="71">
        <v>5.2422900722159937E-5</v>
      </c>
      <c r="CI18" s="71">
        <v>2.1980373426933042E-5</v>
      </c>
      <c r="CJ18" s="71">
        <v>1.4602990696599427E-4</v>
      </c>
      <c r="CK18" s="71">
        <v>1.6249682039659596E-4</v>
      </c>
      <c r="CL18" s="71">
        <v>5.0283810907103543E-5</v>
      </c>
      <c r="CM18" s="71">
        <v>1.792621227678648E-4</v>
      </c>
      <c r="CN18" s="71">
        <v>-7.1284481500089036E-4</v>
      </c>
      <c r="CO18" s="71">
        <v>3.2483573487152029E-4</v>
      </c>
      <c r="CP18" s="71">
        <v>-3.0023684539126627E-4</v>
      </c>
      <c r="CQ18" s="71">
        <v>-1.2642199732382231E-4</v>
      </c>
      <c r="CR18" s="71">
        <v>1.3969803250413193E-4</v>
      </c>
      <c r="CS18" s="71">
        <v>-9.5228283819248638E-5</v>
      </c>
      <c r="CT18" s="71">
        <v>7.5390881183912128E-5</v>
      </c>
      <c r="CU18" s="71">
        <v>1.4992320922035951E-4</v>
      </c>
      <c r="CV18" s="71">
        <v>1.3676334044920857E-4</v>
      </c>
      <c r="CW18" s="71">
        <v>1.0535217257934271E-4</v>
      </c>
      <c r="CX18" s="71">
        <v>3.279555894772912E-4</v>
      </c>
      <c r="CY18" s="71">
        <v>3.1919435452021361E-4</v>
      </c>
      <c r="CZ18" s="48"/>
      <c r="DA18" s="48"/>
      <c r="DB18" s="48"/>
      <c r="DC18" s="48"/>
      <c r="DD18" s="48"/>
      <c r="DE18" s="48"/>
      <c r="DF18" s="48"/>
      <c r="DG18" s="72">
        <v>-1.2146998854101199E-5</v>
      </c>
      <c r="DH18" s="72">
        <v>-2.5117149049513898E-5</v>
      </c>
      <c r="DI18" s="72">
        <v>-3.5083582775596867E-6</v>
      </c>
      <c r="DJ18" s="72">
        <v>2.071419871407798E-6</v>
      </c>
      <c r="DK18" s="72">
        <v>-2.3621154136010958E-6</v>
      </c>
      <c r="DL18" s="72">
        <v>4.5184452344138037E-6</v>
      </c>
      <c r="DM18" s="72">
        <v>-1.6077708791750744E-5</v>
      </c>
      <c r="DN18" s="72">
        <v>-1.0929886924526677E-5</v>
      </c>
      <c r="DO18" s="72">
        <v>2.0802718665002828E-4</v>
      </c>
    </row>
    <row r="19" spans="2:119" ht="20.25" customHeight="1" x14ac:dyDescent="0.25">
      <c r="B19" s="70" t="s">
        <v>95</v>
      </c>
      <c r="C19" s="71">
        <v>5.1825147070916344E-5</v>
      </c>
      <c r="D19" s="71">
        <v>-1.4232696434757219E-4</v>
      </c>
      <c r="E19" s="71">
        <v>-3.2202796816527268E-4</v>
      </c>
      <c r="F19" s="71">
        <v>4.7380769677407564E-4</v>
      </c>
      <c r="G19" s="71">
        <v>-2.3823244824616729E-4</v>
      </c>
      <c r="H19" s="71">
        <v>7.8531964406103327E-5</v>
      </c>
      <c r="I19" s="71">
        <v>2.6224971150012877E-5</v>
      </c>
      <c r="J19" s="71">
        <v>-4.3574880732033527E-5</v>
      </c>
      <c r="K19" s="71">
        <v>-1.1498784492847136E-4</v>
      </c>
      <c r="L19" s="71">
        <v>2.4312897678990808E-4</v>
      </c>
      <c r="M19" s="71">
        <v>8.925113262026052E-5</v>
      </c>
      <c r="N19" s="71">
        <v>1.3208490147853524E-5</v>
      </c>
      <c r="O19" s="71">
        <v>-7.4037860647413467E-5</v>
      </c>
      <c r="P19" s="71">
        <v>-1.0921921175488514E-4</v>
      </c>
      <c r="Q19" s="71">
        <v>-3.8969802356225713E-4</v>
      </c>
      <c r="R19" s="71">
        <v>6.4707320688750514E-4</v>
      </c>
      <c r="S19" s="71">
        <v>-1.2703537110270169E-4</v>
      </c>
      <c r="T19" s="71">
        <v>-1.4002967121029553E-4</v>
      </c>
      <c r="U19" s="71">
        <v>4.1718570051951787E-4</v>
      </c>
      <c r="V19" s="71">
        <v>2.9581393053512706E-4</v>
      </c>
      <c r="W19" s="71">
        <v>8.1649592543975302E-5</v>
      </c>
      <c r="X19" s="71">
        <v>-1.7341939470782997E-4</v>
      </c>
      <c r="Y19" s="71">
        <v>-1.0790101768098914E-4</v>
      </c>
      <c r="Z19" s="71">
        <v>1.4647948411194989E-4</v>
      </c>
      <c r="AA19" s="71">
        <v>-2.0174893290370033E-4</v>
      </c>
      <c r="AB19" s="71">
        <v>-8.5845004989870688E-5</v>
      </c>
      <c r="AC19" s="71">
        <v>8.9182060203363278E-5</v>
      </c>
      <c r="AD19" s="71">
        <v>2.6694782612191048E-4</v>
      </c>
      <c r="AE19" s="71">
        <v>-2.5242300633110393E-4</v>
      </c>
      <c r="AF19" s="71">
        <v>2.8738744141376671E-4</v>
      </c>
      <c r="AG19" s="71">
        <v>-3.596665455753989E-4</v>
      </c>
      <c r="AH19" s="71">
        <v>4.6285474886098577E-4</v>
      </c>
      <c r="AI19" s="71">
        <v>3.2390706950136128E-4</v>
      </c>
      <c r="AJ19" s="71">
        <v>-4.6965362935114108E-4</v>
      </c>
      <c r="AK19" s="71">
        <v>-1.494664258544498E-4</v>
      </c>
      <c r="AL19" s="71">
        <v>3.630831390324385E-4</v>
      </c>
      <c r="AM19" s="71">
        <v>-1.0026579661703838E-4</v>
      </c>
      <c r="AN19" s="71">
        <v>2.2264065690658086E-4</v>
      </c>
      <c r="AO19" s="71">
        <v>2.864301532596869E-4</v>
      </c>
      <c r="AP19" s="71">
        <v>-9.3941627529736671E-5</v>
      </c>
      <c r="AQ19" s="71">
        <v>-2.3124605421320776E-4</v>
      </c>
      <c r="AR19" s="71">
        <v>2.2209501981795832E-4</v>
      </c>
      <c r="AS19" s="71">
        <v>-1.0220753381517955E-4</v>
      </c>
      <c r="AT19" s="71">
        <v>9.7848758608010122E-4</v>
      </c>
      <c r="AU19" s="71">
        <v>-1.0965758318703944E-4</v>
      </c>
      <c r="AV19" s="71">
        <v>-4.7770936605384673E-4</v>
      </c>
      <c r="AW19" s="71">
        <v>1.9515162423955346E-4</v>
      </c>
      <c r="AX19" s="71">
        <v>-3.0364396171644881E-4</v>
      </c>
      <c r="AY19" s="71">
        <v>4.5374334385339665E-6</v>
      </c>
      <c r="AZ19" s="71">
        <v>-1.0498557146143561E-4</v>
      </c>
      <c r="BA19" s="71">
        <v>1.9311563380197683E-5</v>
      </c>
      <c r="BB19" s="71">
        <v>-1.0592042475454644E-4</v>
      </c>
      <c r="BC19" s="71">
        <v>4.9389962464818637E-4</v>
      </c>
      <c r="BD19" s="71">
        <v>-4.1861761153949573E-5</v>
      </c>
      <c r="BE19" s="71">
        <v>-8.9841909863830338E-5</v>
      </c>
      <c r="BF19" s="71">
        <v>7.1584968716487118E-4</v>
      </c>
      <c r="BG19" s="71">
        <v>-1.6143707032978405E-4</v>
      </c>
      <c r="BH19" s="71">
        <v>-2.9728595840938787E-5</v>
      </c>
      <c r="BI19" s="71">
        <v>1.5039793255944289E-4</v>
      </c>
      <c r="BJ19" s="71">
        <v>-3.6397497793494438E-8</v>
      </c>
      <c r="BK19" s="71">
        <v>6.2047991640001854E-5</v>
      </c>
      <c r="BL19" s="71">
        <v>-2.5815420077723861E-4</v>
      </c>
      <c r="BM19" s="71">
        <v>-3.0509038213466511E-4</v>
      </c>
      <c r="BN19" s="71">
        <v>-4.0825762736551585E-4</v>
      </c>
      <c r="BO19" s="71">
        <v>-5.9470752283918848E-4</v>
      </c>
      <c r="BP19" s="71">
        <v>1.2787600003643096E-3</v>
      </c>
      <c r="BQ19" s="71">
        <v>2.742648208697851E-5</v>
      </c>
      <c r="BR19" s="71">
        <v>9.1097504746762148E-4</v>
      </c>
      <c r="BS19" s="71">
        <v>-1.6835971157469487E-4</v>
      </c>
      <c r="BT19" s="71">
        <v>1.0627771628191063E-4</v>
      </c>
      <c r="BU19" s="71">
        <v>-2.2905589613708699E-4</v>
      </c>
      <c r="BV19" s="71">
        <v>-6.9962592146255442E-4</v>
      </c>
      <c r="BW19" s="71">
        <v>-5.2627164461627185E-4</v>
      </c>
      <c r="BX19" s="71">
        <v>-5.0868325956732185E-4</v>
      </c>
      <c r="BY19" s="71">
        <v>-4.8948281439553654E-4</v>
      </c>
      <c r="BZ19" s="71">
        <v>-5.3676635501354042E-4</v>
      </c>
      <c r="CA19" s="71">
        <v>-5.1342525232622727E-4</v>
      </c>
      <c r="CB19" s="71">
        <v>3.1944363670437514E-3</v>
      </c>
      <c r="CC19" s="71">
        <v>-7.3557037190064012E-4</v>
      </c>
      <c r="CD19" s="71">
        <v>1.1628335989095628E-3</v>
      </c>
      <c r="CE19" s="71">
        <v>-4.2933463327954335E-4</v>
      </c>
      <c r="CF19" s="71">
        <v>3.8376901750769576E-4</v>
      </c>
      <c r="CG19" s="71">
        <v>-2.4517832808113038E-4</v>
      </c>
      <c r="CH19" s="71">
        <v>-2.5646292879089039E-4</v>
      </c>
      <c r="CI19" s="71">
        <v>-9.2831447780172827E-4</v>
      </c>
      <c r="CJ19" s="71">
        <v>-4.9738759734108129E-4</v>
      </c>
      <c r="CK19" s="71">
        <v>-5.610679451450995E-4</v>
      </c>
      <c r="CL19" s="71">
        <v>-9.9648420720033215E-4</v>
      </c>
      <c r="CM19" s="71">
        <v>-6.6474681021244653E-4</v>
      </c>
      <c r="CN19" s="71">
        <v>5.8317643618324144E-3</v>
      </c>
      <c r="CO19" s="71">
        <v>-1.8522475421618445E-3</v>
      </c>
      <c r="CP19" s="71">
        <v>1.7131352420476365E-3</v>
      </c>
      <c r="CQ19" s="71">
        <v>-3.1370628871674189E-4</v>
      </c>
      <c r="CR19" s="71">
        <v>-4.8984496958559554E-5</v>
      </c>
      <c r="CS19" s="71">
        <v>-7.2742981548157282E-4</v>
      </c>
      <c r="CT19" s="71">
        <v>-2.1039937473465997E-4</v>
      </c>
      <c r="CU19" s="71">
        <v>-1.1735131197508908E-3</v>
      </c>
      <c r="CV19" s="71">
        <v>-1.1037915101549389E-3</v>
      </c>
      <c r="CW19" s="71">
        <v>-9.3734587032012762E-4</v>
      </c>
      <c r="CX19" s="71">
        <v>-1.5222484604425768E-3</v>
      </c>
      <c r="CY19" s="71">
        <v>-1.1275758530747693E-3</v>
      </c>
      <c r="CZ19" s="48"/>
      <c r="DA19" s="48"/>
      <c r="DB19" s="48"/>
      <c r="DC19" s="48"/>
      <c r="DD19" s="48"/>
      <c r="DE19" s="48"/>
      <c r="DF19" s="48"/>
      <c r="DG19" s="72">
        <v>6.6705379599962811E-6</v>
      </c>
      <c r="DH19" s="72">
        <v>4.368686936651045E-5</v>
      </c>
      <c r="DI19" s="72">
        <v>2.2747284905033638E-5</v>
      </c>
      <c r="DJ19" s="72">
        <v>5.2671120038816355E-5</v>
      </c>
      <c r="DK19" s="72">
        <v>6.5978614805395353E-5</v>
      </c>
      <c r="DL19" s="72">
        <v>-2.2454791273163188E-5</v>
      </c>
      <c r="DM19" s="72">
        <v>4.8510601948326126E-5</v>
      </c>
      <c r="DN19" s="72">
        <v>5.9117230165384171E-5</v>
      </c>
      <c r="DO19" s="72">
        <v>-1.1737622818668303E-3</v>
      </c>
    </row>
    <row r="20" spans="2:119" ht="20.25" customHeight="1" x14ac:dyDescent="0.25">
      <c r="B20" s="70" t="s">
        <v>82</v>
      </c>
      <c r="C20" s="71">
        <v>8.9976509137779104E-5</v>
      </c>
      <c r="D20" s="71">
        <v>3.243452453005613E-4</v>
      </c>
      <c r="E20" s="71">
        <v>5.7880605042992528E-4</v>
      </c>
      <c r="F20" s="71">
        <v>6.7160774714936089E-4</v>
      </c>
      <c r="G20" s="71">
        <v>2.9709471628081019E-4</v>
      </c>
      <c r="H20" s="71">
        <v>-1.0725221157484865E-3</v>
      </c>
      <c r="I20" s="71">
        <v>-8.5387285884530595E-4</v>
      </c>
      <c r="J20" s="71">
        <v>-5.9272626554507379E-4</v>
      </c>
      <c r="K20" s="71">
        <v>-4.017884321565468E-4</v>
      </c>
      <c r="L20" s="71">
        <v>-3.9095570097213983E-4</v>
      </c>
      <c r="M20" s="71">
        <v>-9.3356698169788643E-5</v>
      </c>
      <c r="N20" s="71">
        <v>-3.4396196374597565E-4</v>
      </c>
      <c r="O20" s="71">
        <v>-1.2737889197833585E-4</v>
      </c>
      <c r="P20" s="71">
        <v>3.2660289912689322E-4</v>
      </c>
      <c r="Q20" s="71">
        <v>3.4826142201760391E-4</v>
      </c>
      <c r="R20" s="71">
        <v>4.7621975226808111E-4</v>
      </c>
      <c r="S20" s="71">
        <v>4.2853718170943189E-4</v>
      </c>
      <c r="T20" s="71">
        <v>-4.8512137471101724E-4</v>
      </c>
      <c r="U20" s="71">
        <v>-6.3311241428021248E-4</v>
      </c>
      <c r="V20" s="71">
        <v>-8.4750409627698531E-4</v>
      </c>
      <c r="W20" s="71">
        <v>-2.857408401379935E-4</v>
      </c>
      <c r="X20" s="71">
        <v>-1.6074278496858163E-4</v>
      </c>
      <c r="Y20" s="71">
        <v>8.8586972073723125E-4</v>
      </c>
      <c r="Z20" s="71">
        <v>-1.6754778716221441E-4</v>
      </c>
      <c r="AA20" s="71">
        <v>1.9431296706184931E-4</v>
      </c>
      <c r="AB20" s="71">
        <v>3.2993917389423366E-4</v>
      </c>
      <c r="AC20" s="71">
        <v>4.9479059366341893E-4</v>
      </c>
      <c r="AD20" s="71">
        <v>4.2147336577902372E-4</v>
      </c>
      <c r="AE20" s="71">
        <v>4.5665429192354168E-4</v>
      </c>
      <c r="AF20" s="71">
        <v>-8.2809889468660192E-4</v>
      </c>
      <c r="AG20" s="71">
        <v>-5.0556820380764922E-4</v>
      </c>
      <c r="AH20" s="71">
        <v>3.4306975156339625E-4</v>
      </c>
      <c r="AI20" s="71">
        <v>-4.9451579760784181E-4</v>
      </c>
      <c r="AJ20" s="71">
        <v>-1.0293845180620043E-4</v>
      </c>
      <c r="AK20" s="71">
        <v>-6.6493782552046188E-4</v>
      </c>
      <c r="AL20" s="71">
        <v>-4.2054920795053796E-4</v>
      </c>
      <c r="AM20" s="71">
        <v>-4.9332756972608749E-5</v>
      </c>
      <c r="AN20" s="71">
        <v>1.8676592285582494E-4</v>
      </c>
      <c r="AO20" s="71">
        <v>3.536970012043561E-4</v>
      </c>
      <c r="AP20" s="71">
        <v>7.9204945477706623E-4</v>
      </c>
      <c r="AQ20" s="71">
        <v>7.7003346591397737E-4</v>
      </c>
      <c r="AR20" s="71">
        <v>-1.1067693883716201E-3</v>
      </c>
      <c r="AS20" s="71">
        <v>-7.0582465014634721E-4</v>
      </c>
      <c r="AT20" s="71">
        <v>-5.5374566151955573E-4</v>
      </c>
      <c r="AU20" s="71">
        <v>-1.2764372756446374E-4</v>
      </c>
      <c r="AV20" s="71">
        <v>-3.9697312272890528E-4</v>
      </c>
      <c r="AW20" s="71">
        <v>-4.9059607332269106E-4</v>
      </c>
      <c r="AX20" s="71">
        <v>7.3106072542294953E-5</v>
      </c>
      <c r="AY20" s="71">
        <v>5.9130857600342424E-5</v>
      </c>
      <c r="AZ20" s="71">
        <v>3.3978699971903836E-4</v>
      </c>
      <c r="BA20" s="71">
        <v>5.9449587019955175E-4</v>
      </c>
      <c r="BB20" s="71">
        <v>4.4782064344217609E-4</v>
      </c>
      <c r="BC20" s="71">
        <v>8.2670940341156296E-4</v>
      </c>
      <c r="BD20" s="71">
        <v>-2.288681810320714E-4</v>
      </c>
      <c r="BE20" s="71">
        <v>-1.13962504709475E-3</v>
      </c>
      <c r="BF20" s="71">
        <v>-7.2645066759335908E-4</v>
      </c>
      <c r="BG20" s="71">
        <v>-2.1114262717791821E-4</v>
      </c>
      <c r="BH20" s="71">
        <v>-2.5909480014174591E-4</v>
      </c>
      <c r="BI20" s="71">
        <v>4.2402987048095753E-4</v>
      </c>
      <c r="BJ20" s="71">
        <v>3.0979141814269084E-4</v>
      </c>
      <c r="BK20" s="71">
        <v>2.7197374092935434E-4</v>
      </c>
      <c r="BL20" s="71">
        <v>3.4617527449332108E-4</v>
      </c>
      <c r="BM20" s="71">
        <v>6.6387585041982611E-4</v>
      </c>
      <c r="BN20" s="71">
        <v>6.0040305589503795E-4</v>
      </c>
      <c r="BO20" s="71">
        <v>1.0314655898089331E-3</v>
      </c>
      <c r="BP20" s="71">
        <v>-7.7377161540825856E-4</v>
      </c>
      <c r="BQ20" s="71">
        <v>4.2459104531378244E-4</v>
      </c>
      <c r="BR20" s="71">
        <v>-9.5730860749210223E-4</v>
      </c>
      <c r="BS20" s="71">
        <v>-5.7191861410887945E-4</v>
      </c>
      <c r="BT20" s="71">
        <v>-3.4575678595261117E-4</v>
      </c>
      <c r="BU20" s="71">
        <v>-1.1999775030946402E-4</v>
      </c>
      <c r="BV20" s="71">
        <v>-2.0007897169049826E-5</v>
      </c>
      <c r="BW20" s="71">
        <v>1.139016665578918E-4</v>
      </c>
      <c r="BX20" s="71">
        <v>3.5336427881671462E-4</v>
      </c>
      <c r="BY20" s="71">
        <v>6.1644044516584451E-4</v>
      </c>
      <c r="BZ20" s="71">
        <v>7.3290522884850162E-4</v>
      </c>
      <c r="CA20" s="71">
        <v>-8.5238249246888387E-5</v>
      </c>
      <c r="CB20" s="71">
        <v>-6.9059271384330767E-4</v>
      </c>
      <c r="CC20" s="71">
        <v>-9.0813683125867684E-4</v>
      </c>
      <c r="CD20" s="71">
        <v>-6.5087566106436512E-4</v>
      </c>
      <c r="CE20" s="71">
        <v>-4.3696086985844929E-4</v>
      </c>
      <c r="CF20" s="71">
        <v>-4.1413351032015822E-4</v>
      </c>
      <c r="CG20" s="71">
        <v>-9.7082384926006071E-5</v>
      </c>
      <c r="CH20" s="71">
        <v>-3.28724492859922E-4</v>
      </c>
      <c r="CI20" s="71">
        <v>-1.0033391225194865E-4</v>
      </c>
      <c r="CJ20" s="71">
        <v>7.2666006428523389E-5</v>
      </c>
      <c r="CK20" s="71">
        <v>5.3511370232706135E-4</v>
      </c>
      <c r="CL20" s="71">
        <v>4.7887631451004609E-4</v>
      </c>
      <c r="CM20" s="71">
        <v>6.5306761719563511E-5</v>
      </c>
      <c r="CN20" s="71">
        <v>-4.4690163923510884E-4</v>
      </c>
      <c r="CO20" s="71">
        <v>-5.6166451288663932E-4</v>
      </c>
      <c r="CP20" s="71">
        <v>2.8921414000815382E-4</v>
      </c>
      <c r="CQ20" s="71">
        <v>-5.2714651610552554E-4</v>
      </c>
      <c r="CR20" s="71">
        <v>-1.2324100212690592E-4</v>
      </c>
      <c r="CS20" s="71">
        <v>-6.665189952252959E-4</v>
      </c>
      <c r="CT20" s="71">
        <v>-4.0600563962778224E-4</v>
      </c>
      <c r="CU20" s="71">
        <v>-2.2683899163600252E-5</v>
      </c>
      <c r="CV20" s="71">
        <v>3.7099874042745284E-4</v>
      </c>
      <c r="CW20" s="71">
        <v>4.6502040779383691E-4</v>
      </c>
      <c r="CX20" s="71">
        <v>9.3164760720432227E-4</v>
      </c>
      <c r="CY20" s="71">
        <v>3.1716737011024954E-3</v>
      </c>
      <c r="CZ20" s="48"/>
      <c r="DA20" s="48"/>
      <c r="DB20" s="48"/>
      <c r="DC20" s="48"/>
      <c r="DD20" s="48"/>
      <c r="DE20" s="48"/>
      <c r="DF20" s="48"/>
      <c r="DG20" s="72">
        <v>-1.476387890489983E-4</v>
      </c>
      <c r="DH20" s="72">
        <v>-1.7571434538399267E-5</v>
      </c>
      <c r="DI20" s="72">
        <v>-5.967310000587478E-5</v>
      </c>
      <c r="DJ20" s="72">
        <v>-1.6810031283986948E-4</v>
      </c>
      <c r="DK20" s="72">
        <v>7.8917554151569647E-5</v>
      </c>
      <c r="DL20" s="72">
        <v>7.4930403454187555E-5</v>
      </c>
      <c r="DM20" s="72">
        <v>-1.3846609815482136E-4</v>
      </c>
      <c r="DN20" s="72">
        <v>-1.0001794892389171E-4</v>
      </c>
      <c r="DO20" s="72">
        <v>9.9407016256436442E-4</v>
      </c>
    </row>
    <row r="21" spans="2:119" ht="20.25" customHeight="1" x14ac:dyDescent="0.25">
      <c r="B21" s="63" t="s">
        <v>42</v>
      </c>
      <c r="C21" s="64">
        <v>1.7638959439958413E-5</v>
      </c>
      <c r="D21" s="64">
        <v>-8.4002940541338944E-6</v>
      </c>
      <c r="E21" s="64">
        <v>-9.3707616019345075E-5</v>
      </c>
      <c r="F21" s="64">
        <v>9.8230880075655946E-5</v>
      </c>
      <c r="G21" s="64">
        <v>3.3239368155468796E-5</v>
      </c>
      <c r="H21" s="64">
        <v>3.4440978654437515E-4</v>
      </c>
      <c r="I21" s="64">
        <v>-2.0605402132078954E-4</v>
      </c>
      <c r="J21" s="64">
        <v>-7.5278864447581029E-6</v>
      </c>
      <c r="K21" s="64">
        <v>-1.1151337173787024E-4</v>
      </c>
      <c r="L21" s="64">
        <v>1.5863876841892832E-4</v>
      </c>
      <c r="M21" s="64">
        <v>2.5476265532664577E-4</v>
      </c>
      <c r="N21" s="64">
        <v>2.7228743789131649E-4</v>
      </c>
      <c r="O21" s="64">
        <v>5.9118191778617657E-5</v>
      </c>
      <c r="P21" s="64">
        <v>8.1515399443787828E-6</v>
      </c>
      <c r="Q21" s="64">
        <v>-3.3708539273313853E-5</v>
      </c>
      <c r="R21" s="64">
        <v>2.9293792811246888E-5</v>
      </c>
      <c r="S21" s="64">
        <v>3.1496315824330878E-5</v>
      </c>
      <c r="T21" s="64">
        <v>-3.3749765539003995E-4</v>
      </c>
      <c r="U21" s="64">
        <v>3.6271824432354549E-4</v>
      </c>
      <c r="V21" s="64">
        <v>1.4745368429047723E-4</v>
      </c>
      <c r="W21" s="64">
        <v>3.0907741482844031E-5</v>
      </c>
      <c r="X21" s="64">
        <v>-1.6451367980097054E-4</v>
      </c>
      <c r="Y21" s="64">
        <v>-1.2831728017004274E-4</v>
      </c>
      <c r="Z21" s="64">
        <v>-4.0899859371257286E-4</v>
      </c>
      <c r="AA21" s="64">
        <v>-4.7375798899018662E-5</v>
      </c>
      <c r="AB21" s="64">
        <v>-4.211960971389761E-5</v>
      </c>
      <c r="AC21" s="64">
        <v>-4.6671617271010213E-5</v>
      </c>
      <c r="AD21" s="64">
        <v>-3.0585031163821164E-5</v>
      </c>
      <c r="AE21" s="64">
        <v>1.1378961451802283E-4</v>
      </c>
      <c r="AF21" s="64">
        <v>1.6556960306135515E-4</v>
      </c>
      <c r="AG21" s="64">
        <v>-2.611907610752251E-4</v>
      </c>
      <c r="AH21" s="64">
        <v>-9.3566067561057231E-5</v>
      </c>
      <c r="AI21" s="64">
        <v>-1.4890066563744142E-5</v>
      </c>
      <c r="AJ21" s="64">
        <v>2.2676352657868826E-4</v>
      </c>
      <c r="AK21" s="64">
        <v>1.1418009357844205E-4</v>
      </c>
      <c r="AL21" s="64">
        <v>2.6268504710436069E-4</v>
      </c>
      <c r="AM21" s="64">
        <v>1.4703944196114982E-4</v>
      </c>
      <c r="AN21" s="64">
        <v>1.5360366773697898E-4</v>
      </c>
      <c r="AO21" s="64">
        <v>5.9900616960373299E-5</v>
      </c>
      <c r="AP21" s="64">
        <v>-4.2594453170008428E-5</v>
      </c>
      <c r="AQ21" s="64">
        <v>-3.9812714428322238E-4</v>
      </c>
      <c r="AR21" s="64">
        <v>1.706022185266054E-4</v>
      </c>
      <c r="AS21" s="64">
        <v>5.5768597024830058E-5</v>
      </c>
      <c r="AT21" s="64">
        <v>6.2401536576661698E-5</v>
      </c>
      <c r="AU21" s="64">
        <v>1.0707860688352611E-4</v>
      </c>
      <c r="AV21" s="64">
        <v>3.0703255924358075E-6</v>
      </c>
      <c r="AW21" s="64">
        <v>-4.4870414760200816E-5</v>
      </c>
      <c r="AX21" s="64">
        <v>7.5783698652243103E-5</v>
      </c>
      <c r="AY21" s="64">
        <v>2.2340739150639166E-5</v>
      </c>
      <c r="AZ21" s="64">
        <v>4.0246578847602521E-5</v>
      </c>
      <c r="BA21" s="64">
        <v>-2.3528628557456521E-4</v>
      </c>
      <c r="BB21" s="64">
        <v>1.7504257982547955E-4</v>
      </c>
      <c r="BC21" s="64">
        <v>3.3820063991107929E-4</v>
      </c>
      <c r="BD21" s="64">
        <v>-1.7386267745300721E-4</v>
      </c>
      <c r="BE21" s="64">
        <v>2.2367158399760889E-4</v>
      </c>
      <c r="BF21" s="64">
        <v>-9.323847457221035E-6</v>
      </c>
      <c r="BG21" s="64">
        <v>8.5644908283111221E-6</v>
      </c>
      <c r="BH21" s="64">
        <v>1.2576050650325854E-4</v>
      </c>
      <c r="BI21" s="64">
        <v>1.1105957055623783E-4</v>
      </c>
      <c r="BJ21" s="64">
        <v>1.7848602803405278E-4</v>
      </c>
      <c r="BK21" s="64">
        <v>-9.0375470545356329E-5</v>
      </c>
      <c r="BL21" s="64">
        <v>-6.5419391842347352E-5</v>
      </c>
      <c r="BM21" s="64">
        <v>1.1029425881381449E-4</v>
      </c>
      <c r="BN21" s="64">
        <v>-3.6394864106781277E-5</v>
      </c>
      <c r="BO21" s="64">
        <v>-6.1126924887711098E-4</v>
      </c>
      <c r="BP21" s="64">
        <v>3.4124758748554918E-4</v>
      </c>
      <c r="BQ21" s="64">
        <v>6.9298711500742627E-5</v>
      </c>
      <c r="BR21" s="64">
        <v>1.2846992256387857E-4</v>
      </c>
      <c r="BS21" s="64">
        <v>2.4960171223886718E-4</v>
      </c>
      <c r="BT21" s="64">
        <v>-1.6005278789499311E-4</v>
      </c>
      <c r="BU21" s="64">
        <v>-1.4715934567555156E-4</v>
      </c>
      <c r="BV21" s="64">
        <v>-2.6452799005649563E-4</v>
      </c>
      <c r="BW21" s="64">
        <v>-2.4588674143732892E-4</v>
      </c>
      <c r="BX21" s="64">
        <v>-3.2063935342663274E-4</v>
      </c>
      <c r="BY21" s="64">
        <v>-1.897605565253091E-4</v>
      </c>
      <c r="BZ21" s="64">
        <v>4.0549356662999969E-4</v>
      </c>
      <c r="CA21" s="64">
        <v>7.2659970036248467E-5</v>
      </c>
      <c r="CB21" s="64">
        <v>5.2456611537987641E-4</v>
      </c>
      <c r="CC21" s="64">
        <v>2.1746574122660789E-4</v>
      </c>
      <c r="CD21" s="64">
        <v>3.1049451636833147E-4</v>
      </c>
      <c r="CE21" s="64">
        <v>2.2834161512053086E-5</v>
      </c>
      <c r="CF21" s="64">
        <v>1.659446218371663E-4</v>
      </c>
      <c r="CG21" s="64">
        <v>2.8993502896357271E-4</v>
      </c>
      <c r="CH21" s="64">
        <v>4.340961694215828E-5</v>
      </c>
      <c r="CI21" s="64">
        <v>-6.2382244196756975E-4</v>
      </c>
      <c r="CJ21" s="64">
        <v>-2.851295582915192E-4</v>
      </c>
      <c r="CK21" s="64">
        <v>-8.0697842883536985E-4</v>
      </c>
      <c r="CL21" s="64">
        <v>1.5387775797102154E-3</v>
      </c>
      <c r="CM21" s="64">
        <v>-8.6737364455791166E-4</v>
      </c>
      <c r="CN21" s="64">
        <v>1.7920985663408828E-3</v>
      </c>
      <c r="CO21" s="64">
        <v>8.8661060428885108E-4</v>
      </c>
      <c r="CP21" s="64">
        <v>5.7169328133510611E-4</v>
      </c>
      <c r="CQ21" s="64">
        <v>3.3251477427742593E-4</v>
      </c>
      <c r="CR21" s="64">
        <v>3.7561358502191666E-5</v>
      </c>
      <c r="CS21" s="64">
        <v>-5.3749947092207595E-4</v>
      </c>
      <c r="CT21" s="64">
        <v>-8.5292217754329158E-4</v>
      </c>
      <c r="CU21" s="64">
        <v>-1.4729800525344894E-3</v>
      </c>
      <c r="CV21" s="64">
        <v>-2.1245954601113448E-3</v>
      </c>
      <c r="CW21" s="64">
        <v>-2.3763308995879973E-3</v>
      </c>
      <c r="CX21" s="64">
        <v>-6.0735481568912064E-3</v>
      </c>
      <c r="CY21" s="64">
        <v>-3.5598705021435695E-3</v>
      </c>
      <c r="CZ21" s="48"/>
      <c r="DA21" s="48"/>
      <c r="DB21" s="48"/>
      <c r="DC21" s="48"/>
      <c r="DD21" s="48"/>
      <c r="DE21" s="48"/>
      <c r="DF21" s="48"/>
      <c r="DG21" s="65">
        <v>6.2020525849248997E-5</v>
      </c>
      <c r="DH21" s="65">
        <v>-2.9949272100759927E-5</v>
      </c>
      <c r="DI21" s="65">
        <v>2.8318130678606224E-5</v>
      </c>
      <c r="DJ21" s="65">
        <v>3.5759362665865879E-5</v>
      </c>
      <c r="DK21" s="65">
        <v>6.6590881087735809E-5</v>
      </c>
      <c r="DL21" s="65">
        <v>-3.97697270126951E-5</v>
      </c>
      <c r="DM21" s="65">
        <v>1.0808006535656389E-4</v>
      </c>
      <c r="DN21" s="65">
        <v>1.0748602591137413E-4</v>
      </c>
      <c r="DO21" s="65">
        <v>-3.1184109267632376E-3</v>
      </c>
    </row>
    <row r="22" spans="2:119" ht="20.25" customHeight="1" x14ac:dyDescent="0.25">
      <c r="B22" s="63" t="s">
        <v>45</v>
      </c>
      <c r="C22" s="64">
        <v>-2.1723191408662412E-4</v>
      </c>
      <c r="D22" s="64">
        <v>1.3153009716759811E-4</v>
      </c>
      <c r="E22" s="64">
        <v>-4.7302385264469393E-4</v>
      </c>
      <c r="F22" s="64">
        <v>2.3152768462497697E-4</v>
      </c>
      <c r="G22" s="64">
        <v>-2.4024163768787687E-4</v>
      </c>
      <c r="H22" s="64">
        <v>1.5361214990678995E-3</v>
      </c>
      <c r="I22" s="64">
        <v>-3.6888467476214881E-4</v>
      </c>
      <c r="J22" s="64">
        <v>-1.1821844890358424E-4</v>
      </c>
      <c r="K22" s="64">
        <v>-5.5972641928392353E-4</v>
      </c>
      <c r="L22" s="64">
        <v>3.6141204317363673E-4</v>
      </c>
      <c r="M22" s="64">
        <v>6.7862662369844173E-4</v>
      </c>
      <c r="N22" s="64">
        <v>4.9955220386377341E-4</v>
      </c>
      <c r="O22" s="64">
        <v>1.3143565456674722E-4</v>
      </c>
      <c r="P22" s="64">
        <v>-2.2403797644399148E-4</v>
      </c>
      <c r="Q22" s="64">
        <v>-7.0335725743309041E-4</v>
      </c>
      <c r="R22" s="64">
        <v>2.7143373110805058E-4</v>
      </c>
      <c r="S22" s="64">
        <v>-3.268330189187818E-5</v>
      </c>
      <c r="T22" s="64">
        <v>4.166305608017673E-4</v>
      </c>
      <c r="U22" s="64">
        <v>9.4167366049058288E-4</v>
      </c>
      <c r="V22" s="64">
        <v>1.5037892028169075E-4</v>
      </c>
      <c r="W22" s="64">
        <v>-5.6832408960372227E-5</v>
      </c>
      <c r="X22" s="64">
        <v>-3.9924283595293986E-4</v>
      </c>
      <c r="Y22" s="64">
        <v>-3.4325748972841019E-4</v>
      </c>
      <c r="Z22" s="64">
        <v>-1.110938919500537E-3</v>
      </c>
      <c r="AA22" s="64">
        <v>1.3084004464780641E-4</v>
      </c>
      <c r="AB22" s="64">
        <v>-2.5440569703516491E-4</v>
      </c>
      <c r="AC22" s="64">
        <v>-4.1595513269487849E-4</v>
      </c>
      <c r="AD22" s="64">
        <v>-4.9628618243979794E-5</v>
      </c>
      <c r="AE22" s="64">
        <v>7.7721624760274111E-5</v>
      </c>
      <c r="AF22" s="64">
        <v>2.021094922868949E-3</v>
      </c>
      <c r="AG22" s="64">
        <v>-6.0447514553985116E-4</v>
      </c>
      <c r="AH22" s="64">
        <v>-3.6542746702328266E-4</v>
      </c>
      <c r="AI22" s="64">
        <v>2.0639039620395927E-4</v>
      </c>
      <c r="AJ22" s="64">
        <v>2.721548225828041E-4</v>
      </c>
      <c r="AK22" s="64">
        <v>3.2163127578832551E-4</v>
      </c>
      <c r="AL22" s="64">
        <v>-1.5931292900761562E-3</v>
      </c>
      <c r="AM22" s="64">
        <v>5.1977750023235458E-4</v>
      </c>
      <c r="AN22" s="64">
        <v>9.2047343088985656E-5</v>
      </c>
      <c r="AO22" s="64">
        <v>2.6115524638159471E-5</v>
      </c>
      <c r="AP22" s="64">
        <v>-8.5273908249972052E-5</v>
      </c>
      <c r="AQ22" s="64">
        <v>-1.0736320678494948E-4</v>
      </c>
      <c r="AR22" s="64">
        <v>2.661844611718811E-3</v>
      </c>
      <c r="AS22" s="64">
        <v>1.9401630355120325E-4</v>
      </c>
      <c r="AT22" s="64">
        <v>5.4030816336059218E-4</v>
      </c>
      <c r="AU22" s="64">
        <v>3.3265900195922349E-4</v>
      </c>
      <c r="AV22" s="64">
        <v>-6.5380819110782973E-5</v>
      </c>
      <c r="AW22" s="64">
        <v>6.1730641865165303E-4</v>
      </c>
      <c r="AX22" s="64">
        <v>-4.5773273444622564E-3</v>
      </c>
      <c r="AY22" s="64">
        <v>3.3320466337261045E-4</v>
      </c>
      <c r="AZ22" s="64">
        <v>-1.3834062518591761E-4</v>
      </c>
      <c r="BA22" s="64">
        <v>-6.1210705971681545E-4</v>
      </c>
      <c r="BB22" s="64">
        <v>3.8263667631710518E-4</v>
      </c>
      <c r="BC22" s="64">
        <v>1.6669818204446685E-3</v>
      </c>
      <c r="BD22" s="64">
        <v>2.6584894448427043E-3</v>
      </c>
      <c r="BE22" s="64">
        <v>7.0065251631112879E-4</v>
      </c>
      <c r="BF22" s="64">
        <v>5.088858736845836E-4</v>
      </c>
      <c r="BG22" s="64">
        <v>3.922805720835143E-4</v>
      </c>
      <c r="BH22" s="64">
        <v>3.2407140711065985E-4</v>
      </c>
      <c r="BI22" s="64">
        <v>7.4534423156391583E-4</v>
      </c>
      <c r="BJ22" s="64">
        <v>-6.4196066273938257E-3</v>
      </c>
      <c r="BK22" s="64">
        <v>7.7213745010684676E-5</v>
      </c>
      <c r="BL22" s="64">
        <v>-5.8081815056698627E-4</v>
      </c>
      <c r="BM22" s="64">
        <v>5.2350100805131916E-4</v>
      </c>
      <c r="BN22" s="64">
        <v>-2.9278345078764811E-4</v>
      </c>
      <c r="BO22" s="64">
        <v>2.1912046668770557E-4</v>
      </c>
      <c r="BP22" s="64">
        <v>4.6745741639546701E-3</v>
      </c>
      <c r="BQ22" s="64">
        <v>7.3898957659279674E-4</v>
      </c>
      <c r="BR22" s="64">
        <v>6.8288742513944456E-4</v>
      </c>
      <c r="BS22" s="64">
        <v>6.009287509920469E-4</v>
      </c>
      <c r="BT22" s="64">
        <v>-2.2698822058775381E-4</v>
      </c>
      <c r="BU22" s="64">
        <v>-1.0278668851748662E-4</v>
      </c>
      <c r="BV22" s="64">
        <v>-8.4658774583483698E-3</v>
      </c>
      <c r="BW22" s="64">
        <v>-9.4376420338981859E-4</v>
      </c>
      <c r="BX22" s="64">
        <v>-1.1508541289525498E-3</v>
      </c>
      <c r="BY22" s="64">
        <v>7.4979201295666265E-4</v>
      </c>
      <c r="BZ22" s="64">
        <v>4.4653531497718113E-4</v>
      </c>
      <c r="CA22" s="64">
        <v>2.6383265518235E-3</v>
      </c>
      <c r="CB22" s="64">
        <v>5.5485841966498306E-3</v>
      </c>
      <c r="CC22" s="64">
        <v>6.0578971759084332E-4</v>
      </c>
      <c r="CD22" s="64">
        <v>5.6598430169918501E-4</v>
      </c>
      <c r="CE22" s="64">
        <v>-2.2189102647640624E-4</v>
      </c>
      <c r="CF22" s="64">
        <v>1.3841612795162384E-4</v>
      </c>
      <c r="CG22" s="64">
        <v>1.1941083692312837E-4</v>
      </c>
      <c r="CH22" s="64">
        <v>-7.3328378264342353E-3</v>
      </c>
      <c r="CI22" s="64">
        <v>-1.6994890301392784E-3</v>
      </c>
      <c r="CJ22" s="64">
        <v>-9.2722702646541588E-4</v>
      </c>
      <c r="CK22" s="64">
        <v>1.3585414246197747E-3</v>
      </c>
      <c r="CL22" s="64">
        <v>5.0808387175527159E-4</v>
      </c>
      <c r="CM22" s="64">
        <v>3.3863722870266511E-3</v>
      </c>
      <c r="CN22" s="64">
        <v>7.6048376720567745E-3</v>
      </c>
      <c r="CO22" s="64">
        <v>9.4595811286124487E-5</v>
      </c>
      <c r="CP22" s="64">
        <v>-2.4008495465910329E-5</v>
      </c>
      <c r="CQ22" s="64">
        <v>1.0860007025059737E-4</v>
      </c>
      <c r="CR22" s="64">
        <v>-4.5914650495393339E-4</v>
      </c>
      <c r="CS22" s="64">
        <v>-1.2960036236193684E-3</v>
      </c>
      <c r="CT22" s="64">
        <v>-7.2183959654732455E-3</v>
      </c>
      <c r="CU22" s="64">
        <v>-2.2719957832132431E-3</v>
      </c>
      <c r="CV22" s="64">
        <v>-2.3119406312978041E-3</v>
      </c>
      <c r="CW22" s="64">
        <v>1.2119048394549914E-3</v>
      </c>
      <c r="CX22" s="64">
        <v>-7.3073822529424737E-3</v>
      </c>
      <c r="CY22" s="64">
        <v>2.0147403776602513E-3</v>
      </c>
      <c r="CZ22" s="48"/>
      <c r="DA22" s="48"/>
      <c r="DB22" s="48"/>
      <c r="DC22" s="48"/>
      <c r="DD22" s="48"/>
      <c r="DE22" s="48"/>
      <c r="DF22" s="48"/>
      <c r="DG22" s="65">
        <v>1.2193421783712743E-4</v>
      </c>
      <c r="DH22" s="65">
        <v>-8.2570635768774991E-5</v>
      </c>
      <c r="DI22" s="65">
        <v>-2.9839501755835052E-5</v>
      </c>
      <c r="DJ22" s="65">
        <v>-3.3807132998608935E-6</v>
      </c>
      <c r="DK22" s="65">
        <v>4.3686448250479515E-5</v>
      </c>
      <c r="DL22" s="65">
        <v>-1.7701868566233347E-4</v>
      </c>
      <c r="DM22" s="65">
        <v>9.1150244241555711E-5</v>
      </c>
      <c r="DN22" s="65">
        <v>9.9877209004839429E-5</v>
      </c>
      <c r="DO22" s="65">
        <v>-1.7473022267696647E-3</v>
      </c>
    </row>
    <row r="23" spans="2:119" ht="20.25" customHeight="1" x14ac:dyDescent="0.25">
      <c r="B23" s="66" t="s">
        <v>85</v>
      </c>
      <c r="C23" s="67">
        <v>-8.0244529501283246E-5</v>
      </c>
      <c r="D23" s="67">
        <v>5.0082972898213285E-5</v>
      </c>
      <c r="E23" s="67">
        <v>-2.557992857279423E-4</v>
      </c>
      <c r="F23" s="67">
        <v>1.5479715018629214E-4</v>
      </c>
      <c r="G23" s="67">
        <v>-8.4362144604721578E-5</v>
      </c>
      <c r="H23" s="67">
        <v>8.5536005509490032E-4</v>
      </c>
      <c r="I23" s="67">
        <v>-2.7632085142126339E-4</v>
      </c>
      <c r="J23" s="67">
        <v>-5.5046274424652708E-5</v>
      </c>
      <c r="K23" s="67">
        <v>-3.0430446755702611E-4</v>
      </c>
      <c r="L23" s="67">
        <v>2.4590221767262221E-4</v>
      </c>
      <c r="M23" s="67">
        <v>4.3746398686228538E-4</v>
      </c>
      <c r="N23" s="67">
        <v>3.7205212250879249E-4</v>
      </c>
      <c r="O23" s="67">
        <v>9.0149144077678045E-5</v>
      </c>
      <c r="P23" s="67">
        <v>-9.4541068182074639E-5</v>
      </c>
      <c r="Q23" s="67">
        <v>-3.2812578969165784E-4</v>
      </c>
      <c r="R23" s="67">
        <v>1.3777617279520094E-4</v>
      </c>
      <c r="S23" s="67">
        <v>2.7902461861017969E-6</v>
      </c>
      <c r="T23" s="67">
        <v>2.1464619011091202E-6</v>
      </c>
      <c r="U23" s="67">
        <v>6.2450612426223628E-4</v>
      </c>
      <c r="V23" s="67">
        <v>1.4878334718915198E-4</v>
      </c>
      <c r="W23" s="67">
        <v>-9.0675760688885276E-6</v>
      </c>
      <c r="X23" s="67">
        <v>-2.7443403556381973E-4</v>
      </c>
      <c r="Y23" s="67">
        <v>-2.2870290861365383E-4</v>
      </c>
      <c r="Z23" s="67">
        <v>-7.4380099913606834E-4</v>
      </c>
      <c r="AA23" s="67">
        <v>3.556289421147163E-5</v>
      </c>
      <c r="AB23" s="67">
        <v>-1.4294252511715122E-4</v>
      </c>
      <c r="AC23" s="67">
        <v>-2.2119869288150795E-4</v>
      </c>
      <c r="AD23" s="67">
        <v>-3.9575080098552817E-5</v>
      </c>
      <c r="AE23" s="67">
        <v>9.6726653716405764E-5</v>
      </c>
      <c r="AF23" s="67">
        <v>1.0381184210657146E-3</v>
      </c>
      <c r="AG23" s="67">
        <v>-4.2525842365426225E-4</v>
      </c>
      <c r="AH23" s="67">
        <v>-2.2441045469001608E-4</v>
      </c>
      <c r="AI23" s="67">
        <v>9.1502900595674674E-5</v>
      </c>
      <c r="AJ23" s="67">
        <v>2.4857791738686075E-4</v>
      </c>
      <c r="AK23" s="67">
        <v>2.1425901313421036E-4</v>
      </c>
      <c r="AL23" s="67">
        <v>-6.3676593098660472E-4</v>
      </c>
      <c r="AM23" s="67">
        <v>3.2879344711522762E-4</v>
      </c>
      <c r="AN23" s="67">
        <v>1.2375494454519576E-4</v>
      </c>
      <c r="AO23" s="67">
        <v>4.4162104322786888E-5</v>
      </c>
      <c r="AP23" s="67">
        <v>-6.060529051621355E-5</v>
      </c>
      <c r="AQ23" s="67">
        <v>-2.6817727912353817E-4</v>
      </c>
      <c r="AR23" s="67">
        <v>1.3455556601578156E-3</v>
      </c>
      <c r="AS23" s="67">
        <v>1.2340156106271927E-4</v>
      </c>
      <c r="AT23" s="67">
        <v>2.9374544690674576E-4</v>
      </c>
      <c r="AU23" s="67">
        <v>2.167133349078032E-4</v>
      </c>
      <c r="AV23" s="67">
        <v>-2.9767383442957929E-5</v>
      </c>
      <c r="AW23" s="67">
        <v>2.7048839029086835E-4</v>
      </c>
      <c r="AX23" s="67">
        <v>-2.1799327131014623E-3</v>
      </c>
      <c r="AY23" s="67">
        <v>1.7378878305929213E-4</v>
      </c>
      <c r="AZ23" s="67">
        <v>-4.6597636722989222E-5</v>
      </c>
      <c r="BA23" s="67">
        <v>-4.1048514261787794E-4</v>
      </c>
      <c r="BB23" s="67">
        <v>2.7082111907117401E-4</v>
      </c>
      <c r="BC23" s="67">
        <v>9.5048924305340954E-4</v>
      </c>
      <c r="BD23" s="67">
        <v>1.1515743648444765E-3</v>
      </c>
      <c r="BE23" s="67">
        <v>4.5010805466438875E-4</v>
      </c>
      <c r="BF23" s="67">
        <v>2.3769503436876782E-4</v>
      </c>
      <c r="BG23" s="67">
        <v>1.9161657267496857E-4</v>
      </c>
      <c r="BH23" s="67">
        <v>2.205698601531747E-4</v>
      </c>
      <c r="BI23" s="67">
        <v>4.1505026870125583E-4</v>
      </c>
      <c r="BJ23" s="67">
        <v>-3.0004692892646734E-3</v>
      </c>
      <c r="BK23" s="67">
        <v>-8.6517259493268384E-6</v>
      </c>
      <c r="BL23" s="67">
        <v>-3.1554579733528154E-4</v>
      </c>
      <c r="BM23" s="67">
        <v>3.1192232424293032E-4</v>
      </c>
      <c r="BN23" s="67">
        <v>-1.6239012834406985E-4</v>
      </c>
      <c r="BO23" s="67">
        <v>-1.9831352011268066E-4</v>
      </c>
      <c r="BP23" s="67">
        <v>2.5103455438613143E-3</v>
      </c>
      <c r="BQ23" s="67">
        <v>4.0009583017530659E-4</v>
      </c>
      <c r="BR23" s="67">
        <v>4.0392549299550495E-4</v>
      </c>
      <c r="BS23" s="67">
        <v>4.2365408288258521E-4</v>
      </c>
      <c r="BT23" s="67">
        <v>-1.9316532605195835E-4</v>
      </c>
      <c r="BU23" s="67">
        <v>-1.2515251024503016E-4</v>
      </c>
      <c r="BV23" s="67">
        <v>-4.3274674262984147E-3</v>
      </c>
      <c r="BW23" s="67">
        <v>-5.9848733941947341E-4</v>
      </c>
      <c r="BX23" s="67">
        <v>-7.3874873214052617E-4</v>
      </c>
      <c r="BY23" s="67">
        <v>2.9978433777655411E-4</v>
      </c>
      <c r="BZ23" s="67">
        <v>4.2631385072811057E-4</v>
      </c>
      <c r="CA23" s="67">
        <v>1.3762263595094026E-3</v>
      </c>
      <c r="CB23" s="67">
        <v>3.1283169181604009E-3</v>
      </c>
      <c r="CC23" s="67">
        <v>4.1673174712308914E-4</v>
      </c>
      <c r="CD23" s="67">
        <v>4.4116756353185238E-4</v>
      </c>
      <c r="CE23" s="67">
        <v>-1.02803141208474E-4</v>
      </c>
      <c r="CF23" s="67">
        <v>1.5171385794809922E-4</v>
      </c>
      <c r="CG23" s="67">
        <v>2.0303197702764564E-4</v>
      </c>
      <c r="CH23" s="67">
        <v>-3.7432411751230354E-3</v>
      </c>
      <c r="CI23" s="67">
        <v>-1.1891055842454534E-3</v>
      </c>
      <c r="CJ23" s="67">
        <v>-6.2147317672844871E-4</v>
      </c>
      <c r="CK23" s="67">
        <v>3.2631437060048896E-4</v>
      </c>
      <c r="CL23" s="67">
        <v>1.0054533354093564E-3</v>
      </c>
      <c r="CM23" s="67">
        <v>1.3191348694832072E-3</v>
      </c>
      <c r="CN23" s="67">
        <v>4.7243264207033064E-3</v>
      </c>
      <c r="CO23" s="67">
        <v>4.8052414659016662E-4</v>
      </c>
      <c r="CP23" s="67">
        <v>2.6717613550331087E-4</v>
      </c>
      <c r="CQ23" s="67">
        <v>2.1796481197400297E-4</v>
      </c>
      <c r="CR23" s="67">
        <v>-2.1657589419576961E-4</v>
      </c>
      <c r="CS23" s="67">
        <v>-9.2962076991220943E-4</v>
      </c>
      <c r="CT23" s="67">
        <v>-4.1353749327873723E-3</v>
      </c>
      <c r="CU23" s="67">
        <v>-1.8820824688817739E-3</v>
      </c>
      <c r="CV23" s="67">
        <v>-2.2209328157200003E-3</v>
      </c>
      <c r="CW23" s="67">
        <v>-5.4465198434405782E-4</v>
      </c>
      <c r="CX23" s="67">
        <v>-6.702198661704184E-3</v>
      </c>
      <c r="CY23" s="67">
        <v>-7.6393870283408827E-4</v>
      </c>
      <c r="CZ23" s="48"/>
      <c r="DA23" s="48"/>
      <c r="DB23" s="48"/>
      <c r="DC23" s="48"/>
      <c r="DD23" s="48"/>
      <c r="DE23" s="48"/>
      <c r="DF23" s="48"/>
      <c r="DG23" s="68">
        <v>8.7665749067378229E-5</v>
      </c>
      <c r="DH23" s="68">
        <v>-5.3752144513419253E-5</v>
      </c>
      <c r="DI23" s="68">
        <v>6.1551744345855752E-7</v>
      </c>
      <c r="DJ23" s="68">
        <v>1.7128212061567893E-5</v>
      </c>
      <c r="DK23" s="68">
        <v>5.5721492520977023E-5</v>
      </c>
      <c r="DL23" s="68">
        <v>-1.0751457217972327E-4</v>
      </c>
      <c r="DM23" s="68">
        <v>9.941495070320272E-5</v>
      </c>
      <c r="DN23" s="68">
        <v>1.0356264398714288E-4</v>
      </c>
      <c r="DO23" s="68">
        <v>-2.4197062163385796E-3</v>
      </c>
    </row>
    <row r="24" spans="2:119" ht="20.25" customHeight="1" x14ac:dyDescent="0.25">
      <c r="B24" s="63" t="s">
        <v>52</v>
      </c>
      <c r="C24" s="64">
        <v>3.6785869566213769E-4</v>
      </c>
      <c r="D24" s="64">
        <v>1.1576777053732279E-3</v>
      </c>
      <c r="E24" s="64">
        <v>2.5004154174161908E-3</v>
      </c>
      <c r="F24" s="64">
        <v>-1.9078728991841487E-3</v>
      </c>
      <c r="G24" s="64">
        <v>8.6597899486973162E-4</v>
      </c>
      <c r="H24" s="64">
        <v>2.3973971753978862E-3</v>
      </c>
      <c r="I24" s="64">
        <v>1.6008941555332168E-3</v>
      </c>
      <c r="J24" s="64">
        <v>3.4123590744394861E-4</v>
      </c>
      <c r="K24" s="64">
        <v>1.5524433028666351E-3</v>
      </c>
      <c r="L24" s="64">
        <v>7.2783493088968143E-4</v>
      </c>
      <c r="M24" s="64">
        <v>-4.6116559432318738E-6</v>
      </c>
      <c r="N24" s="64">
        <v>-5.0255505186433957E-3</v>
      </c>
      <c r="O24" s="64">
        <v>2.8931258226805312E-4</v>
      </c>
      <c r="P24" s="64">
        <v>7.5383317539889916E-4</v>
      </c>
      <c r="Q24" s="64">
        <v>1.6464900311963238E-3</v>
      </c>
      <c r="R24" s="64">
        <v>1.3958476212800885E-3</v>
      </c>
      <c r="S24" s="64">
        <v>1.5196637362693277E-3</v>
      </c>
      <c r="T24" s="64">
        <v>1.4774710800913304E-4</v>
      </c>
      <c r="U24" s="64">
        <v>8.3152079786374955E-4</v>
      </c>
      <c r="V24" s="64">
        <v>6.6548142229660989E-4</v>
      </c>
      <c r="W24" s="64">
        <v>5.3642629140937537E-4</v>
      </c>
      <c r="X24" s="64">
        <v>-5.4365233579878325E-4</v>
      </c>
      <c r="Y24" s="64">
        <v>-1.8265183658703332E-3</v>
      </c>
      <c r="Z24" s="64">
        <v>-6.8117489088748151E-4</v>
      </c>
      <c r="AA24" s="64">
        <v>-4.4578545450046914E-4</v>
      </c>
      <c r="AB24" s="64">
        <v>6.9014906194486692E-4</v>
      </c>
      <c r="AC24" s="64">
        <v>1.895204126304284E-3</v>
      </c>
      <c r="AD24" s="64">
        <v>-3.250801976605322E-4</v>
      </c>
      <c r="AE24" s="64">
        <v>-3.0877809647389398E-5</v>
      </c>
      <c r="AF24" s="64">
        <v>3.6621889999866042E-4</v>
      </c>
      <c r="AG24" s="64">
        <v>-8.6104841284695421E-4</v>
      </c>
      <c r="AH24" s="64">
        <v>-1.4132965689730437E-3</v>
      </c>
      <c r="AI24" s="64">
        <v>2.436562093345529E-3</v>
      </c>
      <c r="AJ24" s="64">
        <v>-1.4475481898006404E-3</v>
      </c>
      <c r="AK24" s="64">
        <v>1.286063739247556E-3</v>
      </c>
      <c r="AL24" s="64">
        <v>1.3113215203683914E-3</v>
      </c>
      <c r="AM24" s="64">
        <v>-2.680811316101428E-4</v>
      </c>
      <c r="AN24" s="64">
        <v>-1.0555869735721091E-3</v>
      </c>
      <c r="AO24" s="64">
        <v>1.4339445281730256E-3</v>
      </c>
      <c r="AP24" s="64">
        <v>-1.572411510321059E-3</v>
      </c>
      <c r="AQ24" s="64">
        <v>-6.5803563230537598E-4</v>
      </c>
      <c r="AR24" s="64">
        <v>2.3887232944734826E-3</v>
      </c>
      <c r="AS24" s="64">
        <v>8.1496070702269385E-4</v>
      </c>
      <c r="AT24" s="64">
        <v>4.9690663477930386E-4</v>
      </c>
      <c r="AU24" s="64">
        <v>1.4069199068456051E-4</v>
      </c>
      <c r="AV24" s="64">
        <v>3.3292276896168538E-4</v>
      </c>
      <c r="AW24" s="64">
        <v>1.1007986792110902E-3</v>
      </c>
      <c r="AX24" s="64">
        <v>-5.4762748531300698E-4</v>
      </c>
      <c r="AY24" s="64">
        <v>-3.8668449473577837E-4</v>
      </c>
      <c r="AZ24" s="64">
        <v>1.2188606680791914E-3</v>
      </c>
      <c r="BA24" s="64">
        <v>-4.7019893747812791E-4</v>
      </c>
      <c r="BB24" s="64">
        <v>-1.3687337574327385E-3</v>
      </c>
      <c r="BC24" s="64">
        <v>-7.5053005540559603E-4</v>
      </c>
      <c r="BD24" s="64">
        <v>-3.8377129453071035E-4</v>
      </c>
      <c r="BE24" s="64">
        <v>2.3025302140184944E-3</v>
      </c>
      <c r="BF24" s="64">
        <v>7.0902104189918269E-4</v>
      </c>
      <c r="BG24" s="64">
        <v>3.504372747800133E-4</v>
      </c>
      <c r="BH24" s="64">
        <v>-7.2108514340585295E-5</v>
      </c>
      <c r="BI24" s="64">
        <v>1.0790941627369932E-5</v>
      </c>
      <c r="BJ24" s="64">
        <v>-5.442452958718258E-4</v>
      </c>
      <c r="BK24" s="64">
        <v>-4.1896965242571582E-4</v>
      </c>
      <c r="BL24" s="64">
        <v>1.1034415784831886E-3</v>
      </c>
      <c r="BM24" s="64">
        <v>-5.9832173404239519E-4</v>
      </c>
      <c r="BN24" s="64">
        <v>-5.5479343391444669E-3</v>
      </c>
      <c r="BO24" s="64">
        <v>-3.4334523345940227E-3</v>
      </c>
      <c r="BP24" s="64">
        <v>2.7244117845546256E-3</v>
      </c>
      <c r="BQ24" s="64">
        <v>-6.4441786010993596E-4</v>
      </c>
      <c r="BR24" s="64">
        <v>1.7218821814344309E-3</v>
      </c>
      <c r="BS24" s="64">
        <v>2.0938400279866265E-3</v>
      </c>
      <c r="BT24" s="64">
        <v>1.0937232982586309E-3</v>
      </c>
      <c r="BU24" s="64">
        <v>6.3542489961077031E-4</v>
      </c>
      <c r="BV24" s="64">
        <v>-1.161811581386063E-4</v>
      </c>
      <c r="BW24" s="64">
        <v>-6.7174360304100844E-4</v>
      </c>
      <c r="BX24" s="64">
        <v>7.7727683085249133E-4</v>
      </c>
      <c r="BY24" s="64">
        <v>-1.3604002108021929E-3</v>
      </c>
      <c r="BZ24" s="64">
        <v>-8.5412832335864941E-3</v>
      </c>
      <c r="CA24" s="64">
        <v>-1.352590540370624E-3</v>
      </c>
      <c r="CB24" s="64">
        <v>6.2171859567023979E-3</v>
      </c>
      <c r="CC24" s="64">
        <v>3.078227072338624E-3</v>
      </c>
      <c r="CD24" s="64">
        <v>2.117739180327316E-3</v>
      </c>
      <c r="CE24" s="64">
        <v>1.0211035452061257E-3</v>
      </c>
      <c r="CF24" s="64">
        <v>1.9344882395917473E-3</v>
      </c>
      <c r="CG24" s="64">
        <v>1.1338370719848889E-4</v>
      </c>
      <c r="CH24" s="64">
        <v>9.8809347245820689E-5</v>
      </c>
      <c r="CI24" s="64">
        <v>-4.0068693316697157E-4</v>
      </c>
      <c r="CJ24" s="64">
        <v>-7.6026079869873087E-4</v>
      </c>
      <c r="CK24" s="64">
        <v>-2.816993981466398E-3</v>
      </c>
      <c r="CL24" s="64">
        <v>-7.0869534219115682E-3</v>
      </c>
      <c r="CM24" s="64">
        <v>-1.9052176941144472E-3</v>
      </c>
      <c r="CN24" s="64">
        <v>6.4028537351767945E-3</v>
      </c>
      <c r="CO24" s="64">
        <v>2.3273756990240813E-3</v>
      </c>
      <c r="CP24" s="64">
        <v>1.314503851136628E-3</v>
      </c>
      <c r="CQ24" s="64">
        <v>1.606944165989832E-3</v>
      </c>
      <c r="CR24" s="64">
        <v>3.2051211044081818E-4</v>
      </c>
      <c r="CS24" s="64">
        <v>1.4543460752607373E-3</v>
      </c>
      <c r="CT24" s="64">
        <v>1.1036093607705855E-3</v>
      </c>
      <c r="CU24" s="64">
        <v>-4.7560108598199147E-4</v>
      </c>
      <c r="CV24" s="64">
        <v>-2.3280240115319817E-4</v>
      </c>
      <c r="CW24" s="64">
        <v>-1.2462147136655943E-3</v>
      </c>
      <c r="CX24" s="64">
        <v>-3.4890781385928937E-3</v>
      </c>
      <c r="CY24" s="64">
        <v>-7.5963261831650808E-3</v>
      </c>
      <c r="CZ24" s="48"/>
      <c r="DA24" s="48"/>
      <c r="DB24" s="48"/>
      <c r="DC24" s="48"/>
      <c r="DD24" s="48"/>
      <c r="DE24" s="48"/>
      <c r="DF24" s="48"/>
      <c r="DG24" s="65">
        <v>3.923602681992211E-4</v>
      </c>
      <c r="DH24" s="65">
        <v>3.9257935996017679E-4</v>
      </c>
      <c r="DI24" s="65">
        <v>2.7915319560900542E-4</v>
      </c>
      <c r="DJ24" s="65">
        <v>1.4648246596293824E-4</v>
      </c>
      <c r="DK24" s="65">
        <v>1.859705761497743E-5</v>
      </c>
      <c r="DL24" s="65">
        <v>-1.1941642390611573E-4</v>
      </c>
      <c r="DM24" s="65">
        <v>3.1178400952303065E-4</v>
      </c>
      <c r="DN24" s="65">
        <v>1.6929151172218049E-4</v>
      </c>
      <c r="DO24" s="65">
        <v>-2.6087958672166289E-3</v>
      </c>
    </row>
    <row r="25" spans="2:119" ht="20.25" customHeight="1" x14ac:dyDescent="0.25">
      <c r="B25" s="63" t="s">
        <v>98</v>
      </c>
      <c r="C25" s="64">
        <v>9.6754270449084245E-5</v>
      </c>
      <c r="D25" s="64">
        <v>-5.7365963046507318E-5</v>
      </c>
      <c r="E25" s="64">
        <v>1.2564249094015878E-4</v>
      </c>
      <c r="F25" s="64">
        <v>-1.2837630108775144E-4</v>
      </c>
      <c r="G25" s="64">
        <v>1.1897250103864998E-4</v>
      </c>
      <c r="H25" s="64">
        <v>8.1097829163212509E-7</v>
      </c>
      <c r="I25" s="64">
        <v>7.1515927742460406E-5</v>
      </c>
      <c r="J25" s="64">
        <v>-1.4572675079727038E-4</v>
      </c>
      <c r="K25" s="64">
        <v>-1.0069085151842572E-4</v>
      </c>
      <c r="L25" s="64">
        <v>-2.8465499800622851E-5</v>
      </c>
      <c r="M25" s="64">
        <v>3.9468499728023687E-5</v>
      </c>
      <c r="N25" s="64">
        <v>-3.9897401809319E-5</v>
      </c>
      <c r="O25" s="64">
        <v>-3.1388441614876861E-5</v>
      </c>
      <c r="P25" s="64">
        <v>-2.0622347231435967E-5</v>
      </c>
      <c r="Q25" s="64">
        <v>-6.6517247754305231E-7</v>
      </c>
      <c r="R25" s="64">
        <v>2.8188117415162139E-4</v>
      </c>
      <c r="S25" s="64">
        <v>-1.8617101931450719E-4</v>
      </c>
      <c r="T25" s="64">
        <v>-1.1448667724289763E-5</v>
      </c>
      <c r="U25" s="64">
        <v>4.0852800091917274E-5</v>
      </c>
      <c r="V25" s="64">
        <v>1.0669746645364242E-4</v>
      </c>
      <c r="W25" s="64">
        <v>-1.5647743270597037E-4</v>
      </c>
      <c r="X25" s="64">
        <v>8.3967225534609113E-5</v>
      </c>
      <c r="Y25" s="64">
        <v>5.7809454941271099E-5</v>
      </c>
      <c r="Z25" s="64">
        <v>1.0851827921354307E-4</v>
      </c>
      <c r="AA25" s="64">
        <v>-7.7795828464899408E-5</v>
      </c>
      <c r="AB25" s="64">
        <v>-4.7585605444933066E-6</v>
      </c>
      <c r="AC25" s="64">
        <v>-5.9836824354730922E-5</v>
      </c>
      <c r="AD25" s="64">
        <v>-2.6015007137913937E-4</v>
      </c>
      <c r="AE25" s="64">
        <v>1.231534076384655E-4</v>
      </c>
      <c r="AF25" s="64">
        <v>-3.5711941441141093E-5</v>
      </c>
      <c r="AG25" s="64">
        <v>-1.2569726022149119E-5</v>
      </c>
      <c r="AH25" s="64">
        <v>-5.4421435261464701E-5</v>
      </c>
      <c r="AI25" s="64">
        <v>3.42554775624615E-4</v>
      </c>
      <c r="AJ25" s="64">
        <v>-6.6799707825859755E-5</v>
      </c>
      <c r="AK25" s="64">
        <v>-1.6130904041056215E-4</v>
      </c>
      <c r="AL25" s="64">
        <v>3.5090996686859555E-5</v>
      </c>
      <c r="AM25" s="64">
        <v>1.1100773556127486E-4</v>
      </c>
      <c r="AN25" s="64">
        <v>-8.4999453579648332E-5</v>
      </c>
      <c r="AO25" s="64">
        <v>1.2612283033197613E-4</v>
      </c>
      <c r="AP25" s="64">
        <v>-2.1522816985852788E-4</v>
      </c>
      <c r="AQ25" s="64">
        <v>-6.6623956891831426E-5</v>
      </c>
      <c r="AR25" s="64">
        <v>4.2046735206469066E-5</v>
      </c>
      <c r="AS25" s="64">
        <v>4.3797513785026609E-5</v>
      </c>
      <c r="AT25" s="64">
        <v>1.1538196167681924E-4</v>
      </c>
      <c r="AU25" s="64">
        <v>-1.6963263034264209E-4</v>
      </c>
      <c r="AV25" s="64">
        <v>-3.2097777424633378E-5</v>
      </c>
      <c r="AW25" s="64">
        <v>2.5792206366337389E-4</v>
      </c>
      <c r="AX25" s="64">
        <v>-8.5524606717846119E-5</v>
      </c>
      <c r="AY25" s="64">
        <v>-1.1962324177783312E-4</v>
      </c>
      <c r="AZ25" s="64">
        <v>1.1697859359394158E-4</v>
      </c>
      <c r="BA25" s="64">
        <v>1.1525092594077968E-4</v>
      </c>
      <c r="BB25" s="64">
        <v>-1.5168577697410868E-4</v>
      </c>
      <c r="BC25" s="64">
        <v>1.1722316092899199E-4</v>
      </c>
      <c r="BD25" s="64">
        <v>-8.8647567253463677E-7</v>
      </c>
      <c r="BE25" s="64">
        <v>-8.1204821295810525E-5</v>
      </c>
      <c r="BF25" s="64">
        <v>-2.8453478274959032E-5</v>
      </c>
      <c r="BG25" s="64">
        <v>7.5979005278448142E-6</v>
      </c>
      <c r="BH25" s="64">
        <v>-4.7803510268895621E-5</v>
      </c>
      <c r="BI25" s="64">
        <v>-7.5843880374404371E-5</v>
      </c>
      <c r="BJ25" s="64">
        <v>7.1144566188952041E-5</v>
      </c>
      <c r="BK25" s="64">
        <v>7.49391201397831E-5</v>
      </c>
      <c r="BL25" s="64">
        <v>2.6532034280712935E-7</v>
      </c>
      <c r="BM25" s="64">
        <v>-1.2689118029318713E-4</v>
      </c>
      <c r="BN25" s="64">
        <v>-5.0535843346577458E-5</v>
      </c>
      <c r="BO25" s="64">
        <v>3.0526284477971899E-7</v>
      </c>
      <c r="BP25" s="64">
        <v>4.5795635814860347E-5</v>
      </c>
      <c r="BQ25" s="64">
        <v>1.1266759321104658E-4</v>
      </c>
      <c r="BR25" s="64">
        <v>2.6803722025237064E-5</v>
      </c>
      <c r="BS25" s="64">
        <v>4.3562814945108386E-5</v>
      </c>
      <c r="BT25" s="64">
        <v>1.2204507924873376E-4</v>
      </c>
      <c r="BU25" s="64">
        <v>-1.2819800339869403E-4</v>
      </c>
      <c r="BV25" s="64">
        <v>-1.3135267450792298E-4</v>
      </c>
      <c r="BW25" s="64">
        <v>2.1843097266049938E-5</v>
      </c>
      <c r="BX25" s="64">
        <v>-8.3294192890770447E-5</v>
      </c>
      <c r="BY25" s="64">
        <v>5.0839918734890688E-5</v>
      </c>
      <c r="BZ25" s="64">
        <v>-9.3602721262797672E-5</v>
      </c>
      <c r="CA25" s="64">
        <v>-8.7634794949553729E-5</v>
      </c>
      <c r="CB25" s="64">
        <v>1.1776679056429984E-4</v>
      </c>
      <c r="CC25" s="64">
        <v>3.212730265971242E-4</v>
      </c>
      <c r="CD25" s="64">
        <v>-7.2025485880589102E-5</v>
      </c>
      <c r="CE25" s="64">
        <v>-1.5895546671063077E-4</v>
      </c>
      <c r="CF25" s="64">
        <v>4.5541049356945251E-5</v>
      </c>
      <c r="CG25" s="64">
        <v>6.9792035557236787E-5</v>
      </c>
      <c r="CH25" s="64">
        <v>-4.422325025565943E-5</v>
      </c>
      <c r="CI25" s="64">
        <v>-1.4488245284760559E-4</v>
      </c>
      <c r="CJ25" s="64">
        <v>-4.5944421371624244E-5</v>
      </c>
      <c r="CK25" s="64">
        <v>-2.3313457871243504E-4</v>
      </c>
      <c r="CL25" s="64">
        <v>-9.2721652906224694E-4</v>
      </c>
      <c r="CM25" s="64">
        <v>-1.4247329890504368E-4</v>
      </c>
      <c r="CN25" s="64">
        <v>1.950757175225748E-3</v>
      </c>
      <c r="CO25" s="64">
        <v>2.124557744589417E-4</v>
      </c>
      <c r="CP25" s="64">
        <v>1.1276653796254976E-4</v>
      </c>
      <c r="CQ25" s="64">
        <v>1.3766330208975219E-4</v>
      </c>
      <c r="CR25" s="64">
        <v>-2.4195815182281866E-4</v>
      </c>
      <c r="CS25" s="64">
        <v>-1.5505872712384683E-4</v>
      </c>
      <c r="CT25" s="64">
        <v>-1.7454903966862556E-4</v>
      </c>
      <c r="CU25" s="64">
        <v>-1.6759244409858542E-4</v>
      </c>
      <c r="CV25" s="64">
        <v>-4.7330298103032131E-4</v>
      </c>
      <c r="CW25" s="64">
        <v>-3.8440547083584686E-4</v>
      </c>
      <c r="CX25" s="64">
        <v>5.961524040141164E-4</v>
      </c>
      <c r="CY25" s="64">
        <v>-6.4337120574120554E-4</v>
      </c>
      <c r="CZ25" s="48"/>
      <c r="DA25" s="48"/>
      <c r="DB25" s="48"/>
      <c r="DC25" s="48"/>
      <c r="DD25" s="48"/>
      <c r="DE25" s="48"/>
      <c r="DF25" s="48"/>
      <c r="DG25" s="65">
        <v>-3.4012811973571644E-6</v>
      </c>
      <c r="DH25" s="65">
        <v>2.3984776160723698E-5</v>
      </c>
      <c r="DI25" s="65">
        <v>-1.8651107353107044E-5</v>
      </c>
      <c r="DJ25" s="65">
        <v>1.8797010972182449E-6</v>
      </c>
      <c r="DK25" s="65">
        <v>-5.7096193858408029E-6</v>
      </c>
      <c r="DL25" s="65">
        <v>1.2676154304003262E-7</v>
      </c>
      <c r="DM25" s="65">
        <v>1.4518121999262945E-5</v>
      </c>
      <c r="DN25" s="65">
        <v>3.3796718066358977E-5</v>
      </c>
      <c r="DO25" s="65">
        <v>-2.1443789136765812E-4</v>
      </c>
    </row>
    <row r="26" spans="2:119" ht="20.25" customHeight="1" x14ac:dyDescent="0.25">
      <c r="B26" s="66" t="s">
        <v>86</v>
      </c>
      <c r="C26" s="67">
        <v>2.6593544516240186E-4</v>
      </c>
      <c r="D26" s="67">
        <v>6.9962035667203715E-4</v>
      </c>
      <c r="E26" s="67">
        <v>1.6160037349868261E-3</v>
      </c>
      <c r="F26" s="67">
        <v>-1.228963812584527E-3</v>
      </c>
      <c r="G26" s="67">
        <v>5.8148611053909782E-4</v>
      </c>
      <c r="H26" s="67">
        <v>1.4965707740564049E-3</v>
      </c>
      <c r="I26" s="67">
        <v>1.0276041016918924E-3</v>
      </c>
      <c r="J26" s="67">
        <v>1.5739604223208303E-4</v>
      </c>
      <c r="K26" s="67">
        <v>9.2559774445621912E-4</v>
      </c>
      <c r="L26" s="67">
        <v>4.4259168603577592E-4</v>
      </c>
      <c r="M26" s="67">
        <v>1.203707331587367E-5</v>
      </c>
      <c r="N26" s="67">
        <v>-3.1370850726554211E-3</v>
      </c>
      <c r="O26" s="67">
        <v>1.6798318161681536E-4</v>
      </c>
      <c r="P26" s="67">
        <v>4.5919232070312788E-4</v>
      </c>
      <c r="Q26" s="67">
        <v>1.0201307112134295E-3</v>
      </c>
      <c r="R26" s="67">
        <v>9.6277246303055897E-4</v>
      </c>
      <c r="S26" s="67">
        <v>8.6470157318707663E-4</v>
      </c>
      <c r="T26" s="67">
        <v>8.5749103642562829E-5</v>
      </c>
      <c r="U26" s="67">
        <v>5.2305352028225727E-4</v>
      </c>
      <c r="V26" s="67">
        <v>4.5153695546362727E-4</v>
      </c>
      <c r="W26" s="67">
        <v>2.7527596906140595E-4</v>
      </c>
      <c r="X26" s="67">
        <v>-3.0284783588108155E-4</v>
      </c>
      <c r="Y26" s="67">
        <v>-1.1034716977939008E-3</v>
      </c>
      <c r="Z26" s="67">
        <v>-3.7736998673565392E-4</v>
      </c>
      <c r="AA26" s="67">
        <v>-3.0377812274695604E-4</v>
      </c>
      <c r="AB26" s="67">
        <v>4.2068696177599563E-4</v>
      </c>
      <c r="AC26" s="67">
        <v>1.1383740678843068E-3</v>
      </c>
      <c r="AD26" s="67">
        <v>-3.0002672114948226E-4</v>
      </c>
      <c r="AE26" s="67">
        <v>2.9011700412917563E-5</v>
      </c>
      <c r="AF26" s="67">
        <v>2.1120151057263392E-4</v>
      </c>
      <c r="AG26" s="67">
        <v>-5.3062179776297569E-4</v>
      </c>
      <c r="AH26" s="67">
        <v>-8.833617565109364E-4</v>
      </c>
      <c r="AI26" s="67">
        <v>1.6065034899468422E-3</v>
      </c>
      <c r="AJ26" s="67">
        <v>-9.2395218095309151E-4</v>
      </c>
      <c r="AK26" s="67">
        <v>7.3025017687178284E-4</v>
      </c>
      <c r="AL26" s="67">
        <v>8.2222369393925021E-4</v>
      </c>
      <c r="AM26" s="67">
        <v>-1.1919965947482236E-4</v>
      </c>
      <c r="AN26" s="67">
        <v>-6.8499370234642587E-4</v>
      </c>
      <c r="AO26" s="67">
        <v>1.0402603200432292E-3</v>
      </c>
      <c r="AP26" s="67">
        <v>-1.2300821443039789E-3</v>
      </c>
      <c r="AQ26" s="67">
        <v>-4.7757325358654956E-4</v>
      </c>
      <c r="AR26" s="67">
        <v>1.6238729176445421E-3</v>
      </c>
      <c r="AS26" s="67">
        <v>5.2414723961158316E-4</v>
      </c>
      <c r="AT26" s="67">
        <v>3.515053031415416E-4</v>
      </c>
      <c r="AU26" s="67">
        <v>2.1613821624244522E-5</v>
      </c>
      <c r="AV26" s="67">
        <v>1.9340185436922397E-4</v>
      </c>
      <c r="AW26" s="67">
        <v>7.790644751584086E-4</v>
      </c>
      <c r="AX26" s="67">
        <v>-3.6965335694905121E-4</v>
      </c>
      <c r="AY26" s="67">
        <v>-2.8516035613346258E-4</v>
      </c>
      <c r="AZ26" s="67">
        <v>8.0109086047785993E-4</v>
      </c>
      <c r="BA26" s="67">
        <v>-2.4913517186986311E-4</v>
      </c>
      <c r="BB26" s="67">
        <v>-9.6944467701054471E-4</v>
      </c>
      <c r="BC26" s="67">
        <v>-4.2647985269994582E-4</v>
      </c>
      <c r="BD26" s="67">
        <v>-2.3578956000080975E-4</v>
      </c>
      <c r="BE26" s="67">
        <v>1.3961159509978671E-3</v>
      </c>
      <c r="BF26" s="67">
        <v>4.2699176960758756E-4</v>
      </c>
      <c r="BG26" s="67">
        <v>2.2114359466995914E-4</v>
      </c>
      <c r="BH26" s="67">
        <v>-6.2870957794558535E-5</v>
      </c>
      <c r="BI26" s="67">
        <v>-2.1732915659544716E-5</v>
      </c>
      <c r="BJ26" s="67">
        <v>-3.1599093967904501E-4</v>
      </c>
      <c r="BK26" s="67">
        <v>-2.5225122310867931E-4</v>
      </c>
      <c r="BL26" s="67">
        <v>7.0704469703275485E-4</v>
      </c>
      <c r="BM26" s="67">
        <v>-4.2719437351113054E-4</v>
      </c>
      <c r="BN26" s="67">
        <v>-3.5708601695905173E-3</v>
      </c>
      <c r="BO26" s="67">
        <v>-2.1191314203102829E-3</v>
      </c>
      <c r="BP26" s="67">
        <v>1.7324121550212901E-3</v>
      </c>
      <c r="BQ26" s="67">
        <v>-3.6347853154650167E-4</v>
      </c>
      <c r="BR26" s="67">
        <v>1.1002568085971554E-3</v>
      </c>
      <c r="BS26" s="67">
        <v>1.3465130258842883E-3</v>
      </c>
      <c r="BT26" s="67">
        <v>7.4399858185203449E-4</v>
      </c>
      <c r="BU26" s="67">
        <v>3.5835667505690338E-4</v>
      </c>
      <c r="BV26" s="67">
        <v>-1.216278206244148E-4</v>
      </c>
      <c r="BW26" s="67">
        <v>-4.2156906711465769E-4</v>
      </c>
      <c r="BX26" s="67">
        <v>4.652298642966457E-4</v>
      </c>
      <c r="BY26" s="67">
        <v>-8.5191512353310905E-4</v>
      </c>
      <c r="BZ26" s="67">
        <v>-5.5034878642062912E-3</v>
      </c>
      <c r="CA26" s="67">
        <v>-9.0077305162961085E-4</v>
      </c>
      <c r="CB26" s="67">
        <v>3.9817904576455732E-3</v>
      </c>
      <c r="CC26" s="67">
        <v>2.0263861821712137E-3</v>
      </c>
      <c r="CD26" s="67">
        <v>1.3447590344730642E-3</v>
      </c>
      <c r="CE26" s="67">
        <v>6.070890304192833E-4</v>
      </c>
      <c r="CF26" s="67">
        <v>1.2598005214983221E-3</v>
      </c>
      <c r="CG26" s="67">
        <v>9.7883474456050834E-5</v>
      </c>
      <c r="CH26" s="67">
        <v>4.7915309674850803E-5</v>
      </c>
      <c r="CI26" s="67">
        <v>-3.112438353372049E-4</v>
      </c>
      <c r="CJ26" s="67">
        <v>-5.0442396173677739E-4</v>
      </c>
      <c r="CK26" s="67">
        <v>-1.905156439632183E-3</v>
      </c>
      <c r="CL26" s="67">
        <v>-4.9036890683386014E-3</v>
      </c>
      <c r="CM26" s="67">
        <v>-1.2913606392070953E-3</v>
      </c>
      <c r="CN26" s="67">
        <v>4.8213724678385361E-3</v>
      </c>
      <c r="CO26" s="67">
        <v>1.5934523801688361E-3</v>
      </c>
      <c r="CP26" s="67">
        <v>9.0108717077308498E-4</v>
      </c>
      <c r="CQ26" s="67">
        <v>1.1039089967277427E-3</v>
      </c>
      <c r="CR26" s="67">
        <v>1.2887358876967347E-4</v>
      </c>
      <c r="CS26" s="67">
        <v>9.0675574005016912E-4</v>
      </c>
      <c r="CT26" s="67">
        <v>6.6912889752068772E-4</v>
      </c>
      <c r="CU26" s="67">
        <v>-3.6997472061295333E-4</v>
      </c>
      <c r="CV26" s="67">
        <v>-3.1397960559043092E-4</v>
      </c>
      <c r="CW26" s="67">
        <v>-9.5428347176418349E-4</v>
      </c>
      <c r="CX26" s="67">
        <v>-2.1026051195909279E-3</v>
      </c>
      <c r="CY26" s="67">
        <v>-5.217948961201313E-3</v>
      </c>
      <c r="CZ26" s="48"/>
      <c r="DA26" s="48"/>
      <c r="DB26" s="48"/>
      <c r="DC26" s="48"/>
      <c r="DD26" s="48"/>
      <c r="DE26" s="48"/>
      <c r="DF26" s="48"/>
      <c r="DG26" s="68">
        <v>2.4300679700184347E-4</v>
      </c>
      <c r="DH26" s="68">
        <v>2.511853963087507E-4</v>
      </c>
      <c r="DI26" s="68">
        <v>1.6392312130419917E-4</v>
      </c>
      <c r="DJ26" s="68">
        <v>9.6209724807394537E-5</v>
      </c>
      <c r="DK26" s="68">
        <v>9.5135143791669208E-6</v>
      </c>
      <c r="DL26" s="68">
        <v>-7.6024657456263967E-5</v>
      </c>
      <c r="DM26" s="68">
        <v>2.0466454062284534E-4</v>
      </c>
      <c r="DN26" s="68">
        <v>1.2218696382482186E-4</v>
      </c>
      <c r="DO26" s="68">
        <v>-1.7943913637854525E-3</v>
      </c>
    </row>
    <row r="27" spans="2:119" ht="20.25" customHeight="1" x14ac:dyDescent="0.25">
      <c r="B27" s="66" t="s">
        <v>119</v>
      </c>
      <c r="C27" s="67">
        <v>1.4437090944308117E-4</v>
      </c>
      <c r="D27" s="67">
        <v>9.4907069322580639E-5</v>
      </c>
      <c r="E27" s="67">
        <v>-9.5522555300875389E-5</v>
      </c>
      <c r="F27" s="67">
        <v>1.3310428777102423E-4</v>
      </c>
      <c r="G27" s="67">
        <v>4.8339835081900873E-5</v>
      </c>
      <c r="H27" s="67">
        <v>5.9939011419762878E-5</v>
      </c>
      <c r="I27" s="67">
        <v>9.051059628650826E-5</v>
      </c>
      <c r="J27" s="67">
        <v>4.5279290439292907E-5</v>
      </c>
      <c r="K27" s="67">
        <v>4.9887850881669138E-5</v>
      </c>
      <c r="L27" s="67">
        <v>8.1449794578247747E-5</v>
      </c>
      <c r="M27" s="67">
        <v>6.6124872062589546E-5</v>
      </c>
      <c r="N27" s="67">
        <v>1.0138382084212694E-4</v>
      </c>
      <c r="O27" s="67">
        <v>7.533741390286508E-6</v>
      </c>
      <c r="P27" s="67">
        <v>5.2270323956493669E-5</v>
      </c>
      <c r="Q27" s="67">
        <v>9.0278839967039559E-5</v>
      </c>
      <c r="R27" s="67">
        <v>7.4683686090981638E-5</v>
      </c>
      <c r="S27" s="67">
        <v>7.5416710613174232E-5</v>
      </c>
      <c r="T27" s="67">
        <v>3.3836607883808156E-5</v>
      </c>
      <c r="U27" s="67">
        <v>4.9180106993285122E-5</v>
      </c>
      <c r="V27" s="67">
        <v>-2.0867705268323711E-5</v>
      </c>
      <c r="W27" s="67">
        <v>1.339551487593571E-4</v>
      </c>
      <c r="X27" s="67">
        <v>4.506420427752289E-5</v>
      </c>
      <c r="Y27" s="67">
        <v>-6.19744329641847E-5</v>
      </c>
      <c r="Z27" s="67">
        <v>5.9812052351837508E-5</v>
      </c>
      <c r="AA27" s="67">
        <v>1.4486041435723962E-5</v>
      </c>
      <c r="AB27" s="67">
        <v>-1.584398860388081E-5</v>
      </c>
      <c r="AC27" s="67">
        <v>2.6278371932697553E-4</v>
      </c>
      <c r="AD27" s="67">
        <v>2.2400660225208036E-4</v>
      </c>
      <c r="AE27" s="67">
        <v>-8.9130087037481154E-5</v>
      </c>
      <c r="AF27" s="67">
        <v>2.5088690479901921E-4</v>
      </c>
      <c r="AG27" s="67">
        <v>-6.1424091123640778E-5</v>
      </c>
      <c r="AH27" s="67">
        <v>-2.0853914377338967E-5</v>
      </c>
      <c r="AI27" s="67">
        <v>2.9799115016437838E-5</v>
      </c>
      <c r="AJ27" s="67">
        <v>2.401192589496226E-5</v>
      </c>
      <c r="AK27" s="67">
        <v>-7.9833759340397492E-5</v>
      </c>
      <c r="AL27" s="67">
        <v>7.8336899971720442E-5</v>
      </c>
      <c r="AM27" s="67">
        <v>3.4436177113628119E-5</v>
      </c>
      <c r="AN27" s="67">
        <v>1.3751171935583173E-4</v>
      </c>
      <c r="AO27" s="67">
        <v>3.4576690013032874E-4</v>
      </c>
      <c r="AP27" s="67">
        <v>4.1429642577717196E-4</v>
      </c>
      <c r="AQ27" s="67">
        <v>-1.4934422282830706E-4</v>
      </c>
      <c r="AR27" s="67">
        <v>-9.8287354133197447E-5</v>
      </c>
      <c r="AS27" s="67">
        <v>6.6873611843876191E-5</v>
      </c>
      <c r="AT27" s="67">
        <v>2.201449233099062E-4</v>
      </c>
      <c r="AU27" s="67">
        <v>-5.1108415897171966E-6</v>
      </c>
      <c r="AV27" s="67">
        <v>-3.0328686432601337E-5</v>
      </c>
      <c r="AW27" s="67">
        <v>-3.3817783258982548E-4</v>
      </c>
      <c r="AX27" s="67">
        <v>1.1199625902214017E-4</v>
      </c>
      <c r="AY27" s="67">
        <v>2.395041526408459E-4</v>
      </c>
      <c r="AZ27" s="67">
        <v>2.6383219382974943E-5</v>
      </c>
      <c r="BA27" s="67">
        <v>-2.18323117654462E-5</v>
      </c>
      <c r="BB27" s="67">
        <v>9.4381770221474426E-6</v>
      </c>
      <c r="BC27" s="67">
        <v>3.3754112640504985E-6</v>
      </c>
      <c r="BD27" s="67">
        <v>1.7593708128127439E-4</v>
      </c>
      <c r="BE27" s="67">
        <v>1.1691091616161664E-4</v>
      </c>
      <c r="BF27" s="67">
        <v>6.669533311187692E-5</v>
      </c>
      <c r="BG27" s="67">
        <v>-9.5670529977054386E-6</v>
      </c>
      <c r="BH27" s="67">
        <v>5.2526441313593963E-5</v>
      </c>
      <c r="BI27" s="67">
        <v>-3.9019917505989099E-5</v>
      </c>
      <c r="BJ27" s="67">
        <v>-9.7601111491707471E-6</v>
      </c>
      <c r="BK27" s="67">
        <v>-7.5823830627430588E-5</v>
      </c>
      <c r="BL27" s="67">
        <v>-3.9391214197492808E-5</v>
      </c>
      <c r="BM27" s="67">
        <v>9.5956835230781579E-5</v>
      </c>
      <c r="BN27" s="67">
        <v>-8.4333846760431541E-6</v>
      </c>
      <c r="BO27" s="67">
        <v>-5.2219970323452714E-5</v>
      </c>
      <c r="BP27" s="67">
        <v>1.9758530956570652E-4</v>
      </c>
      <c r="BQ27" s="67">
        <v>1.3785398924825998E-4</v>
      </c>
      <c r="BR27" s="67">
        <v>-6.1018543154989224E-5</v>
      </c>
      <c r="BS27" s="67">
        <v>2.6947292985468607E-5</v>
      </c>
      <c r="BT27" s="67">
        <v>1.4824932068968621E-4</v>
      </c>
      <c r="BU27" s="67">
        <v>2.5809095575590746E-5</v>
      </c>
      <c r="BV27" s="67">
        <v>-3.971075445896588E-5</v>
      </c>
      <c r="BW27" s="67">
        <v>3.0169575781613389E-5</v>
      </c>
      <c r="BX27" s="67">
        <v>1.8406077417476574E-4</v>
      </c>
      <c r="BY27" s="67">
        <v>3.1709861897044611E-4</v>
      </c>
      <c r="BZ27" s="67">
        <v>-8.1981193033531241E-4</v>
      </c>
      <c r="CA27" s="67">
        <v>6.1959236330322298E-4</v>
      </c>
      <c r="CB27" s="67">
        <v>-4.8329733963692334E-4</v>
      </c>
      <c r="CC27" s="67">
        <v>-7.1678729931301532E-5</v>
      </c>
      <c r="CD27" s="67">
        <v>-1.2096936622241206E-4</v>
      </c>
      <c r="CE27" s="67">
        <v>2.4988621030175295E-5</v>
      </c>
      <c r="CF27" s="67">
        <v>1.9012103074023123E-4</v>
      </c>
      <c r="CG27" s="67">
        <v>2.7728843563057382E-4</v>
      </c>
      <c r="CH27" s="67">
        <v>6.7464554131735355E-4</v>
      </c>
      <c r="CI27" s="67">
        <v>8.3711579320611129E-4</v>
      </c>
      <c r="CJ27" s="67">
        <v>9.9490733164864231E-4</v>
      </c>
      <c r="CK27" s="67">
        <v>1.268099622783847E-3</v>
      </c>
      <c r="CL27" s="67">
        <v>-3.4844629232022584E-3</v>
      </c>
      <c r="CM27" s="67">
        <v>3.0322767718025112E-3</v>
      </c>
      <c r="CN27" s="67">
        <v>-4.5562488432995263E-3</v>
      </c>
      <c r="CO27" s="67">
        <v>-3.3334616509353987E-3</v>
      </c>
      <c r="CP27" s="67">
        <v>-2.459762690525058E-3</v>
      </c>
      <c r="CQ27" s="67">
        <v>-1.394734184746671E-3</v>
      </c>
      <c r="CR27" s="67">
        <v>-2.4794230956182162E-4</v>
      </c>
      <c r="CS27" s="67">
        <v>1.22519573714297E-3</v>
      </c>
      <c r="CT27" s="67">
        <v>2.7969756126575707E-3</v>
      </c>
      <c r="CU27" s="67">
        <v>4.7130147327338889E-3</v>
      </c>
      <c r="CV27" s="67">
        <v>6.8744732165733069E-3</v>
      </c>
      <c r="CW27" s="67">
        <v>9.0939646045773426E-3</v>
      </c>
      <c r="CX27" s="67">
        <v>1.3354775708017907E-2</v>
      </c>
      <c r="CY27" s="67">
        <v>1.3035269265377458E-2</v>
      </c>
      <c r="CZ27" s="48"/>
      <c r="DA27" s="48"/>
      <c r="DB27" s="48"/>
      <c r="DC27" s="48"/>
      <c r="DD27" s="48"/>
      <c r="DE27" s="48"/>
      <c r="DF27" s="48"/>
      <c r="DG27" s="68">
        <v>6.8459952274668723E-5</v>
      </c>
      <c r="DH27" s="68">
        <v>4.5014666901765921E-5</v>
      </c>
      <c r="DI27" s="68">
        <v>5.2226530872445664E-5</v>
      </c>
      <c r="DJ27" s="68">
        <v>5.7210169054133786E-5</v>
      </c>
      <c r="DK27" s="68">
        <v>5.1726377144678537E-5</v>
      </c>
      <c r="DL27" s="68">
        <v>2.9604738179145329E-5</v>
      </c>
      <c r="DM27" s="68">
        <v>6.9534005666671561E-5</v>
      </c>
      <c r="DN27" s="68">
        <v>-4.6097521197085989E-4</v>
      </c>
      <c r="DO27" s="68">
        <v>9.4322073440995524E-3</v>
      </c>
    </row>
    <row r="28" spans="2:119" ht="20.25" customHeight="1" x14ac:dyDescent="0.25">
      <c r="B28" s="63" t="s">
        <v>46</v>
      </c>
      <c r="C28" s="64">
        <v>-3.7356621404138757E-5</v>
      </c>
      <c r="D28" s="64">
        <v>-2.9794713958253283E-6</v>
      </c>
      <c r="E28" s="64">
        <v>-1.4700215779184234E-4</v>
      </c>
      <c r="F28" s="64">
        <v>5.3405024745600826E-5</v>
      </c>
      <c r="G28" s="64">
        <v>1.8591498319531219E-4</v>
      </c>
      <c r="H28" s="64">
        <v>1.9834193860868155E-5</v>
      </c>
      <c r="I28" s="64">
        <v>5.1519531097721227E-5</v>
      </c>
      <c r="J28" s="64">
        <v>3.8630644822790217E-5</v>
      </c>
      <c r="K28" s="64">
        <v>3.8541151299309462E-5</v>
      </c>
      <c r="L28" s="64">
        <v>-4.4272196986994139E-5</v>
      </c>
      <c r="M28" s="64">
        <v>-5.4475324747449427E-5</v>
      </c>
      <c r="N28" s="64">
        <v>-9.3142823284209086E-5</v>
      </c>
      <c r="O28" s="64">
        <v>-5.0868476380916405E-5</v>
      </c>
      <c r="P28" s="64">
        <v>-4.5368793914479788E-5</v>
      </c>
      <c r="Q28" s="64">
        <v>-2.1514096141461714E-4</v>
      </c>
      <c r="R28" s="64">
        <v>-2.266101351566796E-6</v>
      </c>
      <c r="S28" s="64">
        <v>4.1765555297201828E-4</v>
      </c>
      <c r="T28" s="64">
        <v>6.7440605370450157E-5</v>
      </c>
      <c r="U28" s="64">
        <v>1.8287945093842239E-5</v>
      </c>
      <c r="V28" s="64">
        <v>2.3966893357929564E-5</v>
      </c>
      <c r="W28" s="64">
        <v>3.4429673973601638E-5</v>
      </c>
      <c r="X28" s="64">
        <v>6.0226680931307897E-6</v>
      </c>
      <c r="Y28" s="64">
        <v>-4.8620354478723371E-5</v>
      </c>
      <c r="Z28" s="64">
        <v>-4.0863528288836992E-4</v>
      </c>
      <c r="AA28" s="64">
        <v>-9.3028759107438574E-5</v>
      </c>
      <c r="AB28" s="64">
        <v>-9.5041838073739449E-5</v>
      </c>
      <c r="AC28" s="64">
        <v>-3.0888020192032517E-4</v>
      </c>
      <c r="AD28" s="64">
        <v>-3.2626413056235926E-5</v>
      </c>
      <c r="AE28" s="64">
        <v>1.104109624718852E-3</v>
      </c>
      <c r="AF28" s="64">
        <v>-3.5861984774898659E-5</v>
      </c>
      <c r="AG28" s="64">
        <v>9.8800421400202509E-5</v>
      </c>
      <c r="AH28" s="64">
        <v>3.3267547334459024E-5</v>
      </c>
      <c r="AI28" s="64">
        <v>-4.0973258761844988E-5</v>
      </c>
      <c r="AJ28" s="64">
        <v>2.093597973540362E-5</v>
      </c>
      <c r="AK28" s="64">
        <v>-4.8515866338805225E-5</v>
      </c>
      <c r="AL28" s="64">
        <v>-7.4188231602623222E-4</v>
      </c>
      <c r="AM28" s="64">
        <v>-1.1156712049009698E-4</v>
      </c>
      <c r="AN28" s="64">
        <v>-1.1725908722415301E-4</v>
      </c>
      <c r="AO28" s="64">
        <v>-3.7289861646205846E-4</v>
      </c>
      <c r="AP28" s="64">
        <v>-8.4888327651744255E-5</v>
      </c>
      <c r="AQ28" s="64">
        <v>1.8273723284980559E-3</v>
      </c>
      <c r="AR28" s="64">
        <v>-1.1557626198477333E-4</v>
      </c>
      <c r="AS28" s="64">
        <v>1.7614151122113952E-6</v>
      </c>
      <c r="AT28" s="64">
        <v>-8.5631684485165671E-5</v>
      </c>
      <c r="AU28" s="64">
        <v>1.214839727237127E-5</v>
      </c>
      <c r="AV28" s="64">
        <v>-6.2014417518962972E-6</v>
      </c>
      <c r="AW28" s="64">
        <v>-1.9231641246153508E-4</v>
      </c>
      <c r="AX28" s="64">
        <v>-9.7673240380946602E-4</v>
      </c>
      <c r="AY28" s="64">
        <v>-6.6642475659683953E-5</v>
      </c>
      <c r="AZ28" s="64">
        <v>-9.8663773234308749E-5</v>
      </c>
      <c r="BA28" s="64">
        <v>-2.557117670992648E-4</v>
      </c>
      <c r="BB28" s="64">
        <v>-1.2697396950789308E-4</v>
      </c>
      <c r="BC28" s="64">
        <v>2.142499227578476E-3</v>
      </c>
      <c r="BD28" s="64">
        <v>-1.4134500212081846E-4</v>
      </c>
      <c r="BE28" s="64">
        <v>5.8134010931798485E-6</v>
      </c>
      <c r="BF28" s="64">
        <v>-6.7527356777064007E-5</v>
      </c>
      <c r="BG28" s="64">
        <v>-5.2539704273768528E-5</v>
      </c>
      <c r="BH28" s="64">
        <v>-8.919182389321989E-5</v>
      </c>
      <c r="BI28" s="64">
        <v>-1.8822900968051837E-4</v>
      </c>
      <c r="BJ28" s="64">
        <v>-1.2110465938636183E-3</v>
      </c>
      <c r="BK28" s="64">
        <v>-1.2556033608313033E-4</v>
      </c>
      <c r="BL28" s="64">
        <v>-7.1705353884565781E-5</v>
      </c>
      <c r="BM28" s="64">
        <v>-1.0670719307437349E-4</v>
      </c>
      <c r="BN28" s="64">
        <v>2.6330088069403956E-5</v>
      </c>
      <c r="BO28" s="64">
        <v>2.3250749673762172E-3</v>
      </c>
      <c r="BP28" s="64">
        <v>-3.1115819687566049E-4</v>
      </c>
      <c r="BQ28" s="64">
        <v>5.2692085585004378E-5</v>
      </c>
      <c r="BR28" s="64">
        <v>1.1838066815705872E-7</v>
      </c>
      <c r="BS28" s="64">
        <v>-9.7354470289578998E-5</v>
      </c>
      <c r="BT28" s="64">
        <v>-1.7197454192041661E-4</v>
      </c>
      <c r="BU28" s="64">
        <v>-2.3834580167181318E-4</v>
      </c>
      <c r="BV28" s="64">
        <v>-1.2415315069621569E-3</v>
      </c>
      <c r="BW28" s="64">
        <v>-9.4398923111471689E-5</v>
      </c>
      <c r="BX28" s="64">
        <v>-5.0145472545559677E-5</v>
      </c>
      <c r="BY28" s="64">
        <v>3.537811938003621E-5</v>
      </c>
      <c r="BZ28" s="64">
        <v>2.5374636138630891E-4</v>
      </c>
      <c r="CA28" s="64">
        <v>2.4037066195874424E-3</v>
      </c>
      <c r="CB28" s="64">
        <v>-6.8368922939543442E-4</v>
      </c>
      <c r="CC28" s="64">
        <v>9.5044364888607902E-5</v>
      </c>
      <c r="CD28" s="64">
        <v>1.6838534277807682E-5</v>
      </c>
      <c r="CE28" s="64">
        <v>-8.0962963552311251E-5</v>
      </c>
      <c r="CF28" s="64">
        <v>-2.9174758762540165E-4</v>
      </c>
      <c r="CG28" s="64">
        <v>-3.476451667046021E-4</v>
      </c>
      <c r="CH28" s="64">
        <v>-1.2065784948189773E-3</v>
      </c>
      <c r="CI28" s="64">
        <v>-1.1185560872040146E-4</v>
      </c>
      <c r="CJ28" s="64">
        <v>-7.797959036792701E-5</v>
      </c>
      <c r="CK28" s="64">
        <v>1.8676807549455887E-4</v>
      </c>
      <c r="CL28" s="64">
        <v>5.9507852510876091E-4</v>
      </c>
      <c r="CM28" s="64">
        <v>2.0388154161254946E-3</v>
      </c>
      <c r="CN28" s="64">
        <v>-8.947475574618835E-4</v>
      </c>
      <c r="CO28" s="64">
        <v>2.1923735061313288E-4</v>
      </c>
      <c r="CP28" s="64">
        <v>9.7872525018027901E-5</v>
      </c>
      <c r="CQ28" s="64">
        <v>-1.7718847850445307E-4</v>
      </c>
      <c r="CR28" s="64">
        <v>-3.3718987258779531E-4</v>
      </c>
      <c r="CS28" s="64">
        <v>-2.9690526671355411E-4</v>
      </c>
      <c r="CT28" s="64">
        <v>-1.127993886896439E-3</v>
      </c>
      <c r="CU28" s="64">
        <v>-2.2701661434132436E-4</v>
      </c>
      <c r="CV28" s="64">
        <v>-2.4267772329000792E-5</v>
      </c>
      <c r="CW28" s="64">
        <v>3.3321613841197362E-4</v>
      </c>
      <c r="CX28" s="64">
        <v>4.1511542960903647E-4</v>
      </c>
      <c r="CY28" s="64">
        <v>1.8670047198077189E-3</v>
      </c>
      <c r="CZ28" s="48"/>
      <c r="DA28" s="48"/>
      <c r="DB28" s="48"/>
      <c r="DC28" s="48"/>
      <c r="DD28" s="48"/>
      <c r="DE28" s="48"/>
      <c r="DF28" s="48"/>
      <c r="DG28" s="65">
        <v>6.0946631452729605E-7</v>
      </c>
      <c r="DH28" s="65">
        <v>-1.6263943044880769E-5</v>
      </c>
      <c r="DI28" s="65">
        <v>-1.1926018848917863E-5</v>
      </c>
      <c r="DJ28" s="65">
        <v>-2.5457952037455378E-5</v>
      </c>
      <c r="DK28" s="65">
        <v>-1.990806899332398E-5</v>
      </c>
      <c r="DL28" s="65">
        <v>8.6932752307866679E-7</v>
      </c>
      <c r="DM28" s="65">
        <v>1.592066574351847E-6</v>
      </c>
      <c r="DN28" s="65">
        <v>6.6658467288149836E-6</v>
      </c>
      <c r="DO28" s="65">
        <v>4.811227386289918E-4</v>
      </c>
    </row>
    <row r="29" spans="2:119" ht="20.25" customHeight="1" x14ac:dyDescent="0.25">
      <c r="B29" s="63" t="s">
        <v>47</v>
      </c>
      <c r="C29" s="64">
        <v>-2.1014759034240216E-3</v>
      </c>
      <c r="D29" s="64">
        <v>-5.8825777512772071E-4</v>
      </c>
      <c r="E29" s="64">
        <v>-3.0031066477653745E-4</v>
      </c>
      <c r="F29" s="64">
        <v>1.246154262313226E-3</v>
      </c>
      <c r="G29" s="64">
        <v>1.1263565426469224E-3</v>
      </c>
      <c r="H29" s="64">
        <v>-2.7971547556934206E-3</v>
      </c>
      <c r="I29" s="64">
        <v>6.8942421265316689E-4</v>
      </c>
      <c r="J29" s="64">
        <v>-9.1242799079460646E-5</v>
      </c>
      <c r="K29" s="64">
        <v>7.7926018056231339E-3</v>
      </c>
      <c r="L29" s="64">
        <v>-1.0910852373634539E-3</v>
      </c>
      <c r="M29" s="64">
        <v>-5.9550804062930007E-3</v>
      </c>
      <c r="N29" s="64">
        <v>6.6120828174809354E-4</v>
      </c>
      <c r="O29" s="64">
        <v>6.6350601347342497E-4</v>
      </c>
      <c r="P29" s="64">
        <v>-7.7194216406495375E-4</v>
      </c>
      <c r="Q29" s="64">
        <v>-7.4962750410789702E-4</v>
      </c>
      <c r="R29" s="64">
        <v>-1.7996051801723034E-3</v>
      </c>
      <c r="S29" s="64">
        <v>9.6697322345073999E-5</v>
      </c>
      <c r="T29" s="64">
        <v>2.3192310767212732E-3</v>
      </c>
      <c r="U29" s="64">
        <v>-5.1502576395962008E-3</v>
      </c>
      <c r="V29" s="64">
        <v>-2.3395623125995746E-3</v>
      </c>
      <c r="W29" s="64">
        <v>6.9449802382455239E-3</v>
      </c>
      <c r="X29" s="64">
        <v>2.6753967335755302E-3</v>
      </c>
      <c r="Y29" s="64">
        <v>-2.1818551466767921E-4</v>
      </c>
      <c r="Z29" s="64">
        <v>1.3213316437923339E-3</v>
      </c>
      <c r="AA29" s="64">
        <v>-5.1076804664429432E-4</v>
      </c>
      <c r="AB29" s="64">
        <v>-1.2156777250202921E-3</v>
      </c>
      <c r="AC29" s="64">
        <v>-1.4166369455475003E-3</v>
      </c>
      <c r="AD29" s="64">
        <v>-1.9944162383619402E-3</v>
      </c>
      <c r="AE29" s="64">
        <v>-3.7932871948302971E-3</v>
      </c>
      <c r="AF29" s="64">
        <v>2.1089691306690472E-3</v>
      </c>
      <c r="AG29" s="64">
        <v>2.5378186937548008E-3</v>
      </c>
      <c r="AH29" s="64">
        <v>2.9190610279103968E-3</v>
      </c>
      <c r="AI29" s="64">
        <v>2.4360575791806394E-3</v>
      </c>
      <c r="AJ29" s="64">
        <v>1.6237160628913561E-3</v>
      </c>
      <c r="AK29" s="64">
        <v>2.3531802434233473E-3</v>
      </c>
      <c r="AL29" s="64">
        <v>-5.6214716895054417E-3</v>
      </c>
      <c r="AM29" s="64">
        <v>-3.1596604412282847E-3</v>
      </c>
      <c r="AN29" s="64">
        <v>1.1129540049368281E-3</v>
      </c>
      <c r="AO29" s="64">
        <v>-6.1031032507864458E-3</v>
      </c>
      <c r="AP29" s="64">
        <v>-1.5139243890076592E-3</v>
      </c>
      <c r="AQ29" s="64">
        <v>2.0739410528576308E-3</v>
      </c>
      <c r="AR29" s="64">
        <v>1.664812883488187E-3</v>
      </c>
      <c r="AS29" s="64">
        <v>1.4656550057154938E-3</v>
      </c>
      <c r="AT29" s="64">
        <v>-1.0577581511826972E-3</v>
      </c>
      <c r="AU29" s="64">
        <v>4.0580818864532908E-3</v>
      </c>
      <c r="AV29" s="64">
        <v>3.478619138911343E-3</v>
      </c>
      <c r="AW29" s="64">
        <v>-1.5917011917618851E-3</v>
      </c>
      <c r="AX29" s="64">
        <v>-3.6557009228104231E-3</v>
      </c>
      <c r="AY29" s="64">
        <v>-3.0769890858406423E-4</v>
      </c>
      <c r="AZ29" s="64">
        <v>-1.7917200710495518E-3</v>
      </c>
      <c r="BA29" s="64">
        <v>-2.6930572038015299E-3</v>
      </c>
      <c r="BB29" s="64">
        <v>-4.3682564191733775E-3</v>
      </c>
      <c r="BC29" s="64">
        <v>-5.056768141474155E-3</v>
      </c>
      <c r="BD29" s="64">
        <v>7.2265374474516086E-3</v>
      </c>
      <c r="BE29" s="64">
        <v>-8.9823283738310611E-4</v>
      </c>
      <c r="BF29" s="64">
        <v>-7.1999690357171797E-4</v>
      </c>
      <c r="BG29" s="64">
        <v>1.7315511844409048E-3</v>
      </c>
      <c r="BH29" s="64">
        <v>4.3089778119851374E-3</v>
      </c>
      <c r="BI29" s="64">
        <v>4.690737238485676E-3</v>
      </c>
      <c r="BJ29" s="64">
        <v>-8.0983250284386576E-3</v>
      </c>
      <c r="BK29" s="64">
        <v>-4.3099423139406623E-3</v>
      </c>
      <c r="BL29" s="64">
        <v>-1.8524180568294524E-3</v>
      </c>
      <c r="BM29" s="64">
        <v>-3.278890552086744E-3</v>
      </c>
      <c r="BN29" s="64">
        <v>5.7365983435153645E-4</v>
      </c>
      <c r="BO29" s="64">
        <v>6.4900438909454294E-4</v>
      </c>
      <c r="BP29" s="64">
        <v>3.8168056218887969E-3</v>
      </c>
      <c r="BQ29" s="64">
        <v>3.3513396435842502E-3</v>
      </c>
      <c r="BR29" s="64">
        <v>1.3570097232500355E-3</v>
      </c>
      <c r="BS29" s="64">
        <v>-3.9505622148405806E-4</v>
      </c>
      <c r="BT29" s="64">
        <v>4.9396940806327727E-3</v>
      </c>
      <c r="BU29" s="64">
        <v>8.5513228518929729E-3</v>
      </c>
      <c r="BV29" s="64">
        <v>-4.9212399120639461E-3</v>
      </c>
      <c r="BW29" s="64">
        <v>-4.8695914878189583E-3</v>
      </c>
      <c r="BX29" s="64">
        <v>-2.1333817713229397E-3</v>
      </c>
      <c r="BY29" s="64">
        <v>-1.9475626951707126E-3</v>
      </c>
      <c r="BZ29" s="64">
        <v>5.428935219022879E-4</v>
      </c>
      <c r="CA29" s="64">
        <v>2.4086792339448326E-3</v>
      </c>
      <c r="CB29" s="64">
        <v>-2.0082279527418034E-3</v>
      </c>
      <c r="CC29" s="64">
        <v>1.9343816344674636E-4</v>
      </c>
      <c r="CD29" s="64">
        <v>2.8577609817870275E-4</v>
      </c>
      <c r="CE29" s="64">
        <v>4.5192397097950643E-3</v>
      </c>
      <c r="CF29" s="64">
        <v>3.6471763225289777E-3</v>
      </c>
      <c r="CG29" s="64">
        <v>4.7279538925923958E-3</v>
      </c>
      <c r="CH29" s="64">
        <v>-6.5527538339902325E-3</v>
      </c>
      <c r="CI29" s="64">
        <v>-3.9866503180758794E-3</v>
      </c>
      <c r="CJ29" s="64">
        <v>-4.6743796727317655E-3</v>
      </c>
      <c r="CK29" s="64">
        <v>-3.2517580713309346E-4</v>
      </c>
      <c r="CL29" s="64">
        <v>-7.2040863178335357E-4</v>
      </c>
      <c r="CM29" s="64">
        <v>-1.5288589417229437E-3</v>
      </c>
      <c r="CN29" s="64">
        <v>-4.1481483149877763E-3</v>
      </c>
      <c r="CO29" s="64">
        <v>-9.718766577238025E-5</v>
      </c>
      <c r="CP29" s="64">
        <v>3.2280104326787296E-3</v>
      </c>
      <c r="CQ29" s="64">
        <v>8.8182007772363846E-4</v>
      </c>
      <c r="CR29" s="64">
        <v>8.9577332762755812E-3</v>
      </c>
      <c r="CS29" s="64">
        <v>1.4454796660854585E-2</v>
      </c>
      <c r="CT29" s="64">
        <v>-1.432765800144753E-2</v>
      </c>
      <c r="CU29" s="64">
        <v>-8.6313536449421635E-3</v>
      </c>
      <c r="CV29" s="64">
        <v>-3.4559455662702687E-3</v>
      </c>
      <c r="CW29" s="64">
        <v>-6.0145290663071727E-4</v>
      </c>
      <c r="CX29" s="64">
        <v>3.3215865132734113E-3</v>
      </c>
      <c r="CY29" s="64">
        <v>9.8537743668827282E-3</v>
      </c>
      <c r="CZ29" s="48"/>
      <c r="DA29" s="48"/>
      <c r="DB29" s="48"/>
      <c r="DC29" s="48"/>
      <c r="DD29" s="48"/>
      <c r="DE29" s="48"/>
      <c r="DF29" s="48"/>
      <c r="DG29" s="65">
        <v>-1.0219907431674446E-4</v>
      </c>
      <c r="DH29" s="65">
        <v>2.1914296302472103E-4</v>
      </c>
      <c r="DI29" s="65">
        <v>-6.7138182911707922E-5</v>
      </c>
      <c r="DJ29" s="65">
        <v>-2.508507675809124E-4</v>
      </c>
      <c r="DK29" s="65">
        <v>-5.3038911938463329E-4</v>
      </c>
      <c r="DL29" s="65">
        <v>5.6562433263818157E-4</v>
      </c>
      <c r="DM29" s="65">
        <v>-9.9794554279220016E-5</v>
      </c>
      <c r="DN29" s="65">
        <v>-2.9997817630578183E-4</v>
      </c>
      <c r="DO29" s="65">
        <v>1.1189080902207493E-4</v>
      </c>
    </row>
    <row r="30" spans="2:119" ht="20.25" customHeight="1" x14ac:dyDescent="0.25">
      <c r="B30" s="63" t="s">
        <v>49</v>
      </c>
      <c r="C30" s="64">
        <v>-6.7916969855019715E-4</v>
      </c>
      <c r="D30" s="64">
        <v>-1.8301630767869614E-4</v>
      </c>
      <c r="E30" s="64">
        <v>-1.9373897361285586E-4</v>
      </c>
      <c r="F30" s="64">
        <v>4.1867334356604502E-4</v>
      </c>
      <c r="G30" s="64">
        <v>4.7313600086806851E-4</v>
      </c>
      <c r="H30" s="64">
        <v>-8.3936718243238229E-4</v>
      </c>
      <c r="I30" s="64">
        <v>2.4635548182772027E-4</v>
      </c>
      <c r="J30" s="64">
        <v>-6.8629319782687048E-7</v>
      </c>
      <c r="K30" s="64">
        <v>2.348409537792806E-3</v>
      </c>
      <c r="L30" s="64">
        <v>-3.5441999628837983E-4</v>
      </c>
      <c r="M30" s="64">
        <v>-1.7596622110862548E-3</v>
      </c>
      <c r="N30" s="64">
        <v>1.3004006559169667E-4</v>
      </c>
      <c r="O30" s="64">
        <v>1.5742482801561763E-4</v>
      </c>
      <c r="P30" s="64">
        <v>-2.5460727271497952E-4</v>
      </c>
      <c r="Q30" s="64">
        <v>-3.7103429063134463E-4</v>
      </c>
      <c r="R30" s="64">
        <v>-5.1529230317937103E-4</v>
      </c>
      <c r="S30" s="64">
        <v>3.2821326507237458E-4</v>
      </c>
      <c r="T30" s="64">
        <v>6.9864383679862918E-4</v>
      </c>
      <c r="U30" s="64">
        <v>-1.4271469586688568E-3</v>
      </c>
      <c r="V30" s="64">
        <v>-6.2847129629162168E-4</v>
      </c>
      <c r="W30" s="64">
        <v>1.9206634735799977E-3</v>
      </c>
      <c r="X30" s="64">
        <v>7.4903573682361113E-4</v>
      </c>
      <c r="Y30" s="64">
        <v>-9.4387397076345358E-5</v>
      </c>
      <c r="Z30" s="64">
        <v>5.68110480765327E-5</v>
      </c>
      <c r="AA30" s="64">
        <v>-2.0713665050331453E-4</v>
      </c>
      <c r="AB30" s="64">
        <v>-3.9847961015015976E-4</v>
      </c>
      <c r="AC30" s="64">
        <v>-6.0893426743713341E-4</v>
      </c>
      <c r="AD30" s="64">
        <v>-5.5508482747390619E-4</v>
      </c>
      <c r="AE30" s="64">
        <v>-2.0365652110243548E-4</v>
      </c>
      <c r="AF30" s="64">
        <v>5.3398997741638254E-4</v>
      </c>
      <c r="AG30" s="64">
        <v>7.3864757127584113E-4</v>
      </c>
      <c r="AH30" s="64">
        <v>7.8165582947886669E-4</v>
      </c>
      <c r="AI30" s="64">
        <v>5.9898196548169302E-4</v>
      </c>
      <c r="AJ30" s="64">
        <v>4.4025542476000545E-4</v>
      </c>
      <c r="AK30" s="64">
        <v>5.6975809279169454E-4</v>
      </c>
      <c r="AL30" s="64">
        <v>-1.9886531742169256E-3</v>
      </c>
      <c r="AM30" s="64">
        <v>-8.8318183965196972E-4</v>
      </c>
      <c r="AN30" s="64">
        <v>1.9348321964818282E-4</v>
      </c>
      <c r="AO30" s="64">
        <v>-1.8050262195701272E-3</v>
      </c>
      <c r="AP30" s="64">
        <v>-4.3179851752073173E-4</v>
      </c>
      <c r="AQ30" s="64">
        <v>1.8885649158559836E-3</v>
      </c>
      <c r="AR30" s="64">
        <v>3.2756706958902981E-4</v>
      </c>
      <c r="AS30" s="64">
        <v>3.6191080571068568E-4</v>
      </c>
      <c r="AT30" s="64">
        <v>-3.2643944072630049E-4</v>
      </c>
      <c r="AU30" s="64">
        <v>9.9882243508631063E-4</v>
      </c>
      <c r="AV30" s="64">
        <v>9.0966655892099624E-4</v>
      </c>
      <c r="AW30" s="64">
        <v>-5.2580775239852162E-4</v>
      </c>
      <c r="AX30" s="64">
        <v>-1.6119300080409404E-3</v>
      </c>
      <c r="AY30" s="64">
        <v>-1.2310338936982745E-4</v>
      </c>
      <c r="AZ30" s="64">
        <v>-4.9490193867174348E-4</v>
      </c>
      <c r="BA30" s="64">
        <v>-8.3919597406800772E-4</v>
      </c>
      <c r="BB30" s="64">
        <v>-1.1478089312834117E-3</v>
      </c>
      <c r="BC30" s="64">
        <v>4.3079154597824854E-4</v>
      </c>
      <c r="BD30" s="64">
        <v>1.5595651430924118E-3</v>
      </c>
      <c r="BE30" s="64">
        <v>-2.0265063908564418E-4</v>
      </c>
      <c r="BF30" s="64">
        <v>-2.2948024879654305E-4</v>
      </c>
      <c r="BG30" s="64">
        <v>3.7571946696579595E-4</v>
      </c>
      <c r="BH30" s="64">
        <v>9.2030875674153911E-4</v>
      </c>
      <c r="BI30" s="64">
        <v>9.4871701858778579E-4</v>
      </c>
      <c r="BJ30" s="64">
        <v>-2.8811900945536761E-3</v>
      </c>
      <c r="BK30" s="64">
        <v>-1.2483701554820703E-3</v>
      </c>
      <c r="BL30" s="64">
        <v>-4.7972548011232519E-4</v>
      </c>
      <c r="BM30" s="64">
        <v>-8.1936159687634458E-4</v>
      </c>
      <c r="BN30" s="64">
        <v>1.4706058175484316E-4</v>
      </c>
      <c r="BO30" s="64">
        <v>1.9668000160286692E-3</v>
      </c>
      <c r="BP30" s="64">
        <v>5.6872998170631739E-4</v>
      </c>
      <c r="BQ30" s="64">
        <v>7.6070442481812606E-4</v>
      </c>
      <c r="BR30" s="64">
        <v>2.8486735125410334E-4</v>
      </c>
      <c r="BS30" s="64">
        <v>-1.5978997216192781E-4</v>
      </c>
      <c r="BT30" s="64">
        <v>9.0834663442973529E-4</v>
      </c>
      <c r="BU30" s="64">
        <v>1.6551059625720121E-3</v>
      </c>
      <c r="BV30" s="64">
        <v>-2.0217302957914463E-3</v>
      </c>
      <c r="BW30" s="64">
        <v>-1.0679417233427912E-3</v>
      </c>
      <c r="BX30" s="64">
        <v>-4.6368140817643066E-4</v>
      </c>
      <c r="BY30" s="64">
        <v>-3.6283510932411112E-4</v>
      </c>
      <c r="BZ30" s="64">
        <v>3.1052409753917765E-4</v>
      </c>
      <c r="CA30" s="64">
        <v>2.4046708719001053E-3</v>
      </c>
      <c r="CB30" s="64">
        <v>-9.4532637763722338E-4</v>
      </c>
      <c r="CC30" s="64">
        <v>1.1399687372071199E-4</v>
      </c>
      <c r="CD30" s="64">
        <v>6.8586146869886733E-5</v>
      </c>
      <c r="CE30" s="64">
        <v>8.0231067839653392E-4</v>
      </c>
      <c r="CF30" s="64">
        <v>4.6886059747075493E-4</v>
      </c>
      <c r="CG30" s="64">
        <v>6.4563085682434185E-4</v>
      </c>
      <c r="CH30" s="64">
        <v>-2.2259707766706383E-3</v>
      </c>
      <c r="CI30" s="64">
        <v>-8.3333188856726803E-4</v>
      </c>
      <c r="CJ30" s="64">
        <v>-9.4081796285894193E-4</v>
      </c>
      <c r="CK30" s="64">
        <v>9.3423990164209769E-5</v>
      </c>
      <c r="CL30" s="64">
        <v>3.5168122656625833E-4</v>
      </c>
      <c r="CM30" s="64">
        <v>1.3888150020759937E-3</v>
      </c>
      <c r="CN30" s="64">
        <v>-1.4977189675117186E-3</v>
      </c>
      <c r="CO30" s="64">
        <v>1.6190388453041216E-4</v>
      </c>
      <c r="CP30" s="64">
        <v>6.5793795974133928E-4</v>
      </c>
      <c r="CQ30" s="64">
        <v>1.5830017965567933E-5</v>
      </c>
      <c r="CR30" s="64">
        <v>1.2929992470682716E-3</v>
      </c>
      <c r="CS30" s="64">
        <v>2.2792628846355356E-3</v>
      </c>
      <c r="CT30" s="64">
        <v>-3.4797958717835975E-3</v>
      </c>
      <c r="CU30" s="64">
        <v>-1.787336839732534E-3</v>
      </c>
      <c r="CV30" s="64">
        <v>-6.4323838483315576E-4</v>
      </c>
      <c r="CW30" s="64">
        <v>1.6304522484555939E-4</v>
      </c>
      <c r="CX30" s="64">
        <v>9.3432802277759741E-4</v>
      </c>
      <c r="CY30" s="64">
        <v>3.3026490202012759E-3</v>
      </c>
      <c r="CZ30" s="48"/>
      <c r="DA30" s="48"/>
      <c r="DB30" s="48"/>
      <c r="DC30" s="48"/>
      <c r="DD30" s="48"/>
      <c r="DE30" s="48"/>
      <c r="DF30" s="48"/>
      <c r="DG30" s="65">
        <v>-3.046926501026892E-5</v>
      </c>
      <c r="DH30" s="65">
        <v>4.9687143099941267E-5</v>
      </c>
      <c r="DI30" s="65">
        <v>-2.6503700527702456E-5</v>
      </c>
      <c r="DJ30" s="65">
        <v>-8.1285560331378903E-5</v>
      </c>
      <c r="DK30" s="65">
        <v>-1.4076698067688742E-4</v>
      </c>
      <c r="DL30" s="65">
        <v>1.253700001770941E-4</v>
      </c>
      <c r="DM30" s="65">
        <v>-1.823730833494519E-5</v>
      </c>
      <c r="DN30" s="65">
        <v>-4.901733747109116E-5</v>
      </c>
      <c r="DO30" s="65">
        <v>4.1419384558705197E-4</v>
      </c>
    </row>
    <row r="31" spans="2:119" ht="20.25" customHeight="1" x14ac:dyDescent="0.25">
      <c r="B31" s="63" t="s">
        <v>43</v>
      </c>
      <c r="C31" s="64">
        <v>-1.0937337073884112E-3</v>
      </c>
      <c r="D31" s="64">
        <v>-1.0102695209290857E-5</v>
      </c>
      <c r="E31" s="64">
        <v>8.3580828898499604E-4</v>
      </c>
      <c r="F31" s="64">
        <v>6.1446145514398864E-5</v>
      </c>
      <c r="G31" s="64">
        <v>1.5875743186988256E-3</v>
      </c>
      <c r="H31" s="64">
        <v>-3.1728205002401477E-4</v>
      </c>
      <c r="I31" s="64">
        <v>-8.2123316191495821E-4</v>
      </c>
      <c r="J31" s="64">
        <v>-5.0368275924561612E-4</v>
      </c>
      <c r="K31" s="64">
        <v>4.8161903017196472E-4</v>
      </c>
      <c r="L31" s="64">
        <v>-1.4895912464750749E-3</v>
      </c>
      <c r="M31" s="64">
        <v>-1.6390498609367699E-3</v>
      </c>
      <c r="N31" s="64">
        <v>-4.42279147815694E-4</v>
      </c>
      <c r="O31" s="64">
        <v>-5.3209655230090913E-4</v>
      </c>
      <c r="P31" s="64">
        <v>-3.7908228071148464E-5</v>
      </c>
      <c r="Q31" s="64">
        <v>6.7361511848051947E-4</v>
      </c>
      <c r="R31" s="64">
        <v>-1.6396350342740007E-4</v>
      </c>
      <c r="S31" s="64">
        <v>8.340538805273745E-5</v>
      </c>
      <c r="T31" s="64">
        <v>3.0911495899130781E-3</v>
      </c>
      <c r="U31" s="64">
        <v>-2.0443113548003211E-3</v>
      </c>
      <c r="V31" s="64">
        <v>-9.0924337628428553E-4</v>
      </c>
      <c r="W31" s="64">
        <v>-2.0439748067122565E-3</v>
      </c>
      <c r="X31" s="64">
        <v>6.9664107600697633E-4</v>
      </c>
      <c r="Y31" s="64">
        <v>2.1472165386486886E-3</v>
      </c>
      <c r="Z31" s="64">
        <v>-4.081703005659465E-4</v>
      </c>
      <c r="AA31" s="64">
        <v>-1.7390567459193429E-3</v>
      </c>
      <c r="AB31" s="64">
        <v>1.0495553689682247E-4</v>
      </c>
      <c r="AC31" s="64">
        <v>5.9316920085072944E-4</v>
      </c>
      <c r="AD31" s="64">
        <v>2.0651999746310601E-3</v>
      </c>
      <c r="AE31" s="64">
        <v>1.0598402011843255E-3</v>
      </c>
      <c r="AF31" s="64">
        <v>-6.8350281571094573E-4</v>
      </c>
      <c r="AG31" s="64">
        <v>1.913149589277463E-3</v>
      </c>
      <c r="AH31" s="64">
        <v>5.9852960565298652E-4</v>
      </c>
      <c r="AI31" s="64">
        <v>-3.3879943221076791E-3</v>
      </c>
      <c r="AJ31" s="64">
        <v>-9.9171912000906026E-4</v>
      </c>
      <c r="AK31" s="64">
        <v>4.0486239528791934E-4</v>
      </c>
      <c r="AL31" s="64">
        <v>-2.4955760625706702E-3</v>
      </c>
      <c r="AM31" s="64">
        <v>-2.1710017244621627E-3</v>
      </c>
      <c r="AN31" s="64">
        <v>6.839261138242847E-4</v>
      </c>
      <c r="AO31" s="64">
        <v>-3.4418900584998191E-4</v>
      </c>
      <c r="AP31" s="64">
        <v>4.0501539336113002E-3</v>
      </c>
      <c r="AQ31" s="64">
        <v>2.6486440779538434E-3</v>
      </c>
      <c r="AR31" s="64">
        <v>-1.5099186459247571E-3</v>
      </c>
      <c r="AS31" s="64">
        <v>-9.8907818588966911E-4</v>
      </c>
      <c r="AT31" s="64">
        <v>-2.8815866996727557E-3</v>
      </c>
      <c r="AU31" s="64">
        <v>-2.2375436104618007E-3</v>
      </c>
      <c r="AV31" s="64">
        <v>-7.2588589940347781E-4</v>
      </c>
      <c r="AW31" s="64">
        <v>-1.2165275775657403E-3</v>
      </c>
      <c r="AX31" s="64">
        <v>-1.4336446723792751E-3</v>
      </c>
      <c r="AY31" s="64">
        <v>-2.0083888290611807E-3</v>
      </c>
      <c r="AZ31" s="64">
        <v>9.6361107847453553E-4</v>
      </c>
      <c r="BA31" s="64">
        <v>2.7271700316338077E-3</v>
      </c>
      <c r="BB31" s="64">
        <v>6.3472299346007954E-3</v>
      </c>
      <c r="BC31" s="64">
        <v>2.0724863598737819E-3</v>
      </c>
      <c r="BD31" s="64">
        <v>-1.295221523195611E-3</v>
      </c>
      <c r="BE31" s="64">
        <v>-3.5555834903887584E-3</v>
      </c>
      <c r="BF31" s="64">
        <v>-2.7755555465577286E-3</v>
      </c>
      <c r="BG31" s="64">
        <v>-3.9224286804182551E-3</v>
      </c>
      <c r="BH31" s="64">
        <v>-1.3296965268062566E-3</v>
      </c>
      <c r="BI31" s="64">
        <v>9.8287298563759506E-5</v>
      </c>
      <c r="BJ31" s="64">
        <v>-7.8363293535188561E-4</v>
      </c>
      <c r="BK31" s="64">
        <v>-2.5020195641913823E-3</v>
      </c>
      <c r="BL31" s="64">
        <v>1.4660413809557404E-3</v>
      </c>
      <c r="BM31" s="64">
        <v>2.3161771060402625E-3</v>
      </c>
      <c r="BN31" s="64">
        <v>1.0809679574114828E-2</v>
      </c>
      <c r="BO31" s="64">
        <v>9.1871724670464783E-3</v>
      </c>
      <c r="BP31" s="64">
        <v>-6.419667298949383E-3</v>
      </c>
      <c r="BQ31" s="64">
        <v>-2.999741747947926E-3</v>
      </c>
      <c r="BR31" s="64">
        <v>-3.0172013760423333E-3</v>
      </c>
      <c r="BS31" s="64">
        <v>-4.8216570499547418E-3</v>
      </c>
      <c r="BT31" s="64">
        <v>-2.097270872842727E-3</v>
      </c>
      <c r="BU31" s="64">
        <v>-1.0149257906920672E-3</v>
      </c>
      <c r="BV31" s="64">
        <v>1.26167295265045E-3</v>
      </c>
      <c r="BW31" s="64">
        <v>-1.1678999573089266E-3</v>
      </c>
      <c r="BX31" s="64">
        <v>1.9124085211477126E-3</v>
      </c>
      <c r="BY31" s="64">
        <v>4.0068491935056905E-3</v>
      </c>
      <c r="BZ31" s="64">
        <v>1.0633664009822796E-2</v>
      </c>
      <c r="CA31" s="64">
        <v>8.5236874229062121E-3</v>
      </c>
      <c r="CB31" s="64">
        <v>-7.0234946584063485E-3</v>
      </c>
      <c r="CC31" s="64">
        <v>-6.4001063270429093E-3</v>
      </c>
      <c r="CD31" s="64">
        <v>-4.7297938522352645E-3</v>
      </c>
      <c r="CE31" s="64">
        <v>-3.4102528790765918E-3</v>
      </c>
      <c r="CF31" s="64">
        <v>-3.394970119083629E-3</v>
      </c>
      <c r="CG31" s="64">
        <v>-3.6539258731099755E-3</v>
      </c>
      <c r="CH31" s="64">
        <v>-5.0338698175045327E-4</v>
      </c>
      <c r="CI31" s="64">
        <v>-3.0783176024029579E-4</v>
      </c>
      <c r="CJ31" s="64">
        <v>6.0126301536578275E-4</v>
      </c>
      <c r="CK31" s="64">
        <v>4.5513723707393261E-3</v>
      </c>
      <c r="CL31" s="64">
        <v>1.3107576285785738E-2</v>
      </c>
      <c r="CM31" s="64">
        <v>7.9423985754938364E-3</v>
      </c>
      <c r="CN31" s="64">
        <v>-8.8799035431182949E-3</v>
      </c>
      <c r="CO31" s="64">
        <v>-4.2891143029364365E-3</v>
      </c>
      <c r="CP31" s="64">
        <v>-3.6459736585251479E-3</v>
      </c>
      <c r="CQ31" s="64">
        <v>-6.5654422700192061E-3</v>
      </c>
      <c r="CR31" s="64">
        <v>-2.8689559107717422E-3</v>
      </c>
      <c r="CS31" s="64">
        <v>-1.3097413007866487E-3</v>
      </c>
      <c r="CT31" s="64">
        <v>-2.7068297605594704E-3</v>
      </c>
      <c r="CU31" s="64">
        <v>-1.5372504949553445E-3</v>
      </c>
      <c r="CV31" s="64">
        <v>2.8838662916783608E-3</v>
      </c>
      <c r="CW31" s="64">
        <v>4.9033834856533343E-3</v>
      </c>
      <c r="CX31" s="64">
        <v>4.7476736507170436E-3</v>
      </c>
      <c r="CY31" s="64">
        <v>1.525172579426215E-2</v>
      </c>
      <c r="CZ31" s="48"/>
      <c r="DA31" s="48"/>
      <c r="DB31" s="48"/>
      <c r="DC31" s="48"/>
      <c r="DD31" s="48"/>
      <c r="DE31" s="48"/>
      <c r="DF31" s="48"/>
      <c r="DG31" s="65">
        <v>-2.7128829452094383E-4</v>
      </c>
      <c r="DH31" s="65">
        <v>1.6947425043989384E-5</v>
      </c>
      <c r="DI31" s="65">
        <v>-1.8891640181384339E-4</v>
      </c>
      <c r="DJ31" s="65">
        <v>-5.6765060909513831E-4</v>
      </c>
      <c r="DK31" s="65">
        <v>-1.6993468072623585E-4</v>
      </c>
      <c r="DL31" s="65">
        <v>1.7864523641986096E-4</v>
      </c>
      <c r="DM31" s="65">
        <v>-4.4355853611122154E-4</v>
      </c>
      <c r="DN31" s="65">
        <v>-2.6718118939639268E-4</v>
      </c>
      <c r="DO31" s="65">
        <v>5.2618992037081203E-3</v>
      </c>
    </row>
    <row r="32" spans="2:119" ht="20.25" customHeight="1" x14ac:dyDescent="0.25">
      <c r="B32" s="66" t="s">
        <v>67</v>
      </c>
      <c r="C32" s="67">
        <v>-7.1763247323508583E-4</v>
      </c>
      <c r="D32" s="67">
        <v>-1.6694750385104484E-4</v>
      </c>
      <c r="E32" s="67">
        <v>-9.978790015052752E-5</v>
      </c>
      <c r="F32" s="67">
        <v>3.8575808094387654E-4</v>
      </c>
      <c r="G32" s="67">
        <v>5.7730224263297103E-4</v>
      </c>
      <c r="H32" s="67">
        <v>-7.8946717049488413E-4</v>
      </c>
      <c r="I32" s="67">
        <v>1.4710695851283262E-4</v>
      </c>
      <c r="J32" s="67">
        <v>-4.5909590354109575E-5</v>
      </c>
      <c r="K32" s="67">
        <v>2.1867836448588029E-3</v>
      </c>
      <c r="L32" s="67">
        <v>-4.5449621264626039E-4</v>
      </c>
      <c r="M32" s="67">
        <v>-1.7490201052409171E-3</v>
      </c>
      <c r="N32" s="67">
        <v>7.983560172619697E-5</v>
      </c>
      <c r="O32" s="67">
        <v>9.5326971569331675E-5</v>
      </c>
      <c r="P32" s="67">
        <v>-2.3602369241348953E-4</v>
      </c>
      <c r="Q32" s="67">
        <v>-2.8369231079461432E-4</v>
      </c>
      <c r="R32" s="67">
        <v>-4.8795451173921922E-4</v>
      </c>
      <c r="S32" s="67">
        <v>3.0925901002953893E-4</v>
      </c>
      <c r="T32" s="67">
        <v>8.7426167301152269E-4</v>
      </c>
      <c r="U32" s="67">
        <v>-1.4713299593117624E-3</v>
      </c>
      <c r="V32" s="67">
        <v>-6.5203592172224933E-4</v>
      </c>
      <c r="W32" s="67">
        <v>1.5944314263725001E-3</v>
      </c>
      <c r="X32" s="67">
        <v>7.4498249619447954E-4</v>
      </c>
      <c r="Y32" s="67">
        <v>7.2044226794742983E-5</v>
      </c>
      <c r="Z32" s="67">
        <v>2.0371791294548913E-5</v>
      </c>
      <c r="AA32" s="67">
        <v>-3.1796221073909781E-4</v>
      </c>
      <c r="AB32" s="67">
        <v>-3.6004150983892647E-4</v>
      </c>
      <c r="AC32" s="67">
        <v>-5.1735438482958251E-4</v>
      </c>
      <c r="AD32" s="67">
        <v>-3.5314995073965072E-4</v>
      </c>
      <c r="AE32" s="67">
        <v>-1.0537357666307035E-4</v>
      </c>
      <c r="AF32" s="67">
        <v>4.3809770994962527E-4</v>
      </c>
      <c r="AG32" s="67">
        <v>8.3427394085622275E-4</v>
      </c>
      <c r="AH32" s="67">
        <v>7.6695036798768434E-4</v>
      </c>
      <c r="AI32" s="67">
        <v>2.9719192056587573E-4</v>
      </c>
      <c r="AJ32" s="67">
        <v>3.3087395271969022E-4</v>
      </c>
      <c r="AK32" s="67">
        <v>5.5679804082320317E-4</v>
      </c>
      <c r="AL32" s="67">
        <v>-2.0283408296463135E-3</v>
      </c>
      <c r="AM32" s="67">
        <v>-9.77974171544993E-4</v>
      </c>
      <c r="AN32" s="67">
        <v>2.3090859333096958E-4</v>
      </c>
      <c r="AO32" s="67">
        <v>-1.6929673441591353E-3</v>
      </c>
      <c r="AP32" s="67">
        <v>-6.8481988178659137E-5</v>
      </c>
      <c r="AQ32" s="67">
        <v>1.9487213940514447E-3</v>
      </c>
      <c r="AR32" s="67">
        <v>1.7899556017964002E-4</v>
      </c>
      <c r="AS32" s="67">
        <v>2.522497290209369E-4</v>
      </c>
      <c r="AT32" s="67">
        <v>-5.3751753288144855E-4</v>
      </c>
      <c r="AU32" s="67">
        <v>7.2785690405097192E-4</v>
      </c>
      <c r="AV32" s="67">
        <v>7.7287257305291845E-4</v>
      </c>
      <c r="AW32" s="67">
        <v>-5.8379739391156704E-4</v>
      </c>
      <c r="AX32" s="67">
        <v>-1.5975991896368669E-3</v>
      </c>
      <c r="AY32" s="67">
        <v>-2.7947198305522392E-4</v>
      </c>
      <c r="AZ32" s="67">
        <v>-3.736074984339588E-4</v>
      </c>
      <c r="BA32" s="67">
        <v>-5.4034205985509232E-4</v>
      </c>
      <c r="BB32" s="67">
        <v>-5.0672737805068646E-4</v>
      </c>
      <c r="BC32" s="67">
        <v>5.7452781651834428E-4</v>
      </c>
      <c r="BD32" s="67">
        <v>1.3170811336065125E-3</v>
      </c>
      <c r="BE32" s="67">
        <v>-4.5341878126659019E-4</v>
      </c>
      <c r="BF32" s="67">
        <v>-4.1619379277035851E-4</v>
      </c>
      <c r="BG32" s="67">
        <v>6.2456667603960625E-5</v>
      </c>
      <c r="BH32" s="67">
        <v>7.6540540709535421E-4</v>
      </c>
      <c r="BI32" s="67">
        <v>8.9183282468452418E-4</v>
      </c>
      <c r="BJ32" s="67">
        <v>-2.7434227869465033E-3</v>
      </c>
      <c r="BK32" s="67">
        <v>-1.3231861637998943E-3</v>
      </c>
      <c r="BL32" s="67">
        <v>-3.6249862553883183E-4</v>
      </c>
      <c r="BM32" s="67">
        <v>-6.2749833541031474E-4</v>
      </c>
      <c r="BN32" s="67">
        <v>7.9528871132361623E-4</v>
      </c>
      <c r="BO32" s="67">
        <v>2.378119947635593E-3</v>
      </c>
      <c r="BP32" s="67">
        <v>1.7030728467237743E-4</v>
      </c>
      <c r="BQ32" s="67">
        <v>5.4202767630395776E-4</v>
      </c>
      <c r="BR32" s="67">
        <v>9.6450026894956409E-5</v>
      </c>
      <c r="BS32" s="67">
        <v>-4.4658118180440631E-4</v>
      </c>
      <c r="BT32" s="67">
        <v>7.2933833365729228E-4</v>
      </c>
      <c r="BU32" s="67">
        <v>1.5007849521386785E-3</v>
      </c>
      <c r="BV32" s="67">
        <v>-1.832020355290509E-3</v>
      </c>
      <c r="BW32" s="67">
        <v>-1.0739835426123445E-3</v>
      </c>
      <c r="BX32" s="67">
        <v>-3.2906776473851096E-4</v>
      </c>
      <c r="BY32" s="67">
        <v>-1.2456346801592577E-4</v>
      </c>
      <c r="BZ32" s="67">
        <v>8.190258013967E-4</v>
      </c>
      <c r="CA32" s="67">
        <v>2.7076188007566504E-3</v>
      </c>
      <c r="CB32" s="67">
        <v>-1.2478869955905303E-3</v>
      </c>
      <c r="CC32" s="67">
        <v>-2.2125646002268962E-4</v>
      </c>
      <c r="CD32" s="67">
        <v>-1.7751682522604284E-4</v>
      </c>
      <c r="CE32" s="67">
        <v>5.9334290436430237E-4</v>
      </c>
      <c r="CF32" s="67">
        <v>2.799686069789864E-4</v>
      </c>
      <c r="CG32" s="67">
        <v>4.4509366467648803E-4</v>
      </c>
      <c r="CH32" s="67">
        <v>-2.1445465102277739E-3</v>
      </c>
      <c r="CI32" s="67">
        <v>-8.0662418024268767E-4</v>
      </c>
      <c r="CJ32" s="67">
        <v>-8.6903875691179966E-4</v>
      </c>
      <c r="CK32" s="67">
        <v>2.9447223857337335E-4</v>
      </c>
      <c r="CL32" s="67">
        <v>8.8776802693280032E-4</v>
      </c>
      <c r="CM32" s="67">
        <v>1.6914514465582453E-3</v>
      </c>
      <c r="CN32" s="67">
        <v>-1.8176447835103193E-3</v>
      </c>
      <c r="CO32" s="67">
        <v>-2.5098057565786647E-5</v>
      </c>
      <c r="CP32" s="67">
        <v>4.7870913733039089E-4</v>
      </c>
      <c r="CQ32" s="67">
        <v>-2.5715739885612265E-4</v>
      </c>
      <c r="CR32" s="67">
        <v>1.12002170317127E-3</v>
      </c>
      <c r="CS32" s="67">
        <v>2.127111678986493E-3</v>
      </c>
      <c r="CT32" s="67">
        <v>-3.447520669508819E-3</v>
      </c>
      <c r="CU32" s="67">
        <v>-1.7768093692900333E-3</v>
      </c>
      <c r="CV32" s="67">
        <v>-4.9447300271665551E-4</v>
      </c>
      <c r="CW32" s="67">
        <v>3.6342360684926689E-4</v>
      </c>
      <c r="CX32" s="67">
        <v>1.0964430901243549E-3</v>
      </c>
      <c r="CY32" s="67">
        <v>3.7951607943953469E-3</v>
      </c>
      <c r="CZ32" s="48"/>
      <c r="DA32" s="48"/>
      <c r="DB32" s="48"/>
      <c r="DC32" s="48"/>
      <c r="DD32" s="48"/>
      <c r="DE32" s="48"/>
      <c r="DF32" s="48"/>
      <c r="DG32" s="68">
        <v>-5.2381679586877006E-5</v>
      </c>
      <c r="DH32" s="68">
        <v>4.7078460571059466E-5</v>
      </c>
      <c r="DI32" s="68">
        <v>-3.9080246081124592E-5</v>
      </c>
      <c r="DJ32" s="68">
        <v>-1.203290968649906E-4</v>
      </c>
      <c r="DK32" s="68">
        <v>-1.4302411077238286E-4</v>
      </c>
      <c r="DL32" s="68">
        <v>1.2851264535673756E-4</v>
      </c>
      <c r="DM32" s="68">
        <v>-4.0035433113927432E-5</v>
      </c>
      <c r="DN32" s="68">
        <v>-5.8559698629556678E-5</v>
      </c>
      <c r="DO32" s="68">
        <v>6.1805864688024847E-4</v>
      </c>
    </row>
    <row r="33" spans="2:119" ht="20.25" customHeight="1" x14ac:dyDescent="0.25">
      <c r="B33" s="73" t="s">
        <v>88</v>
      </c>
      <c r="C33" s="64">
        <v>3.3272634447190086E-5</v>
      </c>
      <c r="D33" s="64">
        <v>8.4463083376284942E-6</v>
      </c>
      <c r="E33" s="64">
        <v>7.0589485295702303E-5</v>
      </c>
      <c r="F33" s="64">
        <v>-1.6089567654198333E-5</v>
      </c>
      <c r="G33" s="64">
        <v>5.2458998079263353E-5</v>
      </c>
      <c r="H33" s="64">
        <v>-1.9492668133047619E-4</v>
      </c>
      <c r="I33" s="64">
        <v>4.5168968487274697E-5</v>
      </c>
      <c r="J33" s="64">
        <v>4.3202096765115883E-5</v>
      </c>
      <c r="K33" s="64">
        <v>-3.4607010264808835E-5</v>
      </c>
      <c r="L33" s="64">
        <v>-3.4615330936738076E-5</v>
      </c>
      <c r="M33" s="64">
        <v>6.5686003072329413E-6</v>
      </c>
      <c r="N33" s="64">
        <v>-3.6089942116235285E-5</v>
      </c>
      <c r="O33" s="64">
        <v>3.0476737615803273E-5</v>
      </c>
      <c r="P33" s="64">
        <v>8.456923887179002E-6</v>
      </c>
      <c r="Q33" s="64">
        <v>1.2292315143791477E-4</v>
      </c>
      <c r="R33" s="64">
        <v>-6.4433671786878755E-5</v>
      </c>
      <c r="S33" s="64">
        <v>4.4627160453947212E-5</v>
      </c>
      <c r="T33" s="64">
        <v>-1.4768376023599483E-4</v>
      </c>
      <c r="U33" s="64">
        <v>-6.4951850238914588E-5</v>
      </c>
      <c r="V33" s="64">
        <v>2.9232352569685816E-5</v>
      </c>
      <c r="W33" s="64">
        <v>-7.2598464998518963E-5</v>
      </c>
      <c r="X33" s="64">
        <v>1.7347636424913659E-5</v>
      </c>
      <c r="Y33" s="64">
        <v>3.8165265576761698E-5</v>
      </c>
      <c r="Z33" s="64">
        <v>-2.2197574263471687E-5</v>
      </c>
      <c r="AA33" s="64">
        <v>8.1110204238843409E-5</v>
      </c>
      <c r="AB33" s="64">
        <v>8.6265099727977912E-6</v>
      </c>
      <c r="AC33" s="64">
        <v>1.509093989637833E-5</v>
      </c>
      <c r="AD33" s="64">
        <v>-5.9375752103907331E-6</v>
      </c>
      <c r="AE33" s="64">
        <v>9.2987023688984038E-5</v>
      </c>
      <c r="AF33" s="64">
        <v>-2.4211482579128418E-4</v>
      </c>
      <c r="AG33" s="64">
        <v>8.9938727650951122E-5</v>
      </c>
      <c r="AH33" s="64">
        <v>2.3863047119210279E-5</v>
      </c>
      <c r="AI33" s="64">
        <v>-1.2176494912741198E-4</v>
      </c>
      <c r="AJ33" s="64">
        <v>7.1706674714455687E-5</v>
      </c>
      <c r="AK33" s="64">
        <v>4.9139344880710922E-5</v>
      </c>
      <c r="AL33" s="64">
        <v>-5.9685376051388239E-5</v>
      </c>
      <c r="AM33" s="64">
        <v>6.8003872611077654E-5</v>
      </c>
      <c r="AN33" s="64">
        <v>6.4545963563977793E-5</v>
      </c>
      <c r="AO33" s="64">
        <v>-1.190951213125846E-5</v>
      </c>
      <c r="AP33" s="64">
        <v>4.1018829073813379E-5</v>
      </c>
      <c r="AQ33" s="64">
        <v>6.4968643675555882E-5</v>
      </c>
      <c r="AR33" s="64">
        <v>-2.3536985990946224E-4</v>
      </c>
      <c r="AS33" s="64">
        <v>6.4980186779584059E-5</v>
      </c>
      <c r="AT33" s="64">
        <v>-6.1992663788701385E-5</v>
      </c>
      <c r="AU33" s="64">
        <v>-6.7870358079757942E-5</v>
      </c>
      <c r="AV33" s="64">
        <v>1.0354777248511304E-4</v>
      </c>
      <c r="AW33" s="64">
        <v>3.6887849521605176E-6</v>
      </c>
      <c r="AX33" s="64">
        <v>5.9413525826057523E-5</v>
      </c>
      <c r="AY33" s="64">
        <v>2.638367683882592E-5</v>
      </c>
      <c r="AZ33" s="64">
        <v>9.2191407183861429E-6</v>
      </c>
      <c r="BA33" s="64">
        <v>4.0009754491698857E-5</v>
      </c>
      <c r="BB33" s="64">
        <v>2.7266296201533535E-5</v>
      </c>
      <c r="BC33" s="64">
        <v>-1.0301260858924799E-4</v>
      </c>
      <c r="BD33" s="64">
        <v>-1.8792415122781403E-4</v>
      </c>
      <c r="BE33" s="64">
        <v>1.2489669548432225E-4</v>
      </c>
      <c r="BF33" s="64">
        <v>-3.8586886793590125E-6</v>
      </c>
      <c r="BG33" s="64">
        <v>-1.8961125234806531E-5</v>
      </c>
      <c r="BH33" s="64">
        <v>-3.7511185460026297E-6</v>
      </c>
      <c r="BI33" s="64">
        <v>-4.9918802645154692E-5</v>
      </c>
      <c r="BJ33" s="64">
        <v>-2.7155137113377137E-5</v>
      </c>
      <c r="BK33" s="64">
        <v>-2.113020561078649E-5</v>
      </c>
      <c r="BL33" s="64">
        <v>9.5542605191845098E-6</v>
      </c>
      <c r="BM33" s="64">
        <v>9.4559228915214177E-5</v>
      </c>
      <c r="BN33" s="64">
        <v>2.2345374794285888E-5</v>
      </c>
      <c r="BO33" s="64">
        <v>1.1381181350889058E-4</v>
      </c>
      <c r="BP33" s="64">
        <v>-1.9662391891372977E-4</v>
      </c>
      <c r="BQ33" s="64">
        <v>-3.9453228195873713E-5</v>
      </c>
      <c r="BR33" s="64">
        <v>-7.567806478703254E-6</v>
      </c>
      <c r="BS33" s="64">
        <v>-3.4006611866366221E-5</v>
      </c>
      <c r="BT33" s="64">
        <v>1.4788486389916145E-5</v>
      </c>
      <c r="BU33" s="64">
        <v>1.393931333759646E-5</v>
      </c>
      <c r="BV33" s="64">
        <v>1.2807062487074639E-4</v>
      </c>
      <c r="BW33" s="64">
        <v>3.8253686060141234E-5</v>
      </c>
      <c r="BX33" s="64">
        <v>9.9827117703288337E-6</v>
      </c>
      <c r="BY33" s="64">
        <v>7.4296670673934528E-5</v>
      </c>
      <c r="BZ33" s="64">
        <v>-1.4755769212060343E-5</v>
      </c>
      <c r="CA33" s="64">
        <v>2.1963758238818798E-6</v>
      </c>
      <c r="CB33" s="64">
        <v>-1.6067070407188577E-4</v>
      </c>
      <c r="CC33" s="64">
        <v>5.0077765683331776E-5</v>
      </c>
      <c r="CD33" s="64">
        <v>4.2098278526969679E-5</v>
      </c>
      <c r="CE33" s="64">
        <v>-4.0386218723709177E-5</v>
      </c>
      <c r="CF33" s="64">
        <v>-2.867824817276432E-5</v>
      </c>
      <c r="CG33" s="64">
        <v>5.1795062834258943E-6</v>
      </c>
      <c r="CH33" s="64">
        <v>-3.441919455526854E-5</v>
      </c>
      <c r="CI33" s="64">
        <v>3.5947096904909159E-5</v>
      </c>
      <c r="CJ33" s="64">
        <v>7.1370702267259389E-5</v>
      </c>
      <c r="CK33" s="64">
        <v>1.8728303022630399E-5</v>
      </c>
      <c r="CL33" s="64">
        <v>-4.767958829976493E-6</v>
      </c>
      <c r="CM33" s="64">
        <v>4.2626146593782721E-5</v>
      </c>
      <c r="CN33" s="64">
        <v>-2.0831759352779589E-4</v>
      </c>
      <c r="CO33" s="64">
        <v>9.5021818971918748E-5</v>
      </c>
      <c r="CP33" s="64">
        <v>2.2761719675745695E-5</v>
      </c>
      <c r="CQ33" s="64">
        <v>-1.2762570549940122E-4</v>
      </c>
      <c r="CR33" s="64">
        <v>7.7678515034262929E-5</v>
      </c>
      <c r="CS33" s="64">
        <v>4.8489183069877484E-5</v>
      </c>
      <c r="CT33" s="64">
        <v>-5.8206013624495512E-5</v>
      </c>
      <c r="CU33" s="64">
        <v>7.3229326731372169E-5</v>
      </c>
      <c r="CV33" s="64">
        <v>1.1111528449347929E-5</v>
      </c>
      <c r="CW33" s="64">
        <v>3.6672598174192217E-5</v>
      </c>
      <c r="CX33" s="64">
        <v>4.6173876454091989E-4</v>
      </c>
      <c r="CY33" s="64">
        <v>3.6126114277612587E-5</v>
      </c>
      <c r="CZ33" s="48"/>
      <c r="DA33" s="48"/>
      <c r="DB33" s="48"/>
      <c r="DC33" s="48"/>
      <c r="DD33" s="48"/>
      <c r="DE33" s="48"/>
      <c r="DF33" s="48"/>
      <c r="DG33" s="65">
        <v>-5.0883842819260394E-6</v>
      </c>
      <c r="DH33" s="65">
        <v>-6.1526559789193414E-6</v>
      </c>
      <c r="DI33" s="65">
        <v>1.3916096774924114E-6</v>
      </c>
      <c r="DJ33" s="65">
        <v>7.5255232565574204E-6</v>
      </c>
      <c r="DK33" s="65">
        <v>-1.4015937128353251E-5</v>
      </c>
      <c r="DL33" s="65">
        <v>8.2234123788271773E-6</v>
      </c>
      <c r="DM33" s="65">
        <v>-4.5602356896212726E-6</v>
      </c>
      <c r="DN33" s="65">
        <v>1.3171407782230915E-6</v>
      </c>
      <c r="DO33" s="65">
        <v>1.2574226964967572E-4</v>
      </c>
    </row>
    <row r="34" spans="2:119" ht="20.25" customHeight="1" x14ac:dyDescent="0.25">
      <c r="B34" s="247" t="s">
        <v>89</v>
      </c>
      <c r="C34" s="74">
        <v>-1.9047335642918828E-4</v>
      </c>
      <c r="D34" s="74">
        <v>4.6118163281594349E-6</v>
      </c>
      <c r="E34" s="74">
        <v>7.947658589868567E-5</v>
      </c>
      <c r="F34" s="74">
        <v>9.4089901942817633E-5</v>
      </c>
      <c r="G34" s="74">
        <v>2.3560244083875581E-4</v>
      </c>
      <c r="H34" s="74">
        <v>-2.3807533539932368E-4</v>
      </c>
      <c r="I34" s="74">
        <v>-2.8140306491342137E-5</v>
      </c>
      <c r="J34" s="74">
        <v>6.5848398389523055E-5</v>
      </c>
      <c r="K34" s="74">
        <v>6.1493581714300305E-4</v>
      </c>
      <c r="L34" s="74">
        <v>-1.6540990988245241E-4</v>
      </c>
      <c r="M34" s="74">
        <v>-5.0704478540641862E-4</v>
      </c>
      <c r="N34" s="74">
        <v>-1.3907029362292267E-4</v>
      </c>
      <c r="O34" s="74">
        <v>5.305225239293776E-5</v>
      </c>
      <c r="P34" s="74">
        <v>-4.4633149680284312E-5</v>
      </c>
      <c r="Q34" s="74">
        <v>-3.1702905885055976E-5</v>
      </c>
      <c r="R34" s="74">
        <v>-1.0137628977657798E-4</v>
      </c>
      <c r="S34" s="74">
        <v>1.1626078206838919E-4</v>
      </c>
      <c r="T34" s="74">
        <v>2.7645993538638614E-4</v>
      </c>
      <c r="U34" s="74">
        <v>-4.4627795273644022E-4</v>
      </c>
      <c r="V34" s="74">
        <v>-1.609077540577486E-4</v>
      </c>
      <c r="W34" s="74">
        <v>4.126787407194854E-4</v>
      </c>
      <c r="X34" s="74">
        <v>1.7810199233636581E-4</v>
      </c>
      <c r="Y34" s="74">
        <v>4.1598187864977376E-5</v>
      </c>
      <c r="Z34" s="74">
        <v>-1.4589718489588233E-4</v>
      </c>
      <c r="AA34" s="74">
        <v>-5.8607074692851313E-5</v>
      </c>
      <c r="AB34" s="74">
        <v>-8.324885968069573E-5</v>
      </c>
      <c r="AC34" s="74">
        <v>-1.0397644545712126E-4</v>
      </c>
      <c r="AD34" s="74">
        <v>-4.1327214700070947E-5</v>
      </c>
      <c r="AE34" s="74">
        <v>-1.2453920206212388E-6</v>
      </c>
      <c r="AF34" s="74">
        <v>7.3281908124833706E-5</v>
      </c>
      <c r="AG34" s="74">
        <v>2.8494970442061174E-4</v>
      </c>
      <c r="AH34" s="74">
        <v>2.1787816086882295E-4</v>
      </c>
      <c r="AI34" s="74">
        <v>6.2494137946345063E-5</v>
      </c>
      <c r="AJ34" s="74">
        <v>4.0173806593379879E-5</v>
      </c>
      <c r="AK34" s="74">
        <v>1.7286398622284871E-4</v>
      </c>
      <c r="AL34" s="74">
        <v>-7.1548588892200726E-4</v>
      </c>
      <c r="AM34" s="74">
        <v>-2.4726914508765852E-4</v>
      </c>
      <c r="AN34" s="74">
        <v>5.9981425388100362E-5</v>
      </c>
      <c r="AO34" s="74">
        <v>-5.2337183735895465E-4</v>
      </c>
      <c r="AP34" s="74">
        <v>-3.4444486192719559E-5</v>
      </c>
      <c r="AQ34" s="74">
        <v>5.8033316731420648E-4</v>
      </c>
      <c r="AR34" s="74">
        <v>7.176337989611703E-5</v>
      </c>
      <c r="AS34" s="74">
        <v>9.1836232446018684E-5</v>
      </c>
      <c r="AT34" s="74">
        <v>-2.2769096717822901E-4</v>
      </c>
      <c r="AU34" s="74">
        <v>2.8679390615193867E-4</v>
      </c>
      <c r="AV34" s="74">
        <v>1.2078568773055132E-4</v>
      </c>
      <c r="AW34" s="74">
        <v>-1.9550503085485893E-4</v>
      </c>
      <c r="AX34" s="74">
        <v>-5.9987277718853704E-4</v>
      </c>
      <c r="AY34" s="74">
        <v>-3.6496379022366021E-5</v>
      </c>
      <c r="AZ34" s="74">
        <v>-4.8263179793894828E-5</v>
      </c>
      <c r="BA34" s="74">
        <v>-9.7129083973412911E-5</v>
      </c>
      <c r="BB34" s="74">
        <v>-8.1379177683027493E-5</v>
      </c>
      <c r="BC34" s="74">
        <v>1.3760482727098733E-4</v>
      </c>
      <c r="BD34" s="74">
        <v>4.7254284035025407E-4</v>
      </c>
      <c r="BE34" s="74">
        <v>-1.3767839041611829E-4</v>
      </c>
      <c r="BF34" s="74">
        <v>-1.1113724712685791E-4</v>
      </c>
      <c r="BG34" s="74">
        <v>5.232101211105622E-5</v>
      </c>
      <c r="BH34" s="74">
        <v>1.0160138574666355E-4</v>
      </c>
      <c r="BI34" s="74">
        <v>3.1091101236335739E-4</v>
      </c>
      <c r="BJ34" s="74">
        <v>-1.0566108659588735E-3</v>
      </c>
      <c r="BK34" s="74">
        <v>-3.8603159580286039E-4</v>
      </c>
      <c r="BL34" s="74">
        <v>-7.688295585661642E-5</v>
      </c>
      <c r="BM34" s="74">
        <v>-6.6019542005357756E-5</v>
      </c>
      <c r="BN34" s="74">
        <v>3.4786593733859839E-4</v>
      </c>
      <c r="BO34" s="74">
        <v>7.6584936791768143E-4</v>
      </c>
      <c r="BP34" s="74">
        <v>2.6784332762153085E-5</v>
      </c>
      <c r="BQ34" s="74">
        <v>1.6509488671623274E-4</v>
      </c>
      <c r="BR34" s="74">
        <v>1.2068167331302782E-4</v>
      </c>
      <c r="BS34" s="74">
        <v>-1.0671266786288491E-4</v>
      </c>
      <c r="BT34" s="74">
        <v>5.8544505767255117E-5</v>
      </c>
      <c r="BU34" s="74">
        <v>4.9072457262511193E-4</v>
      </c>
      <c r="BV34" s="74">
        <v>-8.7420794892767439E-4</v>
      </c>
      <c r="BW34" s="74">
        <v>-2.6262241608154824E-4</v>
      </c>
      <c r="BX34" s="74">
        <v>-8.9344087603970834E-5</v>
      </c>
      <c r="BY34" s="74">
        <v>9.107365618876706E-5</v>
      </c>
      <c r="BZ34" s="74">
        <v>4.2073887580817981E-4</v>
      </c>
      <c r="CA34" s="74">
        <v>8.9742662800351702E-4</v>
      </c>
      <c r="CB34" s="74">
        <v>-4.3473771711621811E-4</v>
      </c>
      <c r="CC34" s="74">
        <v>-9.9477799079705775E-5</v>
      </c>
      <c r="CD34" s="74">
        <v>8.6004662731342663E-5</v>
      </c>
      <c r="CE34" s="74">
        <v>1.8424527087135267E-4</v>
      </c>
      <c r="CF34" s="74">
        <v>-1.8667157693275094E-5</v>
      </c>
      <c r="CG34" s="74">
        <v>1.007608964691542E-4</v>
      </c>
      <c r="CH34" s="74">
        <v>-1.0405512201063782E-3</v>
      </c>
      <c r="CI34" s="74">
        <v>-2.1739012312593786E-4</v>
      </c>
      <c r="CJ34" s="74">
        <v>-3.2914561516139695E-4</v>
      </c>
      <c r="CK34" s="74">
        <v>1.6188945107131758E-4</v>
      </c>
      <c r="CL34" s="74">
        <v>6.2102405743735822E-4</v>
      </c>
      <c r="CM34" s="74">
        <v>5.6471868015250948E-4</v>
      </c>
      <c r="CN34" s="74">
        <v>-6.2977700374788892E-4</v>
      </c>
      <c r="CO34" s="74">
        <v>4.1305780934752789E-5</v>
      </c>
      <c r="CP34" s="74">
        <v>2.8770996149929395E-4</v>
      </c>
      <c r="CQ34" s="74">
        <v>-1.4884260453007503E-4</v>
      </c>
      <c r="CR34" s="74">
        <v>3.0891824789835987E-4</v>
      </c>
      <c r="CS34" s="74">
        <v>6.3699578611031704E-4</v>
      </c>
      <c r="CT34" s="250">
        <v>-1.5218646727817031E-3</v>
      </c>
      <c r="CU34" s="250">
        <v>-5.7727100905535789E-4</v>
      </c>
      <c r="CV34" s="250">
        <v>-2.1145355369067698E-4</v>
      </c>
      <c r="CW34" s="250">
        <v>2.038025227384388E-4</v>
      </c>
      <c r="CX34" s="250">
        <v>-6.0061769387032005E-4</v>
      </c>
      <c r="CY34" s="250">
        <v>1.2530204074006068E-3</v>
      </c>
      <c r="CZ34" s="48"/>
      <c r="DA34" s="48"/>
      <c r="DB34" s="48"/>
      <c r="DC34" s="48"/>
      <c r="DD34" s="48"/>
      <c r="DE34" s="48"/>
      <c r="DF34" s="48"/>
      <c r="DG34" s="74">
        <v>-1.3927701323024344E-5</v>
      </c>
      <c r="DH34" s="74">
        <v>1.205704756102044E-5</v>
      </c>
      <c r="DI34" s="74">
        <v>-1.2536801852980339E-5</v>
      </c>
      <c r="DJ34" s="74">
        <v>-5.0605456931140935E-5</v>
      </c>
      <c r="DK34" s="74">
        <v>-4.1087519136007167E-5</v>
      </c>
      <c r="DL34" s="74">
        <v>3.8357891825047119E-5</v>
      </c>
      <c r="DM34" s="74">
        <v>-1.5391828582567157E-5</v>
      </c>
      <c r="DN34" s="74">
        <v>-1.9018433847661775E-5</v>
      </c>
      <c r="DO34" s="74">
        <v>1.3585170688168446E-5</v>
      </c>
    </row>
    <row r="35" spans="2:119" ht="25.5" x14ac:dyDescent="0.25">
      <c r="B35" s="252" t="str">
        <f xml:space="preserve"> "(1) Lecture : "&amp;B2&amp;", les montants remboursés du total Soins de ville du mois de "&amp; TEXT(CT5,"mmmm aaaa")&amp;" ont été révisés de "&amp;ROUND(CT34*100,2)&amp;" % par rapport à ceux publiés le mois précédent. "</f>
        <v xml:space="preserve">(1) Lecture : avec les remboursements d'août 2025, les montants remboursés du total Soins de ville du mois de décembre 2024 ont été révisés de -0,15 % par rapport à ceux publiés le mois précédent. </v>
      </c>
      <c r="CZ35" s="48"/>
      <c r="DA35" s="48"/>
      <c r="DB35" s="48"/>
      <c r="DC35" s="48"/>
      <c r="DD35" s="48"/>
      <c r="DE35" s="48"/>
      <c r="DF35" s="48"/>
    </row>
    <row r="36" spans="2:119" ht="18" x14ac:dyDescent="0.25">
      <c r="CZ36" s="48"/>
      <c r="DA36" s="48"/>
      <c r="DB36" s="48"/>
      <c r="DC36" s="48"/>
      <c r="DD36" s="48"/>
      <c r="DE36" s="48"/>
      <c r="DF36" s="48"/>
    </row>
    <row r="37" spans="2:119" x14ac:dyDescent="0.2">
      <c r="B37" s="251"/>
    </row>
  </sheetData>
  <pageMargins left="0.15748031496062992" right="0.15748031496062992" top="0.19685039370078741" bottom="0.15748031496062992" header="0.15748031496062992" footer="0.15748031496062992"/>
  <pageSetup paperSize="9" scale="3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tabColor rgb="FF0000FF"/>
    <pageSetUpPr fitToPage="1"/>
  </sheetPr>
  <dimension ref="A1:DO43"/>
  <sheetViews>
    <sheetView showGridLines="0" zoomScale="80" zoomScaleNormal="80" workbookViewId="0">
      <pane xSplit="2" ySplit="5" topLeftCell="DF27" activePane="bottomRight" state="frozenSplit"/>
      <selection activeCell="DV37" sqref="DV37"/>
      <selection pane="topRight" activeCell="DV37" sqref="DV37"/>
      <selection pane="bottomLeft" activeCell="DV37" sqref="DV37"/>
      <selection pane="bottomRight" activeCell="DV37" sqref="DV37"/>
    </sheetView>
  </sheetViews>
  <sheetFormatPr baseColWidth="10" defaultColWidth="11.42578125" defaultRowHeight="14.25" x14ac:dyDescent="0.2"/>
  <cols>
    <col min="1" max="1" width="1.28515625" style="59" customWidth="1"/>
    <col min="2" max="2" width="95.7109375" style="59" customWidth="1"/>
    <col min="3" max="3" width="11.7109375" style="59" customWidth="1"/>
    <col min="4" max="13" width="11.5703125" style="59" bestFit="1" customWidth="1"/>
    <col min="14" max="103" width="11.42578125" style="59" customWidth="1"/>
    <col min="104" max="110" width="2" style="59" customWidth="1"/>
    <col min="111" max="111" width="13.28515625" style="59" customWidth="1"/>
    <col min="112" max="117" width="13.28515625" style="59" customWidth="1" collapsed="1"/>
    <col min="118" max="119" width="13.28515625" style="59" customWidth="1"/>
    <col min="120" max="16384" width="11.42578125" style="59"/>
  </cols>
  <sheetData>
    <row r="1" spans="1:119" s="48" customFormat="1" ht="80.099999999999994" customHeight="1" x14ac:dyDescent="0.25">
      <c r="B1" s="49" t="s">
        <v>1955</v>
      </c>
    </row>
    <row r="2" spans="1:119" s="50" customFormat="1" ht="20.25" customHeight="1" x14ac:dyDescent="0.2">
      <c r="B2" s="248" t="str">
        <f>'SDV NSA TAUX COMPLETUDE'!B2</f>
        <v>avec les remboursements d'août 2025</v>
      </c>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row>
    <row r="3" spans="1:119" s="50" customFormat="1" ht="18.75" customHeight="1" x14ac:dyDescent="0.2">
      <c r="B3" s="53" t="s">
        <v>112</v>
      </c>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row>
    <row r="4" spans="1:119" s="55" customFormat="1" ht="20.100000000000001" customHeight="1" x14ac:dyDescent="0.25">
      <c r="A4" s="50"/>
      <c r="B4" s="54" t="s">
        <v>1828</v>
      </c>
      <c r="N4" s="56"/>
      <c r="O4" s="56"/>
      <c r="P4" s="56"/>
      <c r="Q4" s="56"/>
      <c r="R4" s="56"/>
      <c r="S4" s="56"/>
      <c r="T4" s="56"/>
      <c r="U4" s="56"/>
      <c r="V4" s="56"/>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0"/>
      <c r="DA4" s="50"/>
      <c r="DB4" s="50"/>
      <c r="DC4" s="50"/>
      <c r="DD4" s="50"/>
      <c r="DE4" s="50"/>
      <c r="DF4" s="50"/>
      <c r="DG4" s="58" t="s">
        <v>111</v>
      </c>
      <c r="DH4" s="58" t="s">
        <v>111</v>
      </c>
      <c r="DI4" s="58" t="s">
        <v>111</v>
      </c>
      <c r="DJ4" s="58" t="s">
        <v>111</v>
      </c>
      <c r="DK4" s="58" t="s">
        <v>111</v>
      </c>
      <c r="DL4" s="58" t="s">
        <v>111</v>
      </c>
      <c r="DM4" s="58" t="s">
        <v>111</v>
      </c>
      <c r="DN4" s="58" t="s">
        <v>111</v>
      </c>
      <c r="DO4" s="58" t="s">
        <v>111</v>
      </c>
    </row>
    <row r="5" spans="1:119" ht="20.100000000000001" customHeight="1" x14ac:dyDescent="0.2">
      <c r="B5" s="60"/>
      <c r="C5" s="61">
        <f>'SDV SA DS'!AM14</f>
        <v>42736</v>
      </c>
      <c r="D5" s="61">
        <f>'SDV SA DS'!AN14</f>
        <v>42767</v>
      </c>
      <c r="E5" s="61">
        <f>'SDV SA DS'!AO14</f>
        <v>42795</v>
      </c>
      <c r="F5" s="61">
        <f>'SDV SA DS'!AP14</f>
        <v>42826</v>
      </c>
      <c r="G5" s="61">
        <f>'SDV SA DS'!AQ14</f>
        <v>42856</v>
      </c>
      <c r="H5" s="61">
        <f>'SDV SA DS'!AR14</f>
        <v>42887</v>
      </c>
      <c r="I5" s="61">
        <f>'SDV SA DS'!AS14</f>
        <v>42917</v>
      </c>
      <c r="J5" s="61">
        <f>'SDV SA DS'!AT14</f>
        <v>42948</v>
      </c>
      <c r="K5" s="61">
        <f>'SDV SA DS'!AU14</f>
        <v>42979</v>
      </c>
      <c r="L5" s="61">
        <f>'SDV SA DS'!AV14</f>
        <v>43009</v>
      </c>
      <c r="M5" s="61">
        <f>'SDV SA DS'!AW14</f>
        <v>43040</v>
      </c>
      <c r="N5" s="61">
        <f>'SDV SA DS'!AX14</f>
        <v>43070</v>
      </c>
      <c r="O5" s="61">
        <f>'SDV SA DS'!AY14</f>
        <v>43101</v>
      </c>
      <c r="P5" s="61">
        <f>'SDV SA DS'!AZ14</f>
        <v>43132</v>
      </c>
      <c r="Q5" s="61">
        <f>'SDV SA DS'!BA14</f>
        <v>43160</v>
      </c>
      <c r="R5" s="61">
        <f>'SDV SA DS'!BB14</f>
        <v>43191</v>
      </c>
      <c r="S5" s="61">
        <f>'SDV SA DS'!BC14</f>
        <v>43221</v>
      </c>
      <c r="T5" s="61">
        <f>'SDV SA DS'!BD14</f>
        <v>43252</v>
      </c>
      <c r="U5" s="61">
        <f>'SDV SA DS'!BE14</f>
        <v>43282</v>
      </c>
      <c r="V5" s="61">
        <f>'SDV SA DS'!BF14</f>
        <v>43313</v>
      </c>
      <c r="W5" s="61">
        <f>'SDV SA DS'!BG14</f>
        <v>43344</v>
      </c>
      <c r="X5" s="61">
        <f>'SDV SA DS'!BH14</f>
        <v>43374</v>
      </c>
      <c r="Y5" s="61">
        <f>'SDV SA DS'!BI14</f>
        <v>43405</v>
      </c>
      <c r="Z5" s="61">
        <f>'SDV SA DS'!BJ14</f>
        <v>43435</v>
      </c>
      <c r="AA5" s="61">
        <f>'SDV SA DS'!BK14</f>
        <v>43466</v>
      </c>
      <c r="AB5" s="61">
        <f>'SDV SA DS'!BL14</f>
        <v>43497</v>
      </c>
      <c r="AC5" s="61">
        <f>'SDV SA DS'!BM14</f>
        <v>43525</v>
      </c>
      <c r="AD5" s="61">
        <f>'SDV SA DS'!BN14</f>
        <v>43556</v>
      </c>
      <c r="AE5" s="61">
        <f>'SDV SA DS'!BO14</f>
        <v>43586</v>
      </c>
      <c r="AF5" s="61">
        <f>'SDV SA DS'!BP14</f>
        <v>43617</v>
      </c>
      <c r="AG5" s="61">
        <f>'SDV SA DS'!BQ14</f>
        <v>43647</v>
      </c>
      <c r="AH5" s="61">
        <f>'SDV SA DS'!BR14</f>
        <v>43678</v>
      </c>
      <c r="AI5" s="61">
        <f>'SDV SA DS'!BS14</f>
        <v>43709</v>
      </c>
      <c r="AJ5" s="61">
        <f>'SDV SA DS'!BT14</f>
        <v>43739</v>
      </c>
      <c r="AK5" s="61">
        <f>'SDV SA DS'!BU14</f>
        <v>43770</v>
      </c>
      <c r="AL5" s="61">
        <f>'SDV SA DS'!BV14</f>
        <v>43800</v>
      </c>
      <c r="AM5" s="61">
        <f>'SDV SA DS'!BW14</f>
        <v>43831</v>
      </c>
      <c r="AN5" s="61">
        <f>'SDV SA DS'!BX14</f>
        <v>43862</v>
      </c>
      <c r="AO5" s="61">
        <f>'SDV SA DS'!BY14</f>
        <v>43891</v>
      </c>
      <c r="AP5" s="61">
        <f>'SDV SA DS'!BZ14</f>
        <v>43922</v>
      </c>
      <c r="AQ5" s="61">
        <f>'SDV SA DS'!CA14</f>
        <v>43952</v>
      </c>
      <c r="AR5" s="61">
        <f>'SDV SA DS'!CB14</f>
        <v>43983</v>
      </c>
      <c r="AS5" s="61">
        <f>'SDV SA DS'!CC14</f>
        <v>44013</v>
      </c>
      <c r="AT5" s="61">
        <f>'SDV SA DS'!CD14</f>
        <v>44044</v>
      </c>
      <c r="AU5" s="61">
        <f>'SDV SA DS'!CE14</f>
        <v>44075</v>
      </c>
      <c r="AV5" s="61">
        <f>'SDV SA DS'!CF14</f>
        <v>44105</v>
      </c>
      <c r="AW5" s="61">
        <f>'SDV SA DS'!CG14</f>
        <v>44136</v>
      </c>
      <c r="AX5" s="61">
        <f>'SDV SA DS'!CH14</f>
        <v>44166</v>
      </c>
      <c r="AY5" s="61">
        <f>'SDV SA DS'!CI14</f>
        <v>44197</v>
      </c>
      <c r="AZ5" s="61">
        <f>'SDV SA DS'!CJ14</f>
        <v>44228</v>
      </c>
      <c r="BA5" s="61">
        <f>'SDV SA DS'!CK14</f>
        <v>44256</v>
      </c>
      <c r="BB5" s="61">
        <f>'SDV SA DS'!CL14</f>
        <v>44287</v>
      </c>
      <c r="BC5" s="61">
        <f>'SDV SA DS'!CM14</f>
        <v>44317</v>
      </c>
      <c r="BD5" s="61">
        <f>'SDV SA DS'!CN14</f>
        <v>44348</v>
      </c>
      <c r="BE5" s="61">
        <f>'SDV SA DS'!CO14</f>
        <v>44378</v>
      </c>
      <c r="BF5" s="61">
        <f>'SDV SA DS'!CP14</f>
        <v>44409</v>
      </c>
      <c r="BG5" s="61">
        <f>'SDV SA DS'!CQ14</f>
        <v>44440</v>
      </c>
      <c r="BH5" s="61">
        <f>'SDV SA DS'!CR14</f>
        <v>44470</v>
      </c>
      <c r="BI5" s="61">
        <f>'SDV SA DS'!CS14</f>
        <v>44501</v>
      </c>
      <c r="BJ5" s="61">
        <f>'SDV SA DS'!CT14</f>
        <v>44531</v>
      </c>
      <c r="BK5" s="61">
        <f>'SDV SA DS'!CU14</f>
        <v>44562</v>
      </c>
      <c r="BL5" s="61">
        <f>'SDV SA DS'!CV14</f>
        <v>44593</v>
      </c>
      <c r="BM5" s="61">
        <f>'SDV SA DS'!CW14</f>
        <v>44621</v>
      </c>
      <c r="BN5" s="61">
        <f>'SDV SA DS'!CX14</f>
        <v>44652</v>
      </c>
      <c r="BO5" s="61">
        <f>'SDV SA DS'!CY14</f>
        <v>44682</v>
      </c>
      <c r="BP5" s="61">
        <f>'SDV SA DS'!CZ14</f>
        <v>44713</v>
      </c>
      <c r="BQ5" s="61">
        <f>'SDV SA DS'!DA14</f>
        <v>44743</v>
      </c>
      <c r="BR5" s="61">
        <f>'SDV SA DS'!DB14</f>
        <v>44774</v>
      </c>
      <c r="BS5" s="61">
        <f>'SDV SA DS'!DC14</f>
        <v>44805</v>
      </c>
      <c r="BT5" s="61">
        <f>'SDV SA DS'!DD14</f>
        <v>44835</v>
      </c>
      <c r="BU5" s="61">
        <f>'SDV SA DS'!DE14</f>
        <v>44866</v>
      </c>
      <c r="BV5" s="61">
        <f>'SDV SA DS'!DF14</f>
        <v>44896</v>
      </c>
      <c r="BW5" s="61">
        <f>'SDV SA DS'!DG14</f>
        <v>44927</v>
      </c>
      <c r="BX5" s="61">
        <f>'SDV SA DS'!DH14</f>
        <v>44958</v>
      </c>
      <c r="BY5" s="61">
        <f>'SDV SA DS'!DI14</f>
        <v>44986</v>
      </c>
      <c r="BZ5" s="61">
        <f>'SDV SA DS'!DJ14</f>
        <v>45017</v>
      </c>
      <c r="CA5" s="61">
        <f>'SDV SA DS'!DK14</f>
        <v>45047</v>
      </c>
      <c r="CB5" s="61">
        <f>'SDV SA DS'!DL14</f>
        <v>45078</v>
      </c>
      <c r="CC5" s="61">
        <f>'SDV SA DS'!DM14</f>
        <v>45108</v>
      </c>
      <c r="CD5" s="61">
        <f>'SDV SA DS'!DN14</f>
        <v>45139</v>
      </c>
      <c r="CE5" s="61">
        <f>'SDV SA DS'!DO14</f>
        <v>45170</v>
      </c>
      <c r="CF5" s="61">
        <f>'SDV SA DS'!DP14</f>
        <v>45200</v>
      </c>
      <c r="CG5" s="61">
        <f>'SDV SA DS'!DQ14</f>
        <v>45231</v>
      </c>
      <c r="CH5" s="61">
        <f>'SDV SA DS'!DR14</f>
        <v>45261</v>
      </c>
      <c r="CI5" s="61">
        <f>'SDV SA DS'!DS14</f>
        <v>45292</v>
      </c>
      <c r="CJ5" s="61">
        <f>'SDV SA DS'!DT14</f>
        <v>45323</v>
      </c>
      <c r="CK5" s="61">
        <f>'SDV SA DS'!DU14</f>
        <v>45352</v>
      </c>
      <c r="CL5" s="61">
        <f>'SDV SA DS'!DV14</f>
        <v>45383</v>
      </c>
      <c r="CM5" s="61">
        <f>'SDV SA DS'!DW14</f>
        <v>45413</v>
      </c>
      <c r="CN5" s="61">
        <f>'SDV SA DS'!DX14</f>
        <v>45444</v>
      </c>
      <c r="CO5" s="61">
        <f>'SDV SA DS'!DY14</f>
        <v>45474</v>
      </c>
      <c r="CP5" s="61">
        <f>'SDV SA DS'!DZ14</f>
        <v>45505</v>
      </c>
      <c r="CQ5" s="61">
        <f>'SDV SA DS'!EA14</f>
        <v>45536</v>
      </c>
      <c r="CR5" s="61">
        <f>'SDV SA DS'!EB14</f>
        <v>45566</v>
      </c>
      <c r="CS5" s="61">
        <f>'SDV SA DS'!EC14</f>
        <v>45597</v>
      </c>
      <c r="CT5" s="249">
        <f>'SDV SA DS'!ED14</f>
        <v>45627</v>
      </c>
      <c r="CU5" s="249">
        <f>'SDV SA DS'!EE14</f>
        <v>45658</v>
      </c>
      <c r="CV5" s="249">
        <f>'SDV SA DS'!EF14</f>
        <v>45689</v>
      </c>
      <c r="CW5" s="249">
        <f>'SDV SA DS'!EG14</f>
        <v>45717</v>
      </c>
      <c r="CX5" s="249">
        <f>'SDV SA DS'!EH14</f>
        <v>45748</v>
      </c>
      <c r="CY5" s="249">
        <f>'SDV SA DS'!EI14</f>
        <v>45778</v>
      </c>
      <c r="CZ5" s="50"/>
      <c r="DA5" s="50"/>
      <c r="DB5" s="50"/>
      <c r="DC5" s="50"/>
      <c r="DD5" s="50"/>
      <c r="DE5" s="50"/>
      <c r="DF5" s="50"/>
      <c r="DG5" s="62" t="s">
        <v>1678</v>
      </c>
      <c r="DH5" s="62" t="s">
        <v>117</v>
      </c>
      <c r="DI5" s="62" t="s">
        <v>1591</v>
      </c>
      <c r="DJ5" s="62" t="s">
        <v>1772</v>
      </c>
      <c r="DK5" s="62" t="s">
        <v>1925</v>
      </c>
      <c r="DL5" s="62" t="s">
        <v>2056</v>
      </c>
      <c r="DM5" s="62" t="s">
        <v>2203</v>
      </c>
      <c r="DN5" s="62" t="s">
        <v>2330</v>
      </c>
      <c r="DO5" s="62" t="s">
        <v>2434</v>
      </c>
    </row>
    <row r="6" spans="1:119" ht="20.25" customHeight="1" x14ac:dyDescent="0.2">
      <c r="B6" s="63" t="s">
        <v>50</v>
      </c>
      <c r="C6" s="64">
        <v>6.0540219861682232E-6</v>
      </c>
      <c r="D6" s="64">
        <v>1.9241404238945492E-4</v>
      </c>
      <c r="E6" s="64">
        <v>-1.5020918121411153E-4</v>
      </c>
      <c r="F6" s="64">
        <v>6.1591825235574049E-6</v>
      </c>
      <c r="G6" s="64">
        <v>3.7118398724511614E-4</v>
      </c>
      <c r="H6" s="64">
        <v>-1.0400964571090077E-3</v>
      </c>
      <c r="I6" s="64">
        <v>4.8593939179597534E-4</v>
      </c>
      <c r="J6" s="64">
        <v>3.0323029241174915E-4</v>
      </c>
      <c r="K6" s="64">
        <v>2.4862714886397796E-4</v>
      </c>
      <c r="L6" s="64">
        <v>-3.4785226513289746E-4</v>
      </c>
      <c r="M6" s="64">
        <v>-6.2126222176506207E-4</v>
      </c>
      <c r="N6" s="64">
        <v>-4.6175633499445645E-4</v>
      </c>
      <c r="O6" s="64">
        <v>9.2303736755727783E-5</v>
      </c>
      <c r="P6" s="64">
        <v>1.1554851756767626E-4</v>
      </c>
      <c r="Q6" s="64">
        <v>3.066008230672157E-4</v>
      </c>
      <c r="R6" s="64">
        <v>-5.3143194614269085E-4</v>
      </c>
      <c r="S6" s="64">
        <v>-7.4615090015606178E-5</v>
      </c>
      <c r="T6" s="64">
        <v>6.3323558955175052E-4</v>
      </c>
      <c r="U6" s="64">
        <v>-1.3644137173982607E-3</v>
      </c>
      <c r="V6" s="64">
        <v>-2.0126786415575193E-4</v>
      </c>
      <c r="W6" s="64">
        <v>-4.9569230036483614E-4</v>
      </c>
      <c r="X6" s="64">
        <v>6.2833972392661863E-4</v>
      </c>
      <c r="Y6" s="64">
        <v>5.5584919136708599E-4</v>
      </c>
      <c r="Z6" s="64">
        <v>7.1706722448272586E-5</v>
      </c>
      <c r="AA6" s="64">
        <v>2.5603332922496946E-4</v>
      </c>
      <c r="AB6" s="64">
        <v>8.9380753870882401E-5</v>
      </c>
      <c r="AC6" s="64">
        <v>-5.1853062232154468E-4</v>
      </c>
      <c r="AD6" s="64">
        <v>1.4510625785835174E-4</v>
      </c>
      <c r="AE6" s="64">
        <v>2.3394230074091915E-4</v>
      </c>
      <c r="AF6" s="64">
        <v>-7.3916273448759728E-4</v>
      </c>
      <c r="AG6" s="64">
        <v>8.4265355509560713E-4</v>
      </c>
      <c r="AH6" s="64">
        <v>4.0504998047707907E-4</v>
      </c>
      <c r="AI6" s="64">
        <v>-1.1653879086922503E-3</v>
      </c>
      <c r="AJ6" s="64">
        <v>6.152596748238981E-4</v>
      </c>
      <c r="AK6" s="64">
        <v>8.2482741536660242E-4</v>
      </c>
      <c r="AL6" s="64">
        <v>-8.3788948643237493E-4</v>
      </c>
      <c r="AM6" s="64">
        <v>-6.4946471095117531E-5</v>
      </c>
      <c r="AN6" s="64">
        <v>6.8476437596665107E-5</v>
      </c>
      <c r="AO6" s="64">
        <v>-9.4962875228676857E-4</v>
      </c>
      <c r="AP6" s="64">
        <v>2.3577557399279137E-4</v>
      </c>
      <c r="AQ6" s="64">
        <v>8.1215886589380837E-4</v>
      </c>
      <c r="AR6" s="64">
        <v>-7.2036620810322916E-4</v>
      </c>
      <c r="AS6" s="64">
        <v>-2.1257177639799618E-4</v>
      </c>
      <c r="AT6" s="64">
        <v>-7.7664984157999051E-4</v>
      </c>
      <c r="AU6" s="64">
        <v>-4.7162242592202475E-4</v>
      </c>
      <c r="AV6" s="64">
        <v>1.0218418785612471E-3</v>
      </c>
      <c r="AW6" s="64">
        <v>3.3883613100527121E-4</v>
      </c>
      <c r="AX6" s="64">
        <v>3.8914597392825101E-4</v>
      </c>
      <c r="AY6" s="64">
        <v>1.5751530842456063E-4</v>
      </c>
      <c r="AZ6" s="64">
        <v>1.881167369621739E-4</v>
      </c>
      <c r="BA6" s="64">
        <v>-5.7563399503579582E-5</v>
      </c>
      <c r="BB6" s="64">
        <v>-3.0742524371218938E-4</v>
      </c>
      <c r="BC6" s="64">
        <v>-1.5982190108584371E-3</v>
      </c>
      <c r="BD6" s="64">
        <v>-1.7055147301880957E-5</v>
      </c>
      <c r="BE6" s="64">
        <v>-5.5084359421586626E-5</v>
      </c>
      <c r="BF6" s="64">
        <v>-2.5296785319217641E-4</v>
      </c>
      <c r="BG6" s="64">
        <v>7.690643530677832E-5</v>
      </c>
      <c r="BH6" s="64">
        <v>5.0008513556853984E-5</v>
      </c>
      <c r="BI6" s="64">
        <v>4.8309464114515421E-4</v>
      </c>
      <c r="BJ6" s="64">
        <v>-7.4804856393340113E-4</v>
      </c>
      <c r="BK6" s="64">
        <v>-3.3955841236232853E-4</v>
      </c>
      <c r="BL6" s="64">
        <v>2.9696085276675888E-4</v>
      </c>
      <c r="BM6" s="64">
        <v>2.1697266080877853E-4</v>
      </c>
      <c r="BN6" s="64">
        <v>6.7691220180110534E-4</v>
      </c>
      <c r="BO6" s="64">
        <v>1.5474103347954404E-3</v>
      </c>
      <c r="BP6" s="64">
        <v>-2.3917505441714004E-3</v>
      </c>
      <c r="BQ6" s="64">
        <v>-9.3737278604966168E-4</v>
      </c>
      <c r="BR6" s="64">
        <v>-3.2241610004879462E-4</v>
      </c>
      <c r="BS6" s="64">
        <v>2.7131894376664079E-4</v>
      </c>
      <c r="BT6" s="64">
        <v>2.6504419044126593E-4</v>
      </c>
      <c r="BU6" s="64">
        <v>1.1922872935556939E-3</v>
      </c>
      <c r="BV6" s="64">
        <v>1.3719091674009309E-3</v>
      </c>
      <c r="BW6" s="64">
        <v>5.1746530358198761E-4</v>
      </c>
      <c r="BX6" s="64">
        <v>4.5499562420636686E-4</v>
      </c>
      <c r="BY6" s="64">
        <v>3.2670425268976899E-4</v>
      </c>
      <c r="BZ6" s="64">
        <v>6.0425387645723916E-4</v>
      </c>
      <c r="CA6" s="64">
        <v>2.2078747621123718E-4</v>
      </c>
      <c r="CB6" s="64">
        <v>-4.0629205701587789E-3</v>
      </c>
      <c r="CC6" s="64">
        <v>-4.912561845505925E-4</v>
      </c>
      <c r="CD6" s="64">
        <v>-3.3411290115947789E-4</v>
      </c>
      <c r="CE6" s="64">
        <v>1.6859654399141721E-3</v>
      </c>
      <c r="CF6" s="64">
        <v>-6.1402287966416669E-4</v>
      </c>
      <c r="CG6" s="64">
        <v>3.0065523471423106E-4</v>
      </c>
      <c r="CH6" s="64">
        <v>-3.5736426023946777E-6</v>
      </c>
      <c r="CI6" s="64">
        <v>7.7097362120603918E-4</v>
      </c>
      <c r="CJ6" s="64">
        <v>-9.0725454197082556E-5</v>
      </c>
      <c r="CK6" s="64">
        <v>4.7623098423055232E-4</v>
      </c>
      <c r="CL6" s="64">
        <v>1.293498584495234E-3</v>
      </c>
      <c r="CM6" s="64">
        <v>2.4177920732348923E-4</v>
      </c>
      <c r="CN6" s="64">
        <v>-6.3252035107270732E-3</v>
      </c>
      <c r="CO6" s="64">
        <v>8.2629484544627374E-5</v>
      </c>
      <c r="CP6" s="64">
        <v>-8.9005549281262475E-5</v>
      </c>
      <c r="CQ6" s="64">
        <v>9.4929591015535664E-4</v>
      </c>
      <c r="CR6" s="64">
        <v>3.3518960337408643E-4</v>
      </c>
      <c r="CS6" s="64">
        <v>1.6979862836445925E-3</v>
      </c>
      <c r="CT6" s="64">
        <v>-2.518542994025541E-4</v>
      </c>
      <c r="CU6" s="64">
        <v>5.4615429673221527E-4</v>
      </c>
      <c r="CV6" s="64">
        <v>6.0958607597116909E-4</v>
      </c>
      <c r="CW6" s="64">
        <v>6.7167721565586369E-4</v>
      </c>
      <c r="CX6" s="64">
        <v>-2.9836918924996958E-4</v>
      </c>
      <c r="CY6" s="64">
        <v>1.8374995823018381E-3</v>
      </c>
      <c r="CZ6" s="50"/>
      <c r="DA6" s="50"/>
      <c r="DB6" s="50"/>
      <c r="DC6" s="50"/>
      <c r="DD6" s="50"/>
      <c r="DE6" s="50"/>
      <c r="DF6" s="50"/>
      <c r="DG6" s="65">
        <v>-8.8236556306409142E-5</v>
      </c>
      <c r="DH6" s="65">
        <v>-2.2965351665349409E-5</v>
      </c>
      <c r="DI6" s="65">
        <v>1.1711660621305242E-5</v>
      </c>
      <c r="DJ6" s="65">
        <v>-5.0594896557898394E-5</v>
      </c>
      <c r="DK6" s="65">
        <v>-1.7440172090199546E-4</v>
      </c>
      <c r="DL6" s="65">
        <v>1.5405526655221102E-4</v>
      </c>
      <c r="DM6" s="65">
        <v>-1.20677878667097E-4</v>
      </c>
      <c r="DN6" s="65">
        <v>-7.2842656792748706E-5</v>
      </c>
      <c r="DO6" s="65">
        <v>6.7485738836059461E-4</v>
      </c>
    </row>
    <row r="7" spans="1:119" ht="20.25" customHeight="1" x14ac:dyDescent="0.2">
      <c r="B7" s="63" t="s">
        <v>51</v>
      </c>
      <c r="C7" s="64">
        <v>-6.6151992644480906E-5</v>
      </c>
      <c r="D7" s="64">
        <v>3.8287814322801594E-4</v>
      </c>
      <c r="E7" s="64">
        <v>2.6115041548746554E-4</v>
      </c>
      <c r="F7" s="64">
        <v>-5.5341010136933377E-5</v>
      </c>
      <c r="G7" s="64">
        <v>3.1619852997599729E-4</v>
      </c>
      <c r="H7" s="64">
        <v>-2.916827128481847E-4</v>
      </c>
      <c r="I7" s="64">
        <v>3.0115077365988618E-4</v>
      </c>
      <c r="J7" s="64">
        <v>2.0252715038582281E-4</v>
      </c>
      <c r="K7" s="64">
        <v>-4.4991586333054112E-4</v>
      </c>
      <c r="L7" s="64">
        <v>-4.3532120396916341E-4</v>
      </c>
      <c r="M7" s="64">
        <v>-3.5359985276450789E-4</v>
      </c>
      <c r="N7" s="64">
        <v>-3.5025287041301478E-4</v>
      </c>
      <c r="O7" s="64">
        <v>-1.6101215802866164E-5</v>
      </c>
      <c r="P7" s="64">
        <v>3.7456521477152727E-4</v>
      </c>
      <c r="Q7" s="64">
        <v>7.3695697083842049E-4</v>
      </c>
      <c r="R7" s="64">
        <v>-5.5819839905746349E-4</v>
      </c>
      <c r="S7" s="64">
        <v>-2.2049313673788706E-4</v>
      </c>
      <c r="T7" s="64">
        <v>5.3467234218818049E-4</v>
      </c>
      <c r="U7" s="64">
        <v>-8.4400824871988522E-4</v>
      </c>
      <c r="V7" s="64">
        <v>2.2024377322349409E-5</v>
      </c>
      <c r="W7" s="64">
        <v>-7.0306745285575456E-4</v>
      </c>
      <c r="X7" s="64">
        <v>4.6816368767466088E-5</v>
      </c>
      <c r="Y7" s="64">
        <v>1.3985262849680602E-4</v>
      </c>
      <c r="Z7" s="64">
        <v>-1.7946850963590499E-4</v>
      </c>
      <c r="AA7" s="64">
        <v>1.0940358888267276E-4</v>
      </c>
      <c r="AB7" s="64">
        <v>3.0680388347525955E-4</v>
      </c>
      <c r="AC7" s="64">
        <v>-6.1638954226173048E-5</v>
      </c>
      <c r="AD7" s="64">
        <v>1.5169442027396229E-4</v>
      </c>
      <c r="AE7" s="64">
        <v>3.5986962321943317E-4</v>
      </c>
      <c r="AF7" s="64">
        <v>-3.7041764070910865E-4</v>
      </c>
      <c r="AG7" s="64">
        <v>6.4414059190065487E-4</v>
      </c>
      <c r="AH7" s="64">
        <v>3.1815285316105779E-4</v>
      </c>
      <c r="AI7" s="64">
        <v>-1.0812581943500099E-3</v>
      </c>
      <c r="AJ7" s="64">
        <v>1.7757113174066141E-4</v>
      </c>
      <c r="AK7" s="64">
        <v>1.2488960592560439E-4</v>
      </c>
      <c r="AL7" s="64">
        <v>-2.3090161769723228E-4</v>
      </c>
      <c r="AM7" s="64">
        <v>8.092766555356512E-5</v>
      </c>
      <c r="AN7" s="64">
        <v>2.3636108809887979E-4</v>
      </c>
      <c r="AO7" s="64">
        <v>-3.6267640952014624E-4</v>
      </c>
      <c r="AP7" s="64">
        <v>2.1572631932054165E-4</v>
      </c>
      <c r="AQ7" s="64">
        <v>4.9555096226905349E-4</v>
      </c>
      <c r="AR7" s="64">
        <v>-3.0503037602891414E-4</v>
      </c>
      <c r="AS7" s="64">
        <v>-3.0466030931164401E-4</v>
      </c>
      <c r="AT7" s="64">
        <v>-6.8544533268677377E-4</v>
      </c>
      <c r="AU7" s="64">
        <v>-2.4349357921349402E-4</v>
      </c>
      <c r="AV7" s="64">
        <v>3.7984718519545879E-4</v>
      </c>
      <c r="AW7" s="64">
        <v>-5.5674047992715359E-4</v>
      </c>
      <c r="AX7" s="64">
        <v>8.1174186603805154E-4</v>
      </c>
      <c r="AY7" s="64">
        <v>2.0900680256996651E-4</v>
      </c>
      <c r="AZ7" s="64">
        <v>3.6041719965829166E-4</v>
      </c>
      <c r="BA7" s="64">
        <v>2.3874641526577811E-4</v>
      </c>
      <c r="BB7" s="64">
        <v>9.2300259689315212E-5</v>
      </c>
      <c r="BC7" s="64">
        <v>-1.2546743009667072E-3</v>
      </c>
      <c r="BD7" s="64">
        <v>-1.811876215578323E-4</v>
      </c>
      <c r="BE7" s="64">
        <v>2.5550562936027532E-4</v>
      </c>
      <c r="BF7" s="64">
        <v>-1.095138995401701E-4</v>
      </c>
      <c r="BG7" s="64">
        <v>-2.0830236804103563E-4</v>
      </c>
      <c r="BH7" s="64">
        <v>-2.3514421897397053E-4</v>
      </c>
      <c r="BI7" s="64">
        <v>-4.7439846023544785E-4</v>
      </c>
      <c r="BJ7" s="64">
        <v>-1.1649629952692475E-4</v>
      </c>
      <c r="BK7" s="64">
        <v>-1.4756718473707409E-4</v>
      </c>
      <c r="BL7" s="64">
        <v>4.9631916287906641E-4</v>
      </c>
      <c r="BM7" s="64">
        <v>7.0040323471021182E-4</v>
      </c>
      <c r="BN7" s="64">
        <v>6.7806378875179263E-4</v>
      </c>
      <c r="BO7" s="64">
        <v>1.2395206380644286E-3</v>
      </c>
      <c r="BP7" s="64">
        <v>-2.2679452461614735E-3</v>
      </c>
      <c r="BQ7" s="64">
        <v>-6.3166703421468906E-4</v>
      </c>
      <c r="BR7" s="64">
        <v>-1.0022112964791496E-4</v>
      </c>
      <c r="BS7" s="64">
        <v>-2.6348168298040431E-4</v>
      </c>
      <c r="BT7" s="64">
        <v>1.0644385282820856E-4</v>
      </c>
      <c r="BU7" s="64">
        <v>-1.3960027928183738E-4</v>
      </c>
      <c r="BV7" s="64">
        <v>1.6109888950339712E-3</v>
      </c>
      <c r="BW7" s="64">
        <v>7.0813411027392803E-4</v>
      </c>
      <c r="BX7" s="64">
        <v>6.6472759362068423E-4</v>
      </c>
      <c r="BY7" s="64">
        <v>6.6398490553387646E-4</v>
      </c>
      <c r="BZ7" s="64">
        <v>4.5084246988991161E-4</v>
      </c>
      <c r="CA7" s="64">
        <v>2.642774356589328E-4</v>
      </c>
      <c r="CB7" s="64">
        <v>-3.5493057748429147E-3</v>
      </c>
      <c r="CC7" s="64">
        <v>-8.1287477331715152E-5</v>
      </c>
      <c r="CD7" s="64">
        <v>-1.4178653901286697E-4</v>
      </c>
      <c r="CE7" s="64">
        <v>1.1602165786217533E-4</v>
      </c>
      <c r="CF7" s="64">
        <v>-1.7210452538218846E-5</v>
      </c>
      <c r="CG7" s="64">
        <v>-4.0773722970577353E-4</v>
      </c>
      <c r="CH7" s="64">
        <v>2.7107070235454778E-4</v>
      </c>
      <c r="CI7" s="64">
        <v>8.2897939169734869E-4</v>
      </c>
      <c r="CJ7" s="64">
        <v>4.1457124237442855E-4</v>
      </c>
      <c r="CK7" s="64">
        <v>7.4474714928118857E-4</v>
      </c>
      <c r="CL7" s="64">
        <v>9.1445342482354697E-4</v>
      </c>
      <c r="CM7" s="64">
        <v>1.9615996111443934E-4</v>
      </c>
      <c r="CN7" s="64">
        <v>-5.1700024168391812E-3</v>
      </c>
      <c r="CO7" s="64">
        <v>6.0098369926686601E-4</v>
      </c>
      <c r="CP7" s="64">
        <v>1.1489385371543648E-5</v>
      </c>
      <c r="CQ7" s="64">
        <v>-8.4098927036868609E-4</v>
      </c>
      <c r="CR7" s="64">
        <v>7.9676851036136753E-4</v>
      </c>
      <c r="CS7" s="64">
        <v>7.5236093775910007E-4</v>
      </c>
      <c r="CT7" s="64">
        <v>-3.7702839638109609E-5</v>
      </c>
      <c r="CU7" s="64">
        <v>6.2707697846264843E-4</v>
      </c>
      <c r="CV7" s="64">
        <v>8.4366289817117135E-4</v>
      </c>
      <c r="CW7" s="64">
        <v>6.8074974671050725E-4</v>
      </c>
      <c r="CX7" s="64">
        <v>-5.8688183372290759E-5</v>
      </c>
      <c r="CY7" s="64">
        <v>7.4510866128929543E-4</v>
      </c>
      <c r="CZ7" s="50"/>
      <c r="DA7" s="50"/>
      <c r="DB7" s="50"/>
      <c r="DC7" s="50"/>
      <c r="DD7" s="50"/>
      <c r="DE7" s="50"/>
      <c r="DF7" s="50"/>
      <c r="DG7" s="65">
        <v>-4.6592928410582601E-5</v>
      </c>
      <c r="DH7" s="65">
        <v>-5.2256834317199186E-5</v>
      </c>
      <c r="DI7" s="65">
        <v>3.8794357363425291E-5</v>
      </c>
      <c r="DJ7" s="65">
        <v>-2.3811519071492704E-5</v>
      </c>
      <c r="DK7" s="65">
        <v>-1.136387135900474E-4</v>
      </c>
      <c r="DL7" s="65">
        <v>9.6109983800829468E-5</v>
      </c>
      <c r="DM7" s="65">
        <v>-8.696183739842489E-5</v>
      </c>
      <c r="DN7" s="65">
        <v>-5.2894040099116246E-5</v>
      </c>
      <c r="DO7" s="65">
        <v>5.6729164402313792E-4</v>
      </c>
    </row>
    <row r="8" spans="1:119" ht="20.25" customHeight="1" x14ac:dyDescent="0.2">
      <c r="B8" s="63" t="s">
        <v>96</v>
      </c>
      <c r="C8" s="64">
        <v>9.1142998988047452E-6</v>
      </c>
      <c r="D8" s="64">
        <v>2.3097019159701304E-5</v>
      </c>
      <c r="E8" s="64">
        <v>3.9421371082593026E-5</v>
      </c>
      <c r="F8" s="64">
        <v>4.1842959553961556E-4</v>
      </c>
      <c r="G8" s="64">
        <v>7.4780851220479505E-5</v>
      </c>
      <c r="H8" s="64">
        <v>-1.8558453191330759E-4</v>
      </c>
      <c r="I8" s="64">
        <v>-1.091724176286446E-4</v>
      </c>
      <c r="J8" s="64">
        <v>-8.8544585382099861E-5</v>
      </c>
      <c r="K8" s="64">
        <v>-7.4033991135147303E-5</v>
      </c>
      <c r="L8" s="64">
        <v>-5.5385518805683986E-5</v>
      </c>
      <c r="M8" s="64">
        <v>-3.769685138055312E-5</v>
      </c>
      <c r="N8" s="64">
        <v>-1.8406865977094178E-5</v>
      </c>
      <c r="O8" s="64">
        <v>3.7836951978009736E-5</v>
      </c>
      <c r="P8" s="64">
        <v>9.3466490149518577E-5</v>
      </c>
      <c r="Q8" s="64">
        <v>1.8953729190207547E-4</v>
      </c>
      <c r="R8" s="64">
        <v>1.2549616354271542E-3</v>
      </c>
      <c r="S8" s="64">
        <v>2.6864978918528237E-4</v>
      </c>
      <c r="T8" s="64">
        <v>-6.2098240933317062E-4</v>
      </c>
      <c r="U8" s="64">
        <v>-2.9529905555158997E-4</v>
      </c>
      <c r="V8" s="64">
        <v>-2.4748673528873777E-4</v>
      </c>
      <c r="W8" s="64">
        <v>-2.1121272637913968E-4</v>
      </c>
      <c r="X8" s="64">
        <v>-1.5175792093136131E-4</v>
      </c>
      <c r="Y8" s="64">
        <v>-1.1137038215736084E-4</v>
      </c>
      <c r="Z8" s="64">
        <v>-5.6972929934118177E-5</v>
      </c>
      <c r="AA8" s="64">
        <v>3.5860828541789402E-5</v>
      </c>
      <c r="AB8" s="64">
        <v>8.7979803182758332E-5</v>
      </c>
      <c r="AC8" s="64">
        <v>1.7464198935401853E-4</v>
      </c>
      <c r="AD8" s="64">
        <v>1.4636210791107995E-3</v>
      </c>
      <c r="AE8" s="64">
        <v>2.5847051719485314E-4</v>
      </c>
      <c r="AF8" s="64">
        <v>-7.0756096235935484E-4</v>
      </c>
      <c r="AG8" s="64">
        <v>-3.0218368708834209E-4</v>
      </c>
      <c r="AH8" s="64">
        <v>-2.5696752975901127E-4</v>
      </c>
      <c r="AI8" s="64">
        <v>-2.095111476271283E-4</v>
      </c>
      <c r="AJ8" s="64">
        <v>-1.4299855542587725E-4</v>
      </c>
      <c r="AK8" s="64">
        <v>-1.0858294705284877E-4</v>
      </c>
      <c r="AL8" s="64">
        <v>-5.1407592830510218E-5</v>
      </c>
      <c r="AM8" s="64">
        <v>3.0014002079248314E-5</v>
      </c>
      <c r="AN8" s="64">
        <v>7.8146197443951237E-5</v>
      </c>
      <c r="AO8" s="64">
        <v>9.4504695279384876E-5</v>
      </c>
      <c r="AP8" s="64">
        <v>4.3588060741539536E-4</v>
      </c>
      <c r="AQ8" s="64">
        <v>1.1456889223970812E-4</v>
      </c>
      <c r="AR8" s="64">
        <v>-3.656465820174315E-4</v>
      </c>
      <c r="AS8" s="64">
        <v>-2.0770105481937584E-4</v>
      </c>
      <c r="AT8" s="64">
        <v>-2.0012130233704184E-4</v>
      </c>
      <c r="AU8" s="64">
        <v>-1.4403862155798475E-4</v>
      </c>
      <c r="AV8" s="64">
        <v>-9.9627544558833492E-5</v>
      </c>
      <c r="AW8" s="64">
        <v>-5.4357795628345862E-5</v>
      </c>
      <c r="AX8" s="64">
        <v>-3.0283679443465772E-5</v>
      </c>
      <c r="AY8" s="64">
        <v>1.5456990769102674E-5</v>
      </c>
      <c r="AZ8" s="64">
        <v>4.1792352590386272E-5</v>
      </c>
      <c r="BA8" s="64">
        <v>4.2635762617093675E-5</v>
      </c>
      <c r="BB8" s="64">
        <v>4.895209744320006E-4</v>
      </c>
      <c r="BC8" s="64">
        <v>1.1462954154262128E-4</v>
      </c>
      <c r="BD8" s="64">
        <v>-2.3222579383619379E-4</v>
      </c>
      <c r="BE8" s="64">
        <v>-1.3787166852163857E-4</v>
      </c>
      <c r="BF8" s="64">
        <v>-1.3463339829622445E-4</v>
      </c>
      <c r="BG8" s="64">
        <v>-1.1759739829264593E-4</v>
      </c>
      <c r="BH8" s="64">
        <v>-1.0006654365568579E-4</v>
      </c>
      <c r="BI8" s="64">
        <v>-6.1939205816541332E-5</v>
      </c>
      <c r="BJ8" s="64">
        <v>-2.0652959010991623E-5</v>
      </c>
      <c r="BK8" s="64">
        <v>1.1136163203362415E-5</v>
      </c>
      <c r="BL8" s="64">
        <v>4.6923884743144129E-5</v>
      </c>
      <c r="BM8" s="64">
        <v>8.9997671976815852E-5</v>
      </c>
      <c r="BN8" s="64">
        <v>9.8616101987536453E-4</v>
      </c>
      <c r="BO8" s="64">
        <v>1.6256143474646656E-4</v>
      </c>
      <c r="BP8" s="64">
        <v>-4.1375914370711531E-4</v>
      </c>
      <c r="BQ8" s="64">
        <v>-2.1324289689883535E-4</v>
      </c>
      <c r="BR8" s="64">
        <v>-1.8296432614350877E-4</v>
      </c>
      <c r="BS8" s="64">
        <v>-1.3810453177409698E-4</v>
      </c>
      <c r="BT8" s="64">
        <v>-1.1897672019167693E-4</v>
      </c>
      <c r="BU8" s="64">
        <v>-8.0396418703498895E-5</v>
      </c>
      <c r="BV8" s="64">
        <v>-4.1335421940291717E-5</v>
      </c>
      <c r="BW8" s="64">
        <v>1.8714743967640501E-5</v>
      </c>
      <c r="BX8" s="64">
        <v>5.7684722432727042E-5</v>
      </c>
      <c r="BY8" s="64">
        <v>9.9359494487138988E-5</v>
      </c>
      <c r="BZ8" s="64">
        <v>1.147834290101013E-3</v>
      </c>
      <c r="CA8" s="64">
        <v>1.8411806398743735E-4</v>
      </c>
      <c r="CB8" s="64">
        <v>-4.095511716902811E-4</v>
      </c>
      <c r="CC8" s="64">
        <v>-2.3775504051115615E-4</v>
      </c>
      <c r="CD8" s="64">
        <v>-1.8873949136233303E-4</v>
      </c>
      <c r="CE8" s="64">
        <v>-1.4688375156224343E-4</v>
      </c>
      <c r="CF8" s="64">
        <v>-1.0517694688527701E-4</v>
      </c>
      <c r="CG8" s="64">
        <v>-7.3790407414175974E-5</v>
      </c>
      <c r="CH8" s="64">
        <v>-3.8592170659157432E-5</v>
      </c>
      <c r="CI8" s="64">
        <v>1.8619748805459579E-5</v>
      </c>
      <c r="CJ8" s="64">
        <v>5.0992685896256162E-5</v>
      </c>
      <c r="CK8" s="64">
        <v>1.0152510920624636E-4</v>
      </c>
      <c r="CL8" s="64">
        <v>9.9233239859453093E-4</v>
      </c>
      <c r="CM8" s="64">
        <v>2.9116748877222598E-4</v>
      </c>
      <c r="CN8" s="64">
        <v>-7.2047272605735291E-4</v>
      </c>
      <c r="CO8" s="64">
        <v>-3.1146265199510914E-4</v>
      </c>
      <c r="CP8" s="64">
        <v>-2.7324042459742071E-4</v>
      </c>
      <c r="CQ8" s="64">
        <v>-1.9852025803634987E-4</v>
      </c>
      <c r="CR8" s="64">
        <v>-1.4337384562146394E-4</v>
      </c>
      <c r="CS8" s="64">
        <v>-9.9443107087315852E-5</v>
      </c>
      <c r="CT8" s="64">
        <v>-4.999599192434534E-5</v>
      </c>
      <c r="CU8" s="64">
        <v>3.68426622934237E-5</v>
      </c>
      <c r="CV8" s="64">
        <v>1.0166059944749506E-4</v>
      </c>
      <c r="CW8" s="64">
        <v>2.0617765430519519E-4</v>
      </c>
      <c r="CX8" s="64">
        <v>-1.3347601423290389E-2</v>
      </c>
      <c r="CY8" s="64">
        <v>3.1607379209130926E-4</v>
      </c>
      <c r="CZ8" s="50"/>
      <c r="DA8" s="50"/>
      <c r="DB8" s="50"/>
      <c r="DC8" s="50"/>
      <c r="DD8" s="50"/>
      <c r="DE8" s="50"/>
      <c r="DF8" s="50"/>
      <c r="DG8" s="65">
        <v>-1.3204255999710313E-7</v>
      </c>
      <c r="DH8" s="65">
        <v>-5.1237293519079685E-7</v>
      </c>
      <c r="DI8" s="65">
        <v>-6.204007829690994E-7</v>
      </c>
      <c r="DJ8" s="65">
        <v>-4.0840699921940171E-7</v>
      </c>
      <c r="DK8" s="65">
        <v>-3.6321701901709247E-7</v>
      </c>
      <c r="DL8" s="65">
        <v>-5.7970511180283069E-7</v>
      </c>
      <c r="DM8" s="65">
        <v>-7.1409961510671138E-7</v>
      </c>
      <c r="DN8" s="65">
        <v>-9.6850287578664762E-7</v>
      </c>
      <c r="DO8" s="65">
        <v>-2.6232946909210408E-3</v>
      </c>
    </row>
    <row r="9" spans="1:119" ht="20.25" customHeight="1" x14ac:dyDescent="0.2">
      <c r="B9" s="66" t="s">
        <v>92</v>
      </c>
      <c r="C9" s="67">
        <v>-2.984924360571739E-6</v>
      </c>
      <c r="D9" s="67">
        <v>1.8748515675337529E-4</v>
      </c>
      <c r="E9" s="67">
        <v>-6.7251477577245922E-5</v>
      </c>
      <c r="F9" s="67">
        <v>6.3274021598447305E-5</v>
      </c>
      <c r="G9" s="67">
        <v>3.2021290154204962E-4</v>
      </c>
      <c r="H9" s="67">
        <v>-8.2136615111894073E-4</v>
      </c>
      <c r="I9" s="67">
        <v>3.808040918991118E-4</v>
      </c>
      <c r="J9" s="67">
        <v>2.3334121008100617E-4</v>
      </c>
      <c r="K9" s="67">
        <v>1.1744808743574531E-4</v>
      </c>
      <c r="L9" s="67">
        <v>-3.1637130885631137E-4</v>
      </c>
      <c r="M9" s="67">
        <v>-5.0553249538587419E-4</v>
      </c>
      <c r="N9" s="67">
        <v>-3.8897233220769323E-4</v>
      </c>
      <c r="O9" s="67">
        <v>7.5410841085643554E-5</v>
      </c>
      <c r="P9" s="67">
        <v>1.4933134890604549E-4</v>
      </c>
      <c r="Q9" s="67">
        <v>3.6084058617502635E-4</v>
      </c>
      <c r="R9" s="67">
        <v>-4.4122937220336667E-4</v>
      </c>
      <c r="S9" s="67">
        <v>-7.7995398831465224E-5</v>
      </c>
      <c r="T9" s="67">
        <v>5.5821534274169693E-4</v>
      </c>
      <c r="U9" s="67">
        <v>-1.2363927168691502E-3</v>
      </c>
      <c r="V9" s="67">
        <v>-1.7490856949187172E-4</v>
      </c>
      <c r="W9" s="67">
        <v>-5.0598009200830685E-4</v>
      </c>
      <c r="X9" s="67">
        <v>5.0780416540430195E-4</v>
      </c>
      <c r="Y9" s="67">
        <v>4.6772588005494775E-4</v>
      </c>
      <c r="Z9" s="67">
        <v>3.4025634463308307E-5</v>
      </c>
      <c r="AA9" s="67">
        <v>2.2822417427081909E-4</v>
      </c>
      <c r="AB9" s="67">
        <v>1.1633591368975793E-4</v>
      </c>
      <c r="AC9" s="67">
        <v>-4.3350181781454111E-4</v>
      </c>
      <c r="AD9" s="67">
        <v>2.0749275079290364E-4</v>
      </c>
      <c r="AE9" s="67">
        <v>2.5046389718497153E-4</v>
      </c>
      <c r="AF9" s="67">
        <v>-6.922460935836483E-4</v>
      </c>
      <c r="AG9" s="67">
        <v>7.5371432163495733E-4</v>
      </c>
      <c r="AH9" s="67">
        <v>3.5612489156666705E-4</v>
      </c>
      <c r="AI9" s="67">
        <v>-1.1015718771977268E-3</v>
      </c>
      <c r="AJ9" s="67">
        <v>5.1338745988660506E-4</v>
      </c>
      <c r="AK9" s="67">
        <v>6.9105992403084571E-4</v>
      </c>
      <c r="AL9" s="67">
        <v>-7.2150851692953655E-4</v>
      </c>
      <c r="AM9" s="67">
        <v>-4.3115389972259166E-5</v>
      </c>
      <c r="AN9" s="67">
        <v>8.8783071207743092E-5</v>
      </c>
      <c r="AO9" s="67">
        <v>-7.8148703230518368E-4</v>
      </c>
      <c r="AP9" s="67">
        <v>2.7712879816332858E-4</v>
      </c>
      <c r="AQ9" s="67">
        <v>6.8161065665717224E-4</v>
      </c>
      <c r="AR9" s="67">
        <v>-6.3786611155269846E-4</v>
      </c>
      <c r="AS9" s="67">
        <v>-2.2308752027422329E-4</v>
      </c>
      <c r="AT9" s="67">
        <v>-7.2349509578029103E-4</v>
      </c>
      <c r="AU9" s="67">
        <v>-4.1657513960158266E-4</v>
      </c>
      <c r="AV9" s="67">
        <v>8.3153869016716619E-4</v>
      </c>
      <c r="AW9" s="67">
        <v>1.8186221980820427E-4</v>
      </c>
      <c r="AX9" s="67">
        <v>3.9856482928990467E-4</v>
      </c>
      <c r="AY9" s="67">
        <v>1.4943278602164156E-4</v>
      </c>
      <c r="AZ9" s="67">
        <v>1.9353019031687069E-4</v>
      </c>
      <c r="BA9" s="67">
        <v>-9.4651950114377215E-6</v>
      </c>
      <c r="BB9" s="67">
        <v>-1.5204055881090639E-4</v>
      </c>
      <c r="BC9" s="67">
        <v>-1.365880901503691E-3</v>
      </c>
      <c r="BD9" s="67">
        <v>-6.4271222339873368E-5</v>
      </c>
      <c r="BE9" s="67">
        <v>-3.258065346489758E-5</v>
      </c>
      <c r="BF9" s="67">
        <v>-2.2417852168965524E-4</v>
      </c>
      <c r="BG9" s="67">
        <v>2.5222465002583405E-5</v>
      </c>
      <c r="BH9" s="67">
        <v>5.7838030382839634E-6</v>
      </c>
      <c r="BI9" s="67">
        <v>3.3287052586317145E-4</v>
      </c>
      <c r="BJ9" s="67">
        <v>-5.8201931877666091E-4</v>
      </c>
      <c r="BK9" s="67">
        <v>-2.7525320053067848E-4</v>
      </c>
      <c r="BL9" s="67">
        <v>2.934940374375028E-4</v>
      </c>
      <c r="BM9" s="67">
        <v>2.5554681924977452E-4</v>
      </c>
      <c r="BN9" s="67">
        <v>6.9958360049859891E-4</v>
      </c>
      <c r="BO9" s="67">
        <v>1.3976580538577199E-3</v>
      </c>
      <c r="BP9" s="67">
        <v>-2.2201605919478506E-3</v>
      </c>
      <c r="BQ9" s="67">
        <v>-8.4214545646676964E-4</v>
      </c>
      <c r="BR9" s="67">
        <v>-2.86726366597434E-4</v>
      </c>
      <c r="BS9" s="67">
        <v>1.770698157865791E-4</v>
      </c>
      <c r="BT9" s="67">
        <v>2.1733423143444064E-4</v>
      </c>
      <c r="BU9" s="67">
        <v>9.6028813514514866E-4</v>
      </c>
      <c r="BV9" s="67">
        <v>1.2896920467890816E-3</v>
      </c>
      <c r="BW9" s="67">
        <v>4.958798952976462E-4</v>
      </c>
      <c r="BX9" s="67">
        <v>4.4489651624646243E-4</v>
      </c>
      <c r="BY9" s="67">
        <v>3.4399954651642695E-4</v>
      </c>
      <c r="BZ9" s="67">
        <v>6.2508592469368018E-4</v>
      </c>
      <c r="CA9" s="67">
        <v>2.2245462755221546E-4</v>
      </c>
      <c r="CB9" s="67">
        <v>-3.7014741237111348E-3</v>
      </c>
      <c r="CC9" s="67">
        <v>-4.2833928815322331E-4</v>
      </c>
      <c r="CD9" s="67">
        <v>-3.0225197157796035E-4</v>
      </c>
      <c r="CE9" s="67">
        <v>1.3570018525590477E-3</v>
      </c>
      <c r="CF9" s="67">
        <v>-5.0552497443445699E-4</v>
      </c>
      <c r="CG9" s="67">
        <v>2.0262486338196162E-4</v>
      </c>
      <c r="CH9" s="67">
        <v>2.0041894636779745E-5</v>
      </c>
      <c r="CI9" s="67">
        <v>7.1550278563647929E-4</v>
      </c>
      <c r="CJ9" s="67">
        <v>-3.089238633680047E-5</v>
      </c>
      <c r="CK9" s="67">
        <v>4.7293201064824153E-4</v>
      </c>
      <c r="CL9" s="67">
        <v>1.2352802680815067E-3</v>
      </c>
      <c r="CM9" s="67">
        <v>2.3980706992965395E-4</v>
      </c>
      <c r="CN9" s="67">
        <v>-5.9354396383054508E-3</v>
      </c>
      <c r="CO9" s="67">
        <v>1.0778216122542261E-4</v>
      </c>
      <c r="CP9" s="67">
        <v>-9.0823328145139826E-5</v>
      </c>
      <c r="CQ9" s="67">
        <v>7.0611687346855412E-4</v>
      </c>
      <c r="CR9" s="67">
        <v>3.4329474432226448E-4</v>
      </c>
      <c r="CS9" s="67">
        <v>1.4877686873180362E-3</v>
      </c>
      <c r="CT9" s="67">
        <v>-2.2032405323058057E-4</v>
      </c>
      <c r="CU9" s="67">
        <v>5.3406605422390285E-4</v>
      </c>
      <c r="CV9" s="67">
        <v>6.0813537152126784E-4</v>
      </c>
      <c r="CW9" s="67">
        <v>6.5566134932049103E-4</v>
      </c>
      <c r="CX9" s="67">
        <v>-8.2837550662606674E-4</v>
      </c>
      <c r="CY9" s="67">
        <v>1.6793769796061842E-3</v>
      </c>
      <c r="CZ9" s="50"/>
      <c r="DA9" s="50"/>
      <c r="DB9" s="50"/>
      <c r="DC9" s="50"/>
      <c r="DD9" s="50"/>
      <c r="DE9" s="50"/>
      <c r="DF9" s="50"/>
      <c r="DG9" s="68">
        <v>-6.9898068130291868E-5</v>
      </c>
      <c r="DH9" s="68">
        <v>-2.5627615569123741E-5</v>
      </c>
      <c r="DI9" s="68">
        <v>1.4349509180444642E-5</v>
      </c>
      <c r="DJ9" s="68">
        <v>-4.240550074074978E-5</v>
      </c>
      <c r="DK9" s="68">
        <v>-1.4685176490847329E-4</v>
      </c>
      <c r="DL9" s="68">
        <v>1.3450317379715138E-4</v>
      </c>
      <c r="DM9" s="68">
        <v>-1.0734533038070371E-4</v>
      </c>
      <c r="DN9" s="68">
        <v>-6.6087824996730049E-5</v>
      </c>
      <c r="DO9" s="68">
        <v>5.3300887450191681E-4</v>
      </c>
    </row>
    <row r="10" spans="1:119" ht="20.25" customHeight="1" x14ac:dyDescent="0.2">
      <c r="B10" s="63" t="s">
        <v>50</v>
      </c>
      <c r="C10" s="64">
        <v>6.9566078766847284E-5</v>
      </c>
      <c r="D10" s="64">
        <v>8.3433417763290052E-5</v>
      </c>
      <c r="E10" s="64">
        <v>9.8320010300412264E-5</v>
      </c>
      <c r="F10" s="64">
        <v>3.6154674591948321E-6</v>
      </c>
      <c r="G10" s="64">
        <v>4.2947005940252581E-4</v>
      </c>
      <c r="H10" s="64">
        <v>-9.2622503565120695E-4</v>
      </c>
      <c r="I10" s="64">
        <v>9.9829436935872096E-5</v>
      </c>
      <c r="J10" s="64">
        <v>1.998937721832128E-4</v>
      </c>
      <c r="K10" s="64">
        <v>2.9002576749892484E-4</v>
      </c>
      <c r="L10" s="64">
        <v>-4.2431060387926323E-4</v>
      </c>
      <c r="M10" s="64">
        <v>-2.8598310520266956E-4</v>
      </c>
      <c r="N10" s="64">
        <v>-2.9293250546635896E-4</v>
      </c>
      <c r="O10" s="64">
        <v>1.504988757721204E-4</v>
      </c>
      <c r="P10" s="64">
        <v>8.4528203735612095E-5</v>
      </c>
      <c r="Q10" s="64">
        <v>5.7692673241338532E-4</v>
      </c>
      <c r="R10" s="64">
        <v>-4.0916298398541162E-4</v>
      </c>
      <c r="S10" s="64">
        <v>-2.5456288664305049E-4</v>
      </c>
      <c r="T10" s="64">
        <v>-1.88794466592479E-4</v>
      </c>
      <c r="U10" s="64">
        <v>-8.4957883562786218E-4</v>
      </c>
      <c r="V10" s="64">
        <v>1.3289499882551681E-5</v>
      </c>
      <c r="W10" s="64">
        <v>-7.529060794875253E-5</v>
      </c>
      <c r="X10" s="64">
        <v>6.8764279844923948E-5</v>
      </c>
      <c r="Y10" s="64">
        <v>4.5327989595023155E-4</v>
      </c>
      <c r="Z10" s="64">
        <v>-3.2699134192748502E-4</v>
      </c>
      <c r="AA10" s="64">
        <v>1.2066940573429719E-4</v>
      </c>
      <c r="AB10" s="64">
        <v>1.1440210443702803E-4</v>
      </c>
      <c r="AC10" s="64">
        <v>-5.05807701763894E-5</v>
      </c>
      <c r="AD10" s="64">
        <v>3.7189066062381926E-4</v>
      </c>
      <c r="AE10" s="64">
        <v>3.1522540202622018E-4</v>
      </c>
      <c r="AF10" s="64">
        <v>-1.2470781063599334E-3</v>
      </c>
      <c r="AG10" s="64">
        <v>6.0073715090225299E-4</v>
      </c>
      <c r="AH10" s="64">
        <v>3.1449975524200369E-4</v>
      </c>
      <c r="AI10" s="64">
        <v>-5.6060906808941269E-4</v>
      </c>
      <c r="AJ10" s="64">
        <v>2.252119992052215E-4</v>
      </c>
      <c r="AK10" s="64">
        <v>5.0948316084142853E-4</v>
      </c>
      <c r="AL10" s="64">
        <v>-3.6406969954194679E-4</v>
      </c>
      <c r="AM10" s="64">
        <v>2.176456080804634E-5</v>
      </c>
      <c r="AN10" s="64">
        <v>2.7663436461922153E-4</v>
      </c>
      <c r="AO10" s="64">
        <v>-4.4889192157870905E-4</v>
      </c>
      <c r="AP10" s="64">
        <v>1.3116483306820914E-3</v>
      </c>
      <c r="AQ10" s="64">
        <v>6.3047194362120251E-4</v>
      </c>
      <c r="AR10" s="64">
        <v>-1.3827855621622032E-3</v>
      </c>
      <c r="AS10" s="64">
        <v>-3.4088614416682983E-4</v>
      </c>
      <c r="AT10" s="64">
        <v>-6.6876674209437326E-4</v>
      </c>
      <c r="AU10" s="64">
        <v>1.7956891384596219E-4</v>
      </c>
      <c r="AV10" s="64">
        <v>4.6163982033653461E-4</v>
      </c>
      <c r="AW10" s="64">
        <v>-1.2240849389555386E-5</v>
      </c>
      <c r="AX10" s="64">
        <v>6.0190230133461142E-4</v>
      </c>
      <c r="AY10" s="64">
        <v>5.5995744296266636E-5</v>
      </c>
      <c r="AZ10" s="64">
        <v>2.3850248069101632E-4</v>
      </c>
      <c r="BA10" s="64">
        <v>3.1582056348034016E-4</v>
      </c>
      <c r="BB10" s="64">
        <v>4.4941692274402811E-4</v>
      </c>
      <c r="BC10" s="64">
        <v>-1.1238731680914826E-3</v>
      </c>
      <c r="BD10" s="64">
        <v>-1.267258568780405E-3</v>
      </c>
      <c r="BE10" s="64">
        <v>2.8377242120924961E-4</v>
      </c>
      <c r="BF10" s="64">
        <v>-1.7289609740012146E-5</v>
      </c>
      <c r="BG10" s="64">
        <v>1.2753402446752382E-4</v>
      </c>
      <c r="BH10" s="64">
        <v>-1.8130240974467693E-4</v>
      </c>
      <c r="BI10" s="64">
        <v>1.2771252299881297E-4</v>
      </c>
      <c r="BJ10" s="64">
        <v>-3.0708132758039408E-4</v>
      </c>
      <c r="BK10" s="64">
        <v>-3.9294796948952104E-4</v>
      </c>
      <c r="BL10" s="64">
        <v>3.4505300970510966E-4</v>
      </c>
      <c r="BM10" s="64">
        <v>5.3453398165648203E-4</v>
      </c>
      <c r="BN10" s="64">
        <v>1.0244177460545512E-3</v>
      </c>
      <c r="BO10" s="64">
        <v>1.2752363420087676E-3</v>
      </c>
      <c r="BP10" s="64">
        <v>-2.4883680487203241E-3</v>
      </c>
      <c r="BQ10" s="64">
        <v>-5.1183611446892208E-4</v>
      </c>
      <c r="BR10" s="64">
        <v>-4.9875395829901414E-5</v>
      </c>
      <c r="BS10" s="64">
        <v>4.2159384316731163E-5</v>
      </c>
      <c r="BT10" s="64">
        <v>2.5196884518186025E-5</v>
      </c>
      <c r="BU10" s="64">
        <v>2.2984776302870102E-4</v>
      </c>
      <c r="BV10" s="64">
        <v>1.322266292101526E-3</v>
      </c>
      <c r="BW10" s="64">
        <v>4.5225137231397206E-4</v>
      </c>
      <c r="BX10" s="64">
        <v>4.2889213019625672E-4</v>
      </c>
      <c r="BY10" s="64">
        <v>3.1840432777063832E-4</v>
      </c>
      <c r="BZ10" s="64">
        <v>7.5868940154077968E-4</v>
      </c>
      <c r="CA10" s="64">
        <v>3.5253301454574171E-4</v>
      </c>
      <c r="CB10" s="64">
        <v>-2.770731402178761E-3</v>
      </c>
      <c r="CC10" s="64">
        <v>-1.886378374871267E-4</v>
      </c>
      <c r="CD10" s="64">
        <v>-1.6986575779953661E-4</v>
      </c>
      <c r="CE10" s="64">
        <v>5.385904446357781E-4</v>
      </c>
      <c r="CF10" s="64">
        <v>-1.7832645002724412E-4</v>
      </c>
      <c r="CG10" s="64">
        <v>-2.7106644866869978E-4</v>
      </c>
      <c r="CH10" s="64">
        <v>6.5246707740218568E-5</v>
      </c>
      <c r="CI10" s="64">
        <v>6.1706974703912287E-4</v>
      </c>
      <c r="CJ10" s="64">
        <v>2.2955556666270915E-4</v>
      </c>
      <c r="CK10" s="64">
        <v>2.7245049939450539E-4</v>
      </c>
      <c r="CL10" s="64">
        <v>1.1408929197589401E-3</v>
      </c>
      <c r="CM10" s="64">
        <v>2.4740745694340482E-4</v>
      </c>
      <c r="CN10" s="64">
        <v>-3.8290567550222088E-3</v>
      </c>
      <c r="CO10" s="64">
        <v>5.0720152722205647E-4</v>
      </c>
      <c r="CP10" s="64">
        <v>-8.1376726770443497E-6</v>
      </c>
      <c r="CQ10" s="64">
        <v>-3.6501974031566409E-4</v>
      </c>
      <c r="CR10" s="64">
        <v>7.6057611372548628E-4</v>
      </c>
      <c r="CS10" s="64">
        <v>7.5470377057418325E-4</v>
      </c>
      <c r="CT10" s="64">
        <v>-7.7071225711100588E-5</v>
      </c>
      <c r="CU10" s="64">
        <v>7.7673759348328986E-4</v>
      </c>
      <c r="CV10" s="64">
        <v>6.3063033277654945E-4</v>
      </c>
      <c r="CW10" s="64">
        <v>4.6436616042444534E-4</v>
      </c>
      <c r="CX10" s="64">
        <v>-1.4927793436219083E-3</v>
      </c>
      <c r="CY10" s="64">
        <v>1.2175485457412982E-3</v>
      </c>
      <c r="CZ10" s="50"/>
      <c r="DA10" s="50"/>
      <c r="DB10" s="50"/>
      <c r="DC10" s="50"/>
      <c r="DD10" s="50"/>
      <c r="DE10" s="50"/>
      <c r="DF10" s="50"/>
      <c r="DG10" s="65">
        <v>-5.6709354966155701E-5</v>
      </c>
      <c r="DH10" s="65">
        <v>-6.4858222993735559E-5</v>
      </c>
      <c r="DI10" s="65">
        <v>2.9797637842943203E-5</v>
      </c>
      <c r="DJ10" s="65">
        <v>-1.2878282045547529E-5</v>
      </c>
      <c r="DK10" s="65">
        <v>-1.0917335355276059E-4</v>
      </c>
      <c r="DL10" s="65">
        <v>1.0900795714707812E-4</v>
      </c>
      <c r="DM10" s="65">
        <v>-6.0917776155799963E-5</v>
      </c>
      <c r="DN10" s="65">
        <v>1.9722112000408742E-5</v>
      </c>
      <c r="DO10" s="65">
        <v>3.1951584022427149E-4</v>
      </c>
    </row>
    <row r="11" spans="1:119" ht="20.25" customHeight="1" x14ac:dyDescent="0.2">
      <c r="B11" s="63" t="s">
        <v>40</v>
      </c>
      <c r="C11" s="64">
        <v>-7.8279702578787358E-5</v>
      </c>
      <c r="D11" s="64">
        <v>8.5540177930276684E-5</v>
      </c>
      <c r="E11" s="64">
        <v>-6.2235215839701041E-6</v>
      </c>
      <c r="F11" s="64">
        <v>1.2490703917067414E-4</v>
      </c>
      <c r="G11" s="64">
        <v>-1.0354308235371867E-5</v>
      </c>
      <c r="H11" s="64">
        <v>1.2274883560836614E-4</v>
      </c>
      <c r="I11" s="64">
        <v>2.655873492218852E-5</v>
      </c>
      <c r="J11" s="64">
        <v>-1.2856338965527847E-5</v>
      </c>
      <c r="K11" s="64">
        <v>2.3611943680501568E-5</v>
      </c>
      <c r="L11" s="64">
        <v>-4.5399155797487545E-5</v>
      </c>
      <c r="M11" s="64">
        <v>1.9933173474040444E-6</v>
      </c>
      <c r="N11" s="64">
        <v>-4.0286354551999359E-5</v>
      </c>
      <c r="O11" s="64">
        <v>1.2795493084238885E-4</v>
      </c>
      <c r="P11" s="64">
        <v>-2.0259394552080146E-5</v>
      </c>
      <c r="Q11" s="64">
        <v>6.508766695367818E-5</v>
      </c>
      <c r="R11" s="64">
        <v>-5.0742909376011447E-5</v>
      </c>
      <c r="S11" s="64">
        <v>1.6296523953163167E-4</v>
      </c>
      <c r="T11" s="64">
        <v>-1.0535061489291841E-4</v>
      </c>
      <c r="U11" s="64">
        <v>2.3058371190876059E-5</v>
      </c>
      <c r="V11" s="64">
        <v>6.606616580584479E-5</v>
      </c>
      <c r="W11" s="64">
        <v>3.186035785684993E-5</v>
      </c>
      <c r="X11" s="64">
        <v>4.11529305361924E-5</v>
      </c>
      <c r="Y11" s="64">
        <v>2.1477619216447863E-6</v>
      </c>
      <c r="Z11" s="64">
        <v>9.7786707337510492E-5</v>
      </c>
      <c r="AA11" s="64">
        <v>-7.6490470836132474E-6</v>
      </c>
      <c r="AB11" s="64">
        <v>9.89828517974356E-5</v>
      </c>
      <c r="AC11" s="64">
        <v>2.6927720712777159E-5</v>
      </c>
      <c r="AD11" s="64">
        <v>7.8049293761317529E-5</v>
      </c>
      <c r="AE11" s="64">
        <v>1.2236616904193198E-6</v>
      </c>
      <c r="AF11" s="64">
        <v>8.476530768808388E-5</v>
      </c>
      <c r="AG11" s="64">
        <v>-5.4573474270180888E-5</v>
      </c>
      <c r="AH11" s="64">
        <v>4.7030453402374661E-5</v>
      </c>
      <c r="AI11" s="64">
        <v>-2.7788630326042174E-5</v>
      </c>
      <c r="AJ11" s="64">
        <v>-2.8465213248618504E-5</v>
      </c>
      <c r="AK11" s="64">
        <v>1.0499492664184373E-5</v>
      </c>
      <c r="AL11" s="64">
        <v>-9.1163755326695295E-5</v>
      </c>
      <c r="AM11" s="64">
        <v>-2.2819911794091929E-5</v>
      </c>
      <c r="AN11" s="64">
        <v>-1.524818647458126E-4</v>
      </c>
      <c r="AO11" s="64">
        <v>2.6952918404421489E-4</v>
      </c>
      <c r="AP11" s="64">
        <v>2.3877156582119419E-4</v>
      </c>
      <c r="AQ11" s="64">
        <v>2.0626640140575248E-4</v>
      </c>
      <c r="AR11" s="64">
        <v>2.3055844263764058E-5</v>
      </c>
      <c r="AS11" s="64">
        <v>-6.0001745787574556E-5</v>
      </c>
      <c r="AT11" s="64">
        <v>-1.3584335346772392E-4</v>
      </c>
      <c r="AU11" s="64">
        <v>-1.2331508936425095E-5</v>
      </c>
      <c r="AV11" s="64">
        <v>4.6673302563027264E-5</v>
      </c>
      <c r="AW11" s="64">
        <v>-5.5528716713770798E-5</v>
      </c>
      <c r="AX11" s="64">
        <v>3.6745330095344642E-5</v>
      </c>
      <c r="AY11" s="64">
        <v>2.6181788698620423E-5</v>
      </c>
      <c r="AZ11" s="64">
        <v>5.5293441891590689E-5</v>
      </c>
      <c r="BA11" s="64">
        <v>5.3169981252265686E-5</v>
      </c>
      <c r="BB11" s="64">
        <v>5.8548423369275682E-5</v>
      </c>
      <c r="BC11" s="64">
        <v>-4.8551217682990533E-5</v>
      </c>
      <c r="BD11" s="64">
        <v>-9.6400016732389737E-5</v>
      </c>
      <c r="BE11" s="64">
        <v>7.1998273815321312E-5</v>
      </c>
      <c r="BF11" s="64">
        <v>6.2469563211209334E-5</v>
      </c>
      <c r="BG11" s="64">
        <v>2.0566741153915657E-5</v>
      </c>
      <c r="BH11" s="64">
        <v>-2.6550419465420916E-5</v>
      </c>
      <c r="BI11" s="64">
        <v>1.1717087208973354E-4</v>
      </c>
      <c r="BJ11" s="64">
        <v>5.1916748193381324E-5</v>
      </c>
      <c r="BK11" s="64">
        <v>7.2901736411612461E-5</v>
      </c>
      <c r="BL11" s="64">
        <v>7.9953476702421256E-5</v>
      </c>
      <c r="BM11" s="64">
        <v>6.9360619290748105E-5</v>
      </c>
      <c r="BN11" s="64">
        <v>1.0678684950726769E-4</v>
      </c>
      <c r="BO11" s="64">
        <v>-4.7787508439689486E-4</v>
      </c>
      <c r="BP11" s="64">
        <v>1.9768895060789937E-4</v>
      </c>
      <c r="BQ11" s="64">
        <v>1.3187383299406719E-4</v>
      </c>
      <c r="BR11" s="64">
        <v>4.751910865175013E-5</v>
      </c>
      <c r="BS11" s="64">
        <v>5.0072466775130664E-5</v>
      </c>
      <c r="BT11" s="64">
        <v>9.4044979859431166E-5</v>
      </c>
      <c r="BU11" s="64">
        <v>4.6072869694935292E-5</v>
      </c>
      <c r="BV11" s="64">
        <v>7.1321494794718276E-5</v>
      </c>
      <c r="BW11" s="64">
        <v>-9.1418801385412252E-5</v>
      </c>
      <c r="BX11" s="64">
        <v>1.0003894292887061E-4</v>
      </c>
      <c r="BY11" s="64">
        <v>-4.7959687896614867E-6</v>
      </c>
      <c r="BZ11" s="64">
        <v>3.0250171288770389E-5</v>
      </c>
      <c r="CA11" s="64">
        <v>-3.8648997586432365E-5</v>
      </c>
      <c r="CB11" s="64">
        <v>-9.0242944117857604E-5</v>
      </c>
      <c r="CC11" s="64">
        <v>1.3978614657794708E-5</v>
      </c>
      <c r="CD11" s="64">
        <v>2.1044864584318645E-5</v>
      </c>
      <c r="CE11" s="64">
        <v>5.3410587946611798E-5</v>
      </c>
      <c r="CF11" s="64">
        <v>-3.9376327357509844E-5</v>
      </c>
      <c r="CG11" s="64">
        <v>-4.6667859936677658E-5</v>
      </c>
      <c r="CH11" s="64">
        <v>-1.9657712681753203E-5</v>
      </c>
      <c r="CI11" s="64">
        <v>1.1326933546151885E-4</v>
      </c>
      <c r="CJ11" s="64">
        <v>-1.1762506989521082E-4</v>
      </c>
      <c r="CK11" s="64">
        <v>9.9401689165112828E-5</v>
      </c>
      <c r="CL11" s="64">
        <v>2.4515381547294268E-3</v>
      </c>
      <c r="CM11" s="64">
        <v>-1.2351330208804079E-4</v>
      </c>
      <c r="CN11" s="64">
        <v>-1.5861151938101337E-4</v>
      </c>
      <c r="CO11" s="64">
        <v>-2.7273944720662691E-4</v>
      </c>
      <c r="CP11" s="64">
        <v>-4.1805387072857414E-4</v>
      </c>
      <c r="CQ11" s="64">
        <v>-6.9468096040292693E-4</v>
      </c>
      <c r="CR11" s="64">
        <v>-8.9969514370369374E-4</v>
      </c>
      <c r="CS11" s="64">
        <v>-1.190348779154804E-3</v>
      </c>
      <c r="CT11" s="64">
        <v>-1.5315807493321287E-3</v>
      </c>
      <c r="CU11" s="64">
        <v>-1.877029181087897E-3</v>
      </c>
      <c r="CV11" s="64">
        <v>-2.1635747049056908E-3</v>
      </c>
      <c r="CW11" s="64">
        <v>-2.6571701946977999E-3</v>
      </c>
      <c r="CX11" s="64">
        <v>-5.4643993635633548E-3</v>
      </c>
      <c r="CY11" s="64">
        <v>-3.2735258059981565E-3</v>
      </c>
      <c r="CZ11" s="50"/>
      <c r="DA11" s="50"/>
      <c r="DB11" s="50"/>
      <c r="DC11" s="50"/>
      <c r="DD11" s="50"/>
      <c r="DE11" s="50"/>
      <c r="DF11" s="50"/>
      <c r="DG11" s="65">
        <v>1.5453708552826129E-5</v>
      </c>
      <c r="DH11" s="65">
        <v>3.6370437016763901E-5</v>
      </c>
      <c r="DI11" s="65">
        <v>1.0861087478275522E-5</v>
      </c>
      <c r="DJ11" s="65">
        <v>9.7003296697373287E-6</v>
      </c>
      <c r="DK11" s="65">
        <v>2.8576839122385067E-5</v>
      </c>
      <c r="DL11" s="65">
        <v>3.6284692434440657E-5</v>
      </c>
      <c r="DM11" s="65">
        <v>-9.6422177268129516E-6</v>
      </c>
      <c r="DN11" s="65">
        <v>-2.4018738973807796E-4</v>
      </c>
      <c r="DO11" s="65">
        <v>-3.0960707225283768E-3</v>
      </c>
    </row>
    <row r="12" spans="1:119" ht="20.25" customHeight="1" x14ac:dyDescent="0.2">
      <c r="A12" s="69"/>
      <c r="B12" s="63" t="s">
        <v>41</v>
      </c>
      <c r="C12" s="64">
        <v>2.3096851749104808E-4</v>
      </c>
      <c r="D12" s="64">
        <v>1.0753606609337218E-4</v>
      </c>
      <c r="E12" s="64">
        <v>-5.3112202335503511E-5</v>
      </c>
      <c r="F12" s="64">
        <v>7.9662182265405335E-5</v>
      </c>
      <c r="G12" s="64">
        <v>2.2632842647718476E-4</v>
      </c>
      <c r="H12" s="64">
        <v>-1.5956352997092971E-4</v>
      </c>
      <c r="I12" s="64">
        <v>-1.1699577950208262E-4</v>
      </c>
      <c r="J12" s="64">
        <v>8.8167035300790175E-5</v>
      </c>
      <c r="K12" s="64">
        <v>2.6276296903882113E-4</v>
      </c>
      <c r="L12" s="64">
        <v>-2.1979167922625553E-4</v>
      </c>
      <c r="M12" s="64">
        <v>-1.523211925680279E-5</v>
      </c>
      <c r="N12" s="64">
        <v>-6.5262426141132757E-4</v>
      </c>
      <c r="O12" s="64">
        <v>2.7647371267147669E-4</v>
      </c>
      <c r="P12" s="64">
        <v>3.9806082768434337E-5</v>
      </c>
      <c r="Q12" s="64">
        <v>3.7418190959170872E-4</v>
      </c>
      <c r="R12" s="64">
        <v>-5.1967767425353806E-4</v>
      </c>
      <c r="S12" s="64">
        <v>-1.1305750762269362E-4</v>
      </c>
      <c r="T12" s="64">
        <v>1.8639165116374201E-4</v>
      </c>
      <c r="U12" s="64">
        <v>-2.5475580601042047E-4</v>
      </c>
      <c r="V12" s="64">
        <v>-1.3243979282040463E-5</v>
      </c>
      <c r="W12" s="64">
        <v>1.7819302295829509E-4</v>
      </c>
      <c r="X12" s="64">
        <v>9.66554124404162E-6</v>
      </c>
      <c r="Y12" s="64">
        <v>3.0052354443887985E-4</v>
      </c>
      <c r="Z12" s="64">
        <v>-4.0859302263462904E-4</v>
      </c>
      <c r="AA12" s="64">
        <v>2.0403926037348974E-4</v>
      </c>
      <c r="AB12" s="64">
        <v>-2.3661786219930647E-5</v>
      </c>
      <c r="AC12" s="64">
        <v>-4.4540183412455914E-4</v>
      </c>
      <c r="AD12" s="64">
        <v>2.24858364800129E-4</v>
      </c>
      <c r="AE12" s="64">
        <v>-1.2930150281553754E-4</v>
      </c>
      <c r="AF12" s="64">
        <v>-4.2747395989328751E-4</v>
      </c>
      <c r="AG12" s="64">
        <v>8.4766711367167957E-4</v>
      </c>
      <c r="AH12" s="64">
        <v>4.3648248015504265E-5</v>
      </c>
      <c r="AI12" s="64">
        <v>2.1438366412684928E-4</v>
      </c>
      <c r="AJ12" s="64">
        <v>-2.5132364440028088E-4</v>
      </c>
      <c r="AK12" s="64">
        <v>9.6115405441077328E-5</v>
      </c>
      <c r="AL12" s="64">
        <v>-3.8461869582306907E-4</v>
      </c>
      <c r="AM12" s="64">
        <v>1.6716843937336634E-5</v>
      </c>
      <c r="AN12" s="64">
        <v>-2.4473630276966585E-4</v>
      </c>
      <c r="AO12" s="64">
        <v>-4.784228023911874E-4</v>
      </c>
      <c r="AP12" s="64">
        <v>1.755605733309018E-4</v>
      </c>
      <c r="AQ12" s="64">
        <v>-1.7703387534029336E-4</v>
      </c>
      <c r="AR12" s="64">
        <v>-2.713154351807745E-4</v>
      </c>
      <c r="AS12" s="64">
        <v>9.3981963947675773E-4</v>
      </c>
      <c r="AT12" s="64">
        <v>-3.0104634735428348E-4</v>
      </c>
      <c r="AU12" s="64">
        <v>5.58753317845051E-4</v>
      </c>
      <c r="AV12" s="64">
        <v>-4.5950835250008204E-4</v>
      </c>
      <c r="AW12" s="64">
        <v>-7.5966959519502275E-5</v>
      </c>
      <c r="AX12" s="64">
        <v>-1.5381960085880664E-5</v>
      </c>
      <c r="AY12" s="64">
        <v>-1.6710806938258216E-4</v>
      </c>
      <c r="AZ12" s="64">
        <v>-4.5809269333396685E-5</v>
      </c>
      <c r="BA12" s="64">
        <v>-8.9617263547614456E-5</v>
      </c>
      <c r="BB12" s="64">
        <v>4.7885434504735258E-5</v>
      </c>
      <c r="BC12" s="64">
        <v>-6.0442193217469242E-4</v>
      </c>
      <c r="BD12" s="64">
        <v>3.0662593782704306E-5</v>
      </c>
      <c r="BE12" s="64">
        <v>1.3553946119091442E-3</v>
      </c>
      <c r="BF12" s="64">
        <v>-1.0964429098225814E-4</v>
      </c>
      <c r="BG12" s="64">
        <v>4.1051357868160387E-4</v>
      </c>
      <c r="BH12" s="64">
        <v>-7.984586955720463E-4</v>
      </c>
      <c r="BI12" s="64">
        <v>-2.8945224503029721E-5</v>
      </c>
      <c r="BJ12" s="64">
        <v>-2.8851669241014566E-4</v>
      </c>
      <c r="BK12" s="64">
        <v>-3.4549002525585681E-4</v>
      </c>
      <c r="BL12" s="64">
        <v>-4.3350919571860658E-5</v>
      </c>
      <c r="BM12" s="64">
        <v>-4.3390249926611446E-5</v>
      </c>
      <c r="BN12" s="64">
        <v>6.8082464658791864E-4</v>
      </c>
      <c r="BO12" s="64">
        <v>4.8646946525776613E-4</v>
      </c>
      <c r="BP12" s="64">
        <v>-8.6491937840438293E-4</v>
      </c>
      <c r="BQ12" s="64">
        <v>1.6732177985194774E-3</v>
      </c>
      <c r="BR12" s="64">
        <v>1.5904067965033519E-5</v>
      </c>
      <c r="BS12" s="64">
        <v>1.6981945862082348E-4</v>
      </c>
      <c r="BT12" s="64">
        <v>-8.4462279508568106E-4</v>
      </c>
      <c r="BU12" s="64">
        <v>-1.7647823305633192E-4</v>
      </c>
      <c r="BV12" s="64">
        <v>-2.3350217068329737E-4</v>
      </c>
      <c r="BW12" s="64">
        <v>-2.2299798445901686E-4</v>
      </c>
      <c r="BX12" s="64">
        <v>-9.1003974841630253E-5</v>
      </c>
      <c r="BY12" s="64">
        <v>9.4399597339034358E-7</v>
      </c>
      <c r="BZ12" s="64">
        <v>1.2895973402353711E-3</v>
      </c>
      <c r="CA12" s="64">
        <v>3.5800678232345007E-4</v>
      </c>
      <c r="CB12" s="64">
        <v>-1.4953782307997043E-3</v>
      </c>
      <c r="CC12" s="64">
        <v>2.1598317060036454E-3</v>
      </c>
      <c r="CD12" s="64">
        <v>-9.3912359653613997E-5</v>
      </c>
      <c r="CE12" s="64">
        <v>1.075913901944503E-4</v>
      </c>
      <c r="CF12" s="64">
        <v>-9.3755588859356642E-4</v>
      </c>
      <c r="CG12" s="64">
        <v>-6.1018923430100624E-4</v>
      </c>
      <c r="CH12" s="64">
        <v>-9.5958715962152219E-4</v>
      </c>
      <c r="CI12" s="64">
        <v>-3.2035326662216423E-4</v>
      </c>
      <c r="CJ12" s="64">
        <v>-4.454926403976156E-4</v>
      </c>
      <c r="CK12" s="64">
        <v>3.6390334783642508E-4</v>
      </c>
      <c r="CL12" s="64">
        <v>2.0475949419827E-3</v>
      </c>
      <c r="CM12" s="64">
        <v>5.2054856639727198E-4</v>
      </c>
      <c r="CN12" s="64">
        <v>-2.5928345129353492E-3</v>
      </c>
      <c r="CO12" s="64">
        <v>2.9019604926525666E-3</v>
      </c>
      <c r="CP12" s="64">
        <v>-6.7026071043030377E-5</v>
      </c>
      <c r="CQ12" s="64">
        <v>-3.0956401825110724E-4</v>
      </c>
      <c r="CR12" s="64">
        <v>-5.769665149443215E-4</v>
      </c>
      <c r="CS12" s="64">
        <v>-6.2145725609774605E-4</v>
      </c>
      <c r="CT12" s="64">
        <v>-1.323347859689683E-3</v>
      </c>
      <c r="CU12" s="64">
        <v>-7.2725375143511961E-4</v>
      </c>
      <c r="CV12" s="64">
        <v>-2.8350267029231269E-4</v>
      </c>
      <c r="CW12" s="64">
        <v>-1.5292323946192177E-4</v>
      </c>
      <c r="CX12" s="64">
        <v>-2.9871839625255081E-3</v>
      </c>
      <c r="CY12" s="64">
        <v>1.3009814247435525E-3</v>
      </c>
      <c r="CZ12" s="50"/>
      <c r="DA12" s="50"/>
      <c r="DB12" s="50"/>
      <c r="DC12" s="50"/>
      <c r="DD12" s="50"/>
      <c r="DE12" s="50"/>
      <c r="DF12" s="50"/>
      <c r="DG12" s="65">
        <v>-2.1177613543699181E-5</v>
      </c>
      <c r="DH12" s="65">
        <v>3.1185141702305685E-6</v>
      </c>
      <c r="DI12" s="65">
        <v>-2.9855752253782342E-6</v>
      </c>
      <c r="DJ12" s="65">
        <v>-1.6333626005171631E-5</v>
      </c>
      <c r="DK12" s="65">
        <v>-2.4691487681027802E-5</v>
      </c>
      <c r="DL12" s="65">
        <v>3.4263410904289415E-5</v>
      </c>
      <c r="DM12" s="65">
        <v>-5.0146770219527959E-5</v>
      </c>
      <c r="DN12" s="65">
        <v>-4.0274277005147852E-5</v>
      </c>
      <c r="DO12" s="65">
        <v>-5.7232113370586646E-4</v>
      </c>
    </row>
    <row r="13" spans="1:119" ht="20.25" customHeight="1" x14ac:dyDescent="0.2">
      <c r="A13" s="69"/>
      <c r="B13" s="63" t="s">
        <v>96</v>
      </c>
      <c r="C13" s="64">
        <v>-9.9551673801068219E-4</v>
      </c>
      <c r="D13" s="64">
        <v>1.185707907060074E-3</v>
      </c>
      <c r="E13" s="64">
        <v>1.941187004057543E-4</v>
      </c>
      <c r="F13" s="64">
        <v>2.7793560251934135E-3</v>
      </c>
      <c r="G13" s="64">
        <v>-1.0685971740330702E-3</v>
      </c>
      <c r="H13" s="64">
        <v>1.3965697922515563E-3</v>
      </c>
      <c r="I13" s="64">
        <v>-1.2412787233604394E-3</v>
      </c>
      <c r="J13" s="64">
        <v>8.9433077998579691E-5</v>
      </c>
      <c r="K13" s="64">
        <v>-4.1010034776411963E-4</v>
      </c>
      <c r="L13" s="64">
        <v>3.9677867148890655E-4</v>
      </c>
      <c r="M13" s="64">
        <v>2.4357377732378005E-3</v>
      </c>
      <c r="N13" s="64">
        <v>1.8215397954601809E-3</v>
      </c>
      <c r="O13" s="64">
        <v>-6.6412610769250868E-4</v>
      </c>
      <c r="P13" s="64">
        <v>9.1994478972656779E-4</v>
      </c>
      <c r="Q13" s="64">
        <v>1.1335347451224553E-3</v>
      </c>
      <c r="R13" s="64">
        <v>1.6921647861853906E-3</v>
      </c>
      <c r="S13" s="64">
        <v>8.7392079554571289E-4</v>
      </c>
      <c r="T13" s="64">
        <v>-4.0523977121437182E-3</v>
      </c>
      <c r="U13" s="64">
        <v>-4.0314549064601746E-4</v>
      </c>
      <c r="V13" s="64">
        <v>1.508415827765397E-3</v>
      </c>
      <c r="W13" s="64">
        <v>5.6591816773332582E-4</v>
      </c>
      <c r="X13" s="64">
        <v>-4.9765364750620211E-4</v>
      </c>
      <c r="Y13" s="64">
        <v>4.112926657300342E-4</v>
      </c>
      <c r="Z13" s="64">
        <v>-9.2461865008064414E-4</v>
      </c>
      <c r="AA13" s="64">
        <v>1.1013126386321126E-3</v>
      </c>
      <c r="AB13" s="64">
        <v>4.6968381693734962E-4</v>
      </c>
      <c r="AC13" s="64">
        <v>1.4050440900836847E-4</v>
      </c>
      <c r="AD13" s="64">
        <v>6.0757099151542704E-4</v>
      </c>
      <c r="AE13" s="64">
        <v>1.0323204760251947E-3</v>
      </c>
      <c r="AF13" s="64">
        <v>-2.2274506635743263E-3</v>
      </c>
      <c r="AG13" s="64">
        <v>-3.0219265410363905E-3</v>
      </c>
      <c r="AH13" s="64">
        <v>1.1977280289876546E-4</v>
      </c>
      <c r="AI13" s="64">
        <v>-2.059433313190695E-4</v>
      </c>
      <c r="AJ13" s="64">
        <v>3.579294440841041E-3</v>
      </c>
      <c r="AK13" s="64">
        <v>3.1581021266449127E-3</v>
      </c>
      <c r="AL13" s="64">
        <v>4.380930524576776E-4</v>
      </c>
      <c r="AM13" s="64">
        <v>1.8353529376549105E-3</v>
      </c>
      <c r="AN13" s="64">
        <v>-2.2433054017477749E-3</v>
      </c>
      <c r="AO13" s="64">
        <v>-1.030918449815732E-3</v>
      </c>
      <c r="AP13" s="64">
        <v>1.7005524431994434E-3</v>
      </c>
      <c r="AQ13" s="64">
        <v>-1.3844234421099832E-3</v>
      </c>
      <c r="AR13" s="64">
        <v>-3.5605164534591172E-3</v>
      </c>
      <c r="AS13" s="64">
        <v>1.3533802002048123E-3</v>
      </c>
      <c r="AT13" s="64">
        <v>9.1212440293375607E-4</v>
      </c>
      <c r="AU13" s="64">
        <v>2.674142707537186E-4</v>
      </c>
      <c r="AV13" s="64">
        <v>4.7702249022159027E-3</v>
      </c>
      <c r="AW13" s="64">
        <v>2.3258416693359152E-3</v>
      </c>
      <c r="AX13" s="64">
        <v>6.3489534671834491E-5</v>
      </c>
      <c r="AY13" s="64">
        <v>1.2126623074193432E-4</v>
      </c>
      <c r="AZ13" s="64">
        <v>-1.6339031658182401E-3</v>
      </c>
      <c r="BA13" s="64">
        <v>-3.1693718468520649E-3</v>
      </c>
      <c r="BB13" s="64">
        <v>-6.9437669864003126E-5</v>
      </c>
      <c r="BC13" s="64">
        <v>1.0721286889936454E-3</v>
      </c>
      <c r="BD13" s="64">
        <v>-4.3258043387346401E-3</v>
      </c>
      <c r="BE13" s="64">
        <v>5.7071733026721194E-3</v>
      </c>
      <c r="BF13" s="64">
        <v>2.0794956301766199E-3</v>
      </c>
      <c r="BG13" s="64">
        <v>3.3228868041701443E-3</v>
      </c>
      <c r="BH13" s="64">
        <v>3.9058446756079501E-3</v>
      </c>
      <c r="BI13" s="64">
        <v>8.0169267449359261E-4</v>
      </c>
      <c r="BJ13" s="64">
        <v>-1.2106773908916457E-3</v>
      </c>
      <c r="BK13" s="64">
        <v>-1.3272564647311968E-3</v>
      </c>
      <c r="BL13" s="64">
        <v>-3.625749404885914E-3</v>
      </c>
      <c r="BM13" s="64">
        <v>-8.4327099540060235E-4</v>
      </c>
      <c r="BN13" s="64">
        <v>-4.7318439595523953E-3</v>
      </c>
      <c r="BO13" s="64">
        <v>-1.3899314836808285E-3</v>
      </c>
      <c r="BP13" s="64">
        <v>1.0465099612599893E-3</v>
      </c>
      <c r="BQ13" s="64">
        <v>4.9656663839201531E-3</v>
      </c>
      <c r="BR13" s="64">
        <v>4.6013446300499083E-3</v>
      </c>
      <c r="BS13" s="64">
        <v>6.2616504613606239E-3</v>
      </c>
      <c r="BT13" s="64">
        <v>2.5491238220833878E-3</v>
      </c>
      <c r="BU13" s="64">
        <v>5.7903939745784783E-4</v>
      </c>
      <c r="BV13" s="64">
        <v>-3.0332037324786176E-3</v>
      </c>
      <c r="BW13" s="64">
        <v>-2.1964799917147948E-3</v>
      </c>
      <c r="BX13" s="64">
        <v>-5.8507513977532621E-3</v>
      </c>
      <c r="BY13" s="64">
        <v>-2.6932734821647486E-3</v>
      </c>
      <c r="BZ13" s="64">
        <v>-7.3050611690725908E-3</v>
      </c>
      <c r="CA13" s="64">
        <v>6.4690504691606865E-3</v>
      </c>
      <c r="CB13" s="64">
        <v>1.0814662331875002E-3</v>
      </c>
      <c r="CC13" s="64">
        <v>9.2230071053440721E-3</v>
      </c>
      <c r="CD13" s="64">
        <v>8.3924161582147327E-3</v>
      </c>
      <c r="CE13" s="64">
        <v>5.9924935895212528E-3</v>
      </c>
      <c r="CF13" s="64">
        <v>2.7807992628778866E-3</v>
      </c>
      <c r="CG13" s="64">
        <v>2.5047855344650927E-3</v>
      </c>
      <c r="CH13" s="64">
        <v>-3.4662303758848934E-3</v>
      </c>
      <c r="CI13" s="64">
        <v>-1.9785470029916041E-3</v>
      </c>
      <c r="CJ13" s="64">
        <v>-7.5524748533462027E-3</v>
      </c>
      <c r="CK13" s="64">
        <v>-5.0809857387013047E-3</v>
      </c>
      <c r="CL13" s="64">
        <v>-1.0699363275771478E-2</v>
      </c>
      <c r="CM13" s="64">
        <v>1.1979284410990054E-2</v>
      </c>
      <c r="CN13" s="64">
        <v>-4.0875896321290739E-5</v>
      </c>
      <c r="CO13" s="64">
        <v>1.010178157462982E-2</v>
      </c>
      <c r="CP13" s="64">
        <v>8.9783648038910258E-3</v>
      </c>
      <c r="CQ13" s="64">
        <v>7.083371365362412E-3</v>
      </c>
      <c r="CR13" s="64">
        <v>4.2656368964513192E-3</v>
      </c>
      <c r="CS13" s="64">
        <v>5.3574568321645977E-4</v>
      </c>
      <c r="CT13" s="64">
        <v>-5.604472448341391E-3</v>
      </c>
      <c r="CU13" s="64">
        <v>6.561021960345137E-4</v>
      </c>
      <c r="CV13" s="64">
        <v>-9.0757627953131914E-3</v>
      </c>
      <c r="CW13" s="64">
        <v>-8.0411062085385954E-3</v>
      </c>
      <c r="CX13" s="64">
        <v>-2.0583935976908663E-2</v>
      </c>
      <c r="CY13" s="64">
        <v>8.4089130116347111E-3</v>
      </c>
      <c r="CZ13" s="50"/>
      <c r="DA13" s="50"/>
      <c r="DB13" s="50"/>
      <c r="DC13" s="50"/>
      <c r="DD13" s="50"/>
      <c r="DE13" s="50"/>
      <c r="DF13" s="50"/>
      <c r="DG13" s="65">
        <v>5.45143188850572E-4</v>
      </c>
      <c r="DH13" s="65">
        <v>4.4248419817538576E-5</v>
      </c>
      <c r="DI13" s="65">
        <v>4.6387476351972268E-4</v>
      </c>
      <c r="DJ13" s="65">
        <v>4.5891453413537953E-4</v>
      </c>
      <c r="DK13" s="65">
        <v>5.6911081193500301E-4</v>
      </c>
      <c r="DL13" s="65">
        <v>4.5175008451137089E-4</v>
      </c>
      <c r="DM13" s="65">
        <v>1.2749848563913257E-3</v>
      </c>
      <c r="DN13" s="65">
        <v>8.1309171754284648E-4</v>
      </c>
      <c r="DO13" s="65">
        <v>-5.729547053309747E-3</v>
      </c>
    </row>
    <row r="14" spans="1:119" ht="20.25" customHeight="1" x14ac:dyDescent="0.2">
      <c r="B14" s="66" t="s">
        <v>93</v>
      </c>
      <c r="C14" s="67">
        <v>-7.719879056622414E-5</v>
      </c>
      <c r="D14" s="67">
        <v>1.7939084193052679E-4</v>
      </c>
      <c r="E14" s="67">
        <v>2.2589220253665943E-5</v>
      </c>
      <c r="F14" s="67">
        <v>3.1326641863294036E-4</v>
      </c>
      <c r="G14" s="67">
        <v>2.3270105798056662E-5</v>
      </c>
      <c r="H14" s="67">
        <v>-1.0965403766327597E-5</v>
      </c>
      <c r="I14" s="67">
        <v>-9.0029538796110309E-5</v>
      </c>
      <c r="J14" s="67">
        <v>5.1692305191419763E-5</v>
      </c>
      <c r="K14" s="67">
        <v>7.5328765221316374E-5</v>
      </c>
      <c r="L14" s="67">
        <v>-1.0924463957195929E-4</v>
      </c>
      <c r="M14" s="67">
        <v>1.4484449984464298E-4</v>
      </c>
      <c r="N14" s="67">
        <v>-2.9883299397792662E-5</v>
      </c>
      <c r="O14" s="67">
        <v>8.9184107077366903E-5</v>
      </c>
      <c r="P14" s="67">
        <v>8.6661485080963274E-5</v>
      </c>
      <c r="Q14" s="67">
        <v>2.992058108741702E-4</v>
      </c>
      <c r="R14" s="67">
        <v>-4.53242674105514E-5</v>
      </c>
      <c r="S14" s="67">
        <v>1.0166698599922697E-4</v>
      </c>
      <c r="T14" s="67">
        <v>-4.0762418095663389E-4</v>
      </c>
      <c r="U14" s="67">
        <v>-2.2066049200797355E-4</v>
      </c>
      <c r="V14" s="67">
        <v>1.6633620733497168E-4</v>
      </c>
      <c r="W14" s="67">
        <v>7.8604503238599577E-5</v>
      </c>
      <c r="X14" s="67">
        <v>-4.3458331735468647E-6</v>
      </c>
      <c r="Y14" s="67">
        <v>1.6663465634580987E-4</v>
      </c>
      <c r="Z14" s="67">
        <v>-1.4720058896167121E-4</v>
      </c>
      <c r="AA14" s="67">
        <v>1.4309235416853916E-4</v>
      </c>
      <c r="AB14" s="67">
        <v>1.153593982803347E-4</v>
      </c>
      <c r="AC14" s="67">
        <v>-4.8906355872957441E-5</v>
      </c>
      <c r="AD14" s="67">
        <v>2.006066258155581E-4</v>
      </c>
      <c r="AE14" s="67">
        <v>1.2964463807874083E-4</v>
      </c>
      <c r="AF14" s="67">
        <v>-4.4089661099921962E-4</v>
      </c>
      <c r="AG14" s="67">
        <v>-6.0961746286447571E-5</v>
      </c>
      <c r="AH14" s="67">
        <v>1.0285413113897413E-4</v>
      </c>
      <c r="AI14" s="67">
        <v>-1.0684371547420302E-4</v>
      </c>
      <c r="AJ14" s="67">
        <v>3.1690834703645976E-4</v>
      </c>
      <c r="AK14" s="67">
        <v>4.0638682046711949E-4</v>
      </c>
      <c r="AL14" s="67">
        <v>-1.3432169542271222E-4</v>
      </c>
      <c r="AM14" s="67">
        <v>1.5578505657254382E-4</v>
      </c>
      <c r="AN14" s="67">
        <v>-2.8091788185247157E-4</v>
      </c>
      <c r="AO14" s="67">
        <v>-8.7873209328459545E-5</v>
      </c>
      <c r="AP14" s="67">
        <v>5.9668606346230391E-4</v>
      </c>
      <c r="AQ14" s="67">
        <v>6.6657547593163002E-5</v>
      </c>
      <c r="AR14" s="67">
        <v>-6.3172516460374695E-4</v>
      </c>
      <c r="AS14" s="67">
        <v>1.8868423486684271E-4</v>
      </c>
      <c r="AT14" s="67">
        <v>-1.4135129121928269E-4</v>
      </c>
      <c r="AU14" s="67">
        <v>1.3337491014597802E-4</v>
      </c>
      <c r="AV14" s="67">
        <v>5.2050218426402672E-4</v>
      </c>
      <c r="AW14" s="67">
        <v>1.9600876618786067E-4</v>
      </c>
      <c r="AX14" s="67">
        <v>1.282747774631332E-4</v>
      </c>
      <c r="AY14" s="67">
        <v>1.2592981943226889E-5</v>
      </c>
      <c r="AZ14" s="67">
        <v>-9.605420620473204E-5</v>
      </c>
      <c r="BA14" s="67">
        <v>-2.3660707283934546E-4</v>
      </c>
      <c r="BB14" s="67">
        <v>1.1221209787559694E-4</v>
      </c>
      <c r="BC14" s="67">
        <v>-2.0665210976056336E-4</v>
      </c>
      <c r="BD14" s="67">
        <v>-6.9420524676111484E-4</v>
      </c>
      <c r="BE14" s="67">
        <v>8.5723591437525393E-4</v>
      </c>
      <c r="BF14" s="67">
        <v>2.2150726582226277E-4</v>
      </c>
      <c r="BG14" s="67">
        <v>4.2933732160133076E-4</v>
      </c>
      <c r="BH14" s="67">
        <v>2.2925213790792043E-4</v>
      </c>
      <c r="BI14" s="67">
        <v>1.6852683758061815E-4</v>
      </c>
      <c r="BJ14" s="67">
        <v>-1.8842193821144715E-4</v>
      </c>
      <c r="BK14" s="67">
        <v>-2.1336409031769143E-4</v>
      </c>
      <c r="BL14" s="67">
        <v>-2.7554104585025829E-4</v>
      </c>
      <c r="BM14" s="67">
        <v>3.7878739862051702E-5</v>
      </c>
      <c r="BN14" s="67">
        <v>-1.5326622119138378E-4</v>
      </c>
      <c r="BO14" s="67">
        <v>-1.3766304784190719E-4</v>
      </c>
      <c r="BP14" s="67">
        <v>-3.5168385963879611E-4</v>
      </c>
      <c r="BQ14" s="67">
        <v>7.4764297702545335E-4</v>
      </c>
      <c r="BR14" s="67">
        <v>5.0192600914256147E-4</v>
      </c>
      <c r="BS14" s="67">
        <v>7.0786426440094807E-4</v>
      </c>
      <c r="BT14" s="67">
        <v>1.9893418904270987E-4</v>
      </c>
      <c r="BU14" s="67">
        <v>1.0412763846745499E-4</v>
      </c>
      <c r="BV14" s="67">
        <v>-8.522856358617048E-5</v>
      </c>
      <c r="BW14" s="67">
        <v>-2.3890251558689179E-4</v>
      </c>
      <c r="BX14" s="67">
        <v>-5.1164231888511935E-4</v>
      </c>
      <c r="BY14" s="67">
        <v>-2.3566247134221285E-4</v>
      </c>
      <c r="BZ14" s="67">
        <v>-4.461897677338067E-4</v>
      </c>
      <c r="CA14" s="67">
        <v>7.817565573400298E-4</v>
      </c>
      <c r="CB14" s="67">
        <v>-6.3383227500035666E-4</v>
      </c>
      <c r="CC14" s="67">
        <v>1.2783042084700824E-3</v>
      </c>
      <c r="CD14" s="67">
        <v>8.7776768841707487E-4</v>
      </c>
      <c r="CE14" s="67">
        <v>8.0722587812465108E-4</v>
      </c>
      <c r="CF14" s="67">
        <v>1.1645970749585288E-4</v>
      </c>
      <c r="CG14" s="67">
        <v>1.1508289742656608E-4</v>
      </c>
      <c r="CH14" s="67">
        <v>-5.4128621967619583E-4</v>
      </c>
      <c r="CI14" s="67">
        <v>-1.0234852385571092E-4</v>
      </c>
      <c r="CJ14" s="67">
        <v>-9.5995305085028182E-4</v>
      </c>
      <c r="CK14" s="67">
        <v>-4.4765355998799272E-4</v>
      </c>
      <c r="CL14" s="67">
        <v>6.6640036942677838E-4</v>
      </c>
      <c r="CM14" s="67">
        <v>1.315585552812637E-3</v>
      </c>
      <c r="CN14" s="67">
        <v>-1.1486452957718551E-3</v>
      </c>
      <c r="CO14" s="67">
        <v>1.4245374769881192E-3</v>
      </c>
      <c r="CP14" s="67">
        <v>7.1345168718695007E-4</v>
      </c>
      <c r="CQ14" s="67">
        <v>2.4357497570659525E-4</v>
      </c>
      <c r="CR14" s="67">
        <v>-4.8352584181010627E-6</v>
      </c>
      <c r="CS14" s="67">
        <v>-5.8903876901539309E-4</v>
      </c>
      <c r="CT14" s="67">
        <v>-1.7052396348712362E-3</v>
      </c>
      <c r="CU14" s="67">
        <v>-9.6460942142495565E-4</v>
      </c>
      <c r="CV14" s="67">
        <v>-2.18533734198878E-3</v>
      </c>
      <c r="CW14" s="67">
        <v>-2.354784199958937E-3</v>
      </c>
      <c r="CX14" s="67">
        <v>-6.1306258375561917E-3</v>
      </c>
      <c r="CY14" s="67">
        <v>-5.4184581058902559E-4</v>
      </c>
      <c r="CZ14" s="50"/>
      <c r="DA14" s="50"/>
      <c r="DB14" s="50"/>
      <c r="DC14" s="50"/>
      <c r="DD14" s="50"/>
      <c r="DE14" s="50"/>
      <c r="DF14" s="50"/>
      <c r="DG14" s="68">
        <v>4.0021806380519109E-5</v>
      </c>
      <c r="DH14" s="68">
        <v>1.2672502775146199E-5</v>
      </c>
      <c r="DI14" s="68">
        <v>5.2338431779874739E-5</v>
      </c>
      <c r="DJ14" s="68">
        <v>4.7916300913053433E-5</v>
      </c>
      <c r="DK14" s="68">
        <v>5.0750838790802888E-5</v>
      </c>
      <c r="DL14" s="68">
        <v>9.1791786349437743E-5</v>
      </c>
      <c r="DM14" s="68">
        <v>1.1536552640079023E-4</v>
      </c>
      <c r="DN14" s="68">
        <v>-5.2437281568340488E-5</v>
      </c>
      <c r="DO14" s="68">
        <v>-2.439577572380669E-3</v>
      </c>
    </row>
    <row r="15" spans="1:119" ht="20.25" customHeight="1" x14ac:dyDescent="0.2">
      <c r="B15" s="70" t="s">
        <v>72</v>
      </c>
      <c r="C15" s="71">
        <v>2.1009593778222868E-3</v>
      </c>
      <c r="D15" s="71">
        <v>6.2835897626145609E-4</v>
      </c>
      <c r="E15" s="71">
        <v>6.0529989907867066E-3</v>
      </c>
      <c r="F15" s="71">
        <v>8.4567676916136314E-4</v>
      </c>
      <c r="G15" s="71">
        <v>-3.600998528965671E-3</v>
      </c>
      <c r="H15" s="71">
        <v>1.1123527259770949E-3</v>
      </c>
      <c r="I15" s="71">
        <v>1.6298362833122582E-5</v>
      </c>
      <c r="J15" s="71">
        <v>1.3257801354011889E-3</v>
      </c>
      <c r="K15" s="71">
        <v>1.6425210023667258E-3</v>
      </c>
      <c r="L15" s="71">
        <v>-3.226921693669782E-3</v>
      </c>
      <c r="M15" s="71">
        <v>-4.5670117126676013E-3</v>
      </c>
      <c r="N15" s="71">
        <v>-9.5360226770231371E-3</v>
      </c>
      <c r="O15" s="71">
        <v>5.2032053379826859E-3</v>
      </c>
      <c r="P15" s="71">
        <v>1.854009081809993E-3</v>
      </c>
      <c r="Q15" s="71">
        <v>6.5583184414597095E-3</v>
      </c>
      <c r="R15" s="71">
        <v>1.6802434758178553E-3</v>
      </c>
      <c r="S15" s="71">
        <v>-2.9498099117293286E-3</v>
      </c>
      <c r="T15" s="71">
        <v>5.125288351166768E-3</v>
      </c>
      <c r="U15" s="71">
        <v>-8.3922878482389773E-3</v>
      </c>
      <c r="V15" s="71">
        <v>-2.0023841389085195E-3</v>
      </c>
      <c r="W15" s="71">
        <v>2.3386648294816403E-3</v>
      </c>
      <c r="X15" s="71">
        <v>2.1739427589513305E-3</v>
      </c>
      <c r="Y15" s="71">
        <v>-2.7449328304508525E-3</v>
      </c>
      <c r="Z15" s="71">
        <v>-9.1259116499506909E-3</v>
      </c>
      <c r="AA15" s="71">
        <v>6.5921763451890492E-3</v>
      </c>
      <c r="AB15" s="71">
        <v>2.8305821875622694E-3</v>
      </c>
      <c r="AC15" s="71">
        <v>5.1840883345251054E-3</v>
      </c>
      <c r="AD15" s="71">
        <v>3.0317851775896187E-3</v>
      </c>
      <c r="AE15" s="71">
        <v>1.2974069773210584E-3</v>
      </c>
      <c r="AF15" s="71">
        <v>-1.1137916593538799E-3</v>
      </c>
      <c r="AG15" s="71">
        <v>-2.8185759485694906E-3</v>
      </c>
      <c r="AH15" s="71">
        <v>1.199906549505636E-3</v>
      </c>
      <c r="AI15" s="71">
        <v>2.1047717033730873E-3</v>
      </c>
      <c r="AJ15" s="71">
        <v>5.6232418031654241E-4</v>
      </c>
      <c r="AK15" s="71">
        <v>-3.8659435347551119E-3</v>
      </c>
      <c r="AL15" s="71">
        <v>-1.2894416139162757E-2</v>
      </c>
      <c r="AM15" s="71">
        <v>-1.4318531314712057E-3</v>
      </c>
      <c r="AN15" s="71">
        <v>-1.7805054302051371E-3</v>
      </c>
      <c r="AO15" s="71">
        <v>3.366821364907624E-3</v>
      </c>
      <c r="AP15" s="71">
        <v>6.3405469004649273E-3</v>
      </c>
      <c r="AQ15" s="71">
        <v>1.0501265274431848E-2</v>
      </c>
      <c r="AR15" s="71">
        <v>-4.0848255120542465E-3</v>
      </c>
      <c r="AS15" s="71">
        <v>-7.1017298174917975E-3</v>
      </c>
      <c r="AT15" s="71">
        <v>-2.9394041196761922E-4</v>
      </c>
      <c r="AU15" s="71">
        <v>3.5233083983783331E-3</v>
      </c>
      <c r="AV15" s="71">
        <v>1.9807576363677359E-3</v>
      </c>
      <c r="AW15" s="71">
        <v>-6.4162824320566081E-3</v>
      </c>
      <c r="AX15" s="71">
        <v>-3.9577534060308839E-3</v>
      </c>
      <c r="AY15" s="71">
        <v>-5.9116692508159874E-3</v>
      </c>
      <c r="AZ15" s="71">
        <v>6.7550265699496403E-3</v>
      </c>
      <c r="BA15" s="71">
        <v>7.5372788153811321E-3</v>
      </c>
      <c r="BB15" s="71">
        <v>1.84268048614733E-3</v>
      </c>
      <c r="BC15" s="71">
        <v>3.1801540875451284E-3</v>
      </c>
      <c r="BD15" s="71">
        <v>-2.6899118714404091E-3</v>
      </c>
      <c r="BE15" s="71">
        <v>-2.9978708376876551E-3</v>
      </c>
      <c r="BF15" s="71">
        <v>3.854861533822973E-4</v>
      </c>
      <c r="BG15" s="71">
        <v>-7.4755250683233854E-5</v>
      </c>
      <c r="BH15" s="71">
        <v>-1.111470393203029E-3</v>
      </c>
      <c r="BI15" s="71">
        <v>-1.9984685553899872E-3</v>
      </c>
      <c r="BJ15" s="71">
        <v>-4.0931271410752368E-3</v>
      </c>
      <c r="BK15" s="71">
        <v>-1.5378538684371779E-2</v>
      </c>
      <c r="BL15" s="71">
        <v>1.1774986732448145E-2</v>
      </c>
      <c r="BM15" s="71">
        <v>3.8740650009172484E-3</v>
      </c>
      <c r="BN15" s="71">
        <v>5.2534095298937267E-3</v>
      </c>
      <c r="BO15" s="71">
        <v>1.0086205666474779E-2</v>
      </c>
      <c r="BP15" s="71">
        <v>-1.0224404298478595E-2</v>
      </c>
      <c r="BQ15" s="71">
        <v>4.3596370629148673E-3</v>
      </c>
      <c r="BR15" s="71">
        <v>1.8670252853916214E-3</v>
      </c>
      <c r="BS15" s="71">
        <v>-2.5150323994902468E-3</v>
      </c>
      <c r="BT15" s="71">
        <v>-8.5556147294929552E-4</v>
      </c>
      <c r="BU15" s="71">
        <v>-4.9718577136492748E-4</v>
      </c>
      <c r="BV15" s="71">
        <v>-1.6441531856314917E-5</v>
      </c>
      <c r="BW15" s="71">
        <v>-2.1291886971321339E-2</v>
      </c>
      <c r="BX15" s="71">
        <v>1.9313929498443461E-2</v>
      </c>
      <c r="BY15" s="71">
        <v>7.6674585476166346E-3</v>
      </c>
      <c r="BZ15" s="71">
        <v>4.4788097751373712E-3</v>
      </c>
      <c r="CA15" s="71">
        <v>7.3300600796666338E-3</v>
      </c>
      <c r="CB15" s="71">
        <v>-1.54047925360844E-2</v>
      </c>
      <c r="CC15" s="71">
        <v>7.5333506925407967E-3</v>
      </c>
      <c r="CD15" s="71">
        <v>1.0596865930203592E-3</v>
      </c>
      <c r="CE15" s="71">
        <v>-4.9160905322542803E-4</v>
      </c>
      <c r="CF15" s="71">
        <v>-4.1643599608066628E-3</v>
      </c>
      <c r="CG15" s="71">
        <v>-3.1303657314113442E-3</v>
      </c>
      <c r="CH15" s="71">
        <v>-5.600481387537104E-3</v>
      </c>
      <c r="CI15" s="71">
        <v>-2.4445495829773067E-2</v>
      </c>
      <c r="CJ15" s="71">
        <v>1.522633661950068E-2</v>
      </c>
      <c r="CK15" s="71">
        <v>9.8432447464971151E-3</v>
      </c>
      <c r="CL15" s="71">
        <v>4.6270421955358909E-3</v>
      </c>
      <c r="CM15" s="71">
        <v>3.7445310850177105E-3</v>
      </c>
      <c r="CN15" s="71">
        <v>-1.7038129004103952E-2</v>
      </c>
      <c r="CO15" s="71">
        <v>6.1705985576236966E-3</v>
      </c>
      <c r="CP15" s="71">
        <v>2.0902103429105701E-3</v>
      </c>
      <c r="CQ15" s="71">
        <v>-1.9516952955109801E-3</v>
      </c>
      <c r="CR15" s="71">
        <v>-2.1815193492300544E-3</v>
      </c>
      <c r="CS15" s="71">
        <v>-2.7624405963436738E-3</v>
      </c>
      <c r="CT15" s="71">
        <v>-6.7807380397721939E-3</v>
      </c>
      <c r="CU15" s="71">
        <v>-2.2777507142101139E-2</v>
      </c>
      <c r="CV15" s="71">
        <v>2.6030919534320462E-2</v>
      </c>
      <c r="CW15" s="71">
        <v>1.6034309890825549E-2</v>
      </c>
      <c r="CX15" s="71">
        <v>8.4224374822559067E-3</v>
      </c>
      <c r="CY15" s="71">
        <v>5.9332678265209271E-3</v>
      </c>
      <c r="CZ15" s="50"/>
      <c r="DA15" s="50"/>
      <c r="DB15" s="50"/>
      <c r="DC15" s="50"/>
      <c r="DD15" s="50"/>
      <c r="DE15" s="50"/>
      <c r="DF15" s="50"/>
      <c r="DG15" s="72">
        <v>-7.1866891323024706E-4</v>
      </c>
      <c r="DH15" s="72">
        <v>-1.1035898269162736E-4</v>
      </c>
      <c r="DI15" s="72">
        <v>-2.019996172564209E-5</v>
      </c>
      <c r="DJ15" s="72">
        <v>-3.2604270722702555E-4</v>
      </c>
      <c r="DK15" s="72">
        <v>1.7136736262690633E-5</v>
      </c>
      <c r="DL15" s="72">
        <v>6.2989129178769865E-4</v>
      </c>
      <c r="DM15" s="72">
        <v>-4.3123352345042498E-4</v>
      </c>
      <c r="DN15" s="72">
        <v>-1.0352496064760519E-3</v>
      </c>
      <c r="DO15" s="72">
        <v>6.2634318580496728E-3</v>
      </c>
    </row>
    <row r="16" spans="1:119" ht="20.25" customHeight="1" x14ac:dyDescent="0.2">
      <c r="B16" s="70" t="s">
        <v>73</v>
      </c>
      <c r="C16" s="71">
        <v>9.1224853071558698E-6</v>
      </c>
      <c r="D16" s="71">
        <v>1.7140782469171612E-5</v>
      </c>
      <c r="E16" s="71">
        <v>2.1243700280670907E-5</v>
      </c>
      <c r="F16" s="71">
        <v>-2.7689724774626612E-5</v>
      </c>
      <c r="G16" s="71">
        <v>4.5641399031071117E-5</v>
      </c>
      <c r="H16" s="71">
        <v>2.8593706929092022E-5</v>
      </c>
      <c r="I16" s="71">
        <v>-5.6629183702860963E-5</v>
      </c>
      <c r="J16" s="71">
        <v>9.896843231826935E-6</v>
      </c>
      <c r="K16" s="71">
        <v>-1.8580883227592437E-5</v>
      </c>
      <c r="L16" s="71">
        <v>-3.0825345830765016E-5</v>
      </c>
      <c r="M16" s="71">
        <v>-1.494300574322871E-5</v>
      </c>
      <c r="N16" s="71">
        <v>-3.8715324350735436E-5</v>
      </c>
      <c r="O16" s="71">
        <v>1.874342655527883E-6</v>
      </c>
      <c r="P16" s="71">
        <v>1.4825691140751829E-5</v>
      </c>
      <c r="Q16" s="71">
        <v>3.7047095058362345E-6</v>
      </c>
      <c r="R16" s="71">
        <v>2.8198040093130317E-5</v>
      </c>
      <c r="S16" s="71">
        <v>2.1216528951262248E-5</v>
      </c>
      <c r="T16" s="71">
        <v>1.0724513732185414E-5</v>
      </c>
      <c r="U16" s="71">
        <v>1.8016934832720821E-5</v>
      </c>
      <c r="V16" s="71">
        <v>1.2329757192786062E-5</v>
      </c>
      <c r="W16" s="71">
        <v>-4.8023861423662773E-5</v>
      </c>
      <c r="X16" s="71">
        <v>1.2716712218807658E-6</v>
      </c>
      <c r="Y16" s="71">
        <v>-4.0360503496761346E-5</v>
      </c>
      <c r="Z16" s="71">
        <v>-4.7630400823894803E-5</v>
      </c>
      <c r="AA16" s="71">
        <v>2.4596314613933856E-6</v>
      </c>
      <c r="AB16" s="71">
        <v>1.5991097402245913E-5</v>
      </c>
      <c r="AC16" s="71">
        <v>-2.9384444434565893E-5</v>
      </c>
      <c r="AD16" s="71">
        <v>7.7355501154174888E-5</v>
      </c>
      <c r="AE16" s="71">
        <v>1.1032954068723733E-4</v>
      </c>
      <c r="AF16" s="71">
        <v>-9.5810362895742962E-5</v>
      </c>
      <c r="AG16" s="71">
        <v>4.874986177294538E-5</v>
      </c>
      <c r="AH16" s="71">
        <v>-2.2327949516398604E-5</v>
      </c>
      <c r="AI16" s="71">
        <v>-8.8159170359425332E-6</v>
      </c>
      <c r="AJ16" s="71">
        <v>-1.8006906756795615E-6</v>
      </c>
      <c r="AK16" s="71">
        <v>-1.3497698709730166E-4</v>
      </c>
      <c r="AL16" s="71">
        <v>-3.1137874152764589E-5</v>
      </c>
      <c r="AM16" s="71">
        <v>1.9387650520785726E-5</v>
      </c>
      <c r="AN16" s="71">
        <v>-1.0035553611598136E-4</v>
      </c>
      <c r="AO16" s="71">
        <v>1.8399958084946988E-5</v>
      </c>
      <c r="AP16" s="71">
        <v>8.127247837941276E-5</v>
      </c>
      <c r="AQ16" s="71">
        <v>7.7122009666474867E-5</v>
      </c>
      <c r="AR16" s="71">
        <v>-5.9378510092855663E-5</v>
      </c>
      <c r="AS16" s="71">
        <v>-9.7791570271565931E-6</v>
      </c>
      <c r="AT16" s="71">
        <v>-4.4773852856727636E-5</v>
      </c>
      <c r="AU16" s="71">
        <v>4.638034793091883E-5</v>
      </c>
      <c r="AV16" s="71">
        <v>-4.6833747691210625E-5</v>
      </c>
      <c r="AW16" s="71">
        <v>-9.9721857982570938E-5</v>
      </c>
      <c r="AX16" s="71">
        <v>-1.229461752283445E-5</v>
      </c>
      <c r="AY16" s="71">
        <v>-4.3885395827780727E-5</v>
      </c>
      <c r="AZ16" s="71">
        <v>6.1849879927189377E-5</v>
      </c>
      <c r="BA16" s="71">
        <v>7.3129792581339004E-5</v>
      </c>
      <c r="BB16" s="71">
        <v>1.0987479718971294E-4</v>
      </c>
      <c r="BC16" s="71">
        <v>1.3635239284415235E-4</v>
      </c>
      <c r="BD16" s="71">
        <v>-6.9644181186045984E-5</v>
      </c>
      <c r="BE16" s="71">
        <v>-9.2516731893810267E-5</v>
      </c>
      <c r="BF16" s="71">
        <v>-5.0881252191437021E-5</v>
      </c>
      <c r="BG16" s="71">
        <v>4.9163593450085585E-5</v>
      </c>
      <c r="BH16" s="71">
        <v>-1.0357097774826851E-4</v>
      </c>
      <c r="BI16" s="71">
        <v>-1.1427141101905125E-4</v>
      </c>
      <c r="BJ16" s="71">
        <v>1.764273364335267E-5</v>
      </c>
      <c r="BK16" s="71">
        <v>1.628764540928529E-5</v>
      </c>
      <c r="BL16" s="71">
        <v>1.1931376262430682E-4</v>
      </c>
      <c r="BM16" s="71">
        <v>1.483895836040805E-4</v>
      </c>
      <c r="BN16" s="71">
        <v>1.9892083362726964E-4</v>
      </c>
      <c r="BO16" s="71">
        <v>3.3253213571882156E-4</v>
      </c>
      <c r="BP16" s="71">
        <v>-4.565961301375987E-4</v>
      </c>
      <c r="BQ16" s="71">
        <v>-1.6200528140819515E-4</v>
      </c>
      <c r="BR16" s="71">
        <v>-7.8814872934818148E-5</v>
      </c>
      <c r="BS16" s="71">
        <v>6.3368161485222174E-5</v>
      </c>
      <c r="BT16" s="71">
        <v>-1.1417522917367418E-4</v>
      </c>
      <c r="BU16" s="71">
        <v>-9.9256071133924095E-5</v>
      </c>
      <c r="BV16" s="71">
        <v>-1.2445114481063335E-5</v>
      </c>
      <c r="BW16" s="71">
        <v>6.137914331105776E-5</v>
      </c>
      <c r="BX16" s="71">
        <v>1.7221232272390807E-4</v>
      </c>
      <c r="BY16" s="71">
        <v>2.1328540822729281E-4</v>
      </c>
      <c r="BZ16" s="71">
        <v>2.512248308352838E-4</v>
      </c>
      <c r="CA16" s="71">
        <v>2.7666055263675382E-4</v>
      </c>
      <c r="CB16" s="71">
        <v>-5.4763241633648541E-4</v>
      </c>
      <c r="CC16" s="71">
        <v>-2.0923176419140876E-4</v>
      </c>
      <c r="CD16" s="71">
        <v>-1.0460882388685366E-4</v>
      </c>
      <c r="CE16" s="71">
        <v>1.183967407292208E-5</v>
      </c>
      <c r="CF16" s="71">
        <v>-1.0159930854469756E-4</v>
      </c>
      <c r="CG16" s="71">
        <v>-6.7578462468853573E-5</v>
      </c>
      <c r="CH16" s="71">
        <v>-8.9309285896344015E-5</v>
      </c>
      <c r="CI16" s="71">
        <v>7.864542348823278E-5</v>
      </c>
      <c r="CJ16" s="71">
        <v>1.3742281202278051E-4</v>
      </c>
      <c r="CK16" s="71">
        <v>2.2547917548321195E-4</v>
      </c>
      <c r="CL16" s="71">
        <v>4.2179059666591634E-4</v>
      </c>
      <c r="CM16" s="71">
        <v>2.8895870981138216E-4</v>
      </c>
      <c r="CN16" s="71">
        <v>-8.2623413742966001E-4</v>
      </c>
      <c r="CO16" s="71">
        <v>-1.2408293241039647E-4</v>
      </c>
      <c r="CP16" s="71">
        <v>-1.4851345575161989E-4</v>
      </c>
      <c r="CQ16" s="71">
        <v>2.3578470502272353E-5</v>
      </c>
      <c r="CR16" s="71">
        <v>-7.9799426956794761E-5</v>
      </c>
      <c r="CS16" s="71">
        <v>-1.3478059606897297E-4</v>
      </c>
      <c r="CT16" s="71">
        <v>-5.1278446839608804E-5</v>
      </c>
      <c r="CU16" s="71">
        <v>5.5313493591446772E-5</v>
      </c>
      <c r="CV16" s="71">
        <v>2.4380953580793729E-4</v>
      </c>
      <c r="CW16" s="71">
        <v>2.4495268301349959E-4</v>
      </c>
      <c r="CX16" s="71">
        <v>4.1976647090424812E-4</v>
      </c>
      <c r="CY16" s="71">
        <v>1.4814224838932688E-4</v>
      </c>
      <c r="CZ16" s="50"/>
      <c r="DA16" s="50"/>
      <c r="DB16" s="50"/>
      <c r="DC16" s="50"/>
      <c r="DD16" s="50"/>
      <c r="DE16" s="50"/>
      <c r="DF16" s="50"/>
      <c r="DG16" s="72">
        <v>-4.9307542338006272E-6</v>
      </c>
      <c r="DH16" s="72">
        <v>-2.1874770513852226E-6</v>
      </c>
      <c r="DI16" s="72">
        <v>-6.3546971934558272E-6</v>
      </c>
      <c r="DJ16" s="72">
        <v>-2.3784604066823256E-5</v>
      </c>
      <c r="DK16" s="72">
        <v>-2.687950529933758E-6</v>
      </c>
      <c r="DL16" s="72">
        <v>-3.4064807914457873E-6</v>
      </c>
      <c r="DM16" s="72">
        <v>-1.0969938768479182E-5</v>
      </c>
      <c r="DN16" s="72">
        <v>-1.5876600046760281E-5</v>
      </c>
      <c r="DO16" s="72">
        <v>2.2391410741828821E-4</v>
      </c>
    </row>
    <row r="17" spans="2:119" ht="20.25" customHeight="1" x14ac:dyDescent="0.2">
      <c r="B17" s="70" t="s">
        <v>75</v>
      </c>
      <c r="C17" s="71">
        <v>8.704773710233038E-4</v>
      </c>
      <c r="D17" s="71">
        <v>-6.011558671314976E-5</v>
      </c>
      <c r="E17" s="71">
        <v>2.514500663386432E-4</v>
      </c>
      <c r="F17" s="71">
        <v>3.8918765836282176E-5</v>
      </c>
      <c r="G17" s="71">
        <v>-6.5688153385812242E-5</v>
      </c>
      <c r="H17" s="71">
        <v>2.6381204084158227E-4</v>
      </c>
      <c r="I17" s="71">
        <v>-1.2381842928654851E-4</v>
      </c>
      <c r="J17" s="71">
        <v>2.4656211944562578E-4</v>
      </c>
      <c r="K17" s="71">
        <v>4.026038604165727E-5</v>
      </c>
      <c r="L17" s="71">
        <v>2.5061193971920304E-4</v>
      </c>
      <c r="M17" s="71">
        <v>5.9371992289003472E-5</v>
      </c>
      <c r="N17" s="71">
        <v>-1.4559743196274066E-3</v>
      </c>
      <c r="O17" s="71">
        <v>5.2289642027281147E-4</v>
      </c>
      <c r="P17" s="71">
        <v>1.6366195062955669E-5</v>
      </c>
      <c r="Q17" s="71">
        <v>4.9908383953489732E-4</v>
      </c>
      <c r="R17" s="71">
        <v>-1.33732206092807E-4</v>
      </c>
      <c r="S17" s="71">
        <v>3.1632768832778879E-5</v>
      </c>
      <c r="T17" s="71">
        <v>1.3718218732083898E-4</v>
      </c>
      <c r="U17" s="71">
        <v>-1.4831440637741444E-5</v>
      </c>
      <c r="V17" s="71">
        <v>1.3909579134741001E-4</v>
      </c>
      <c r="W17" s="71">
        <v>1.386289455940215E-4</v>
      </c>
      <c r="X17" s="71">
        <v>2.0598022486106871E-4</v>
      </c>
      <c r="Y17" s="71">
        <v>-2.1414834197597266E-4</v>
      </c>
      <c r="Z17" s="71">
        <v>-1.1704775403255097E-3</v>
      </c>
      <c r="AA17" s="71">
        <v>3.3757602589834512E-4</v>
      </c>
      <c r="AB17" s="71">
        <v>3.939999820001816E-5</v>
      </c>
      <c r="AC17" s="71">
        <v>5.3751882652952609E-4</v>
      </c>
      <c r="AD17" s="71">
        <v>-3.0957966906997036E-4</v>
      </c>
      <c r="AE17" s="71">
        <v>8.2392910198736402E-5</v>
      </c>
      <c r="AF17" s="71">
        <v>3.0722691513540568E-4</v>
      </c>
      <c r="AG17" s="71">
        <v>-1.3805996750015925E-4</v>
      </c>
      <c r="AH17" s="71">
        <v>-4.4411814660749727E-5</v>
      </c>
      <c r="AI17" s="71">
        <v>1.2934141882237071E-4</v>
      </c>
      <c r="AJ17" s="71">
        <v>2.7048731604528697E-4</v>
      </c>
      <c r="AK17" s="71">
        <v>-2.3808009858894419E-4</v>
      </c>
      <c r="AL17" s="71">
        <v>-6.1561967569589982E-4</v>
      </c>
      <c r="AM17" s="71">
        <v>5.0831141604534835E-5</v>
      </c>
      <c r="AN17" s="71">
        <v>1.2264065771794286E-4</v>
      </c>
      <c r="AO17" s="71">
        <v>5.5403139381660083E-4</v>
      </c>
      <c r="AP17" s="71">
        <v>-4.7040725508051828E-4</v>
      </c>
      <c r="AQ17" s="71">
        <v>2.3556479279318587E-4</v>
      </c>
      <c r="AR17" s="71">
        <v>2.4744615981231455E-4</v>
      </c>
      <c r="AS17" s="71">
        <v>-5.4994361507465506E-5</v>
      </c>
      <c r="AT17" s="71">
        <v>-7.7537741532962556E-6</v>
      </c>
      <c r="AU17" s="71">
        <v>5.7933128387643862E-5</v>
      </c>
      <c r="AV17" s="71">
        <v>2.059442284345625E-4</v>
      </c>
      <c r="AW17" s="71">
        <v>-2.7661655505539784E-4</v>
      </c>
      <c r="AX17" s="71">
        <v>-2.0598838862340152E-4</v>
      </c>
      <c r="AY17" s="71">
        <v>-4.8483153179401661E-5</v>
      </c>
      <c r="AZ17" s="71">
        <v>2.3277653498543494E-4</v>
      </c>
      <c r="BA17" s="71">
        <v>5.0171488743089299E-5</v>
      </c>
      <c r="BB17" s="71">
        <v>-4.9941868731062655E-4</v>
      </c>
      <c r="BC17" s="71">
        <v>5.358026654442849E-4</v>
      </c>
      <c r="BD17" s="71">
        <v>8.0935931296544084E-5</v>
      </c>
      <c r="BE17" s="71">
        <v>1.0938341133526208E-5</v>
      </c>
      <c r="BF17" s="71">
        <v>-1.8596857826014279E-5</v>
      </c>
      <c r="BG17" s="71">
        <v>8.3193680131987691E-5</v>
      </c>
      <c r="BH17" s="71">
        <v>1.5248655687916113E-4</v>
      </c>
      <c r="BI17" s="71">
        <v>-3.1094782921647912E-4</v>
      </c>
      <c r="BJ17" s="71">
        <v>-4.6924010311255593E-5</v>
      </c>
      <c r="BK17" s="71">
        <v>-4.8719673886310488E-5</v>
      </c>
      <c r="BL17" s="71">
        <v>3.3876120218478967E-4</v>
      </c>
      <c r="BM17" s="71">
        <v>-3.056484945671567E-4</v>
      </c>
      <c r="BN17" s="71">
        <v>-6.4567897103062766E-4</v>
      </c>
      <c r="BO17" s="71">
        <v>4.5735248377631876E-4</v>
      </c>
      <c r="BP17" s="71">
        <v>2.1452762702200978E-4</v>
      </c>
      <c r="BQ17" s="71">
        <v>-2.2669385732920766E-5</v>
      </c>
      <c r="BR17" s="71">
        <v>1.2872862041657385E-5</v>
      </c>
      <c r="BS17" s="71">
        <v>7.5325941057524659E-5</v>
      </c>
      <c r="BT17" s="71">
        <v>1.2672389610846047E-4</v>
      </c>
      <c r="BU17" s="71">
        <v>-1.3745987971647278E-4</v>
      </c>
      <c r="BV17" s="71">
        <v>-6.5081580135406547E-5</v>
      </c>
      <c r="BW17" s="71">
        <v>-5.1512988586743802E-5</v>
      </c>
      <c r="BX17" s="71">
        <v>3.2328580610263558E-4</v>
      </c>
      <c r="BY17" s="71">
        <v>-7.8755554467091482E-4</v>
      </c>
      <c r="BZ17" s="71">
        <v>-4.8012357117488413E-4</v>
      </c>
      <c r="CA17" s="71">
        <v>5.6624067417598845E-4</v>
      </c>
      <c r="CB17" s="71">
        <v>2.6514246147191223E-4</v>
      </c>
      <c r="CC17" s="71">
        <v>1.5892658930805048E-4</v>
      </c>
      <c r="CD17" s="71">
        <v>1.2464539989531787E-4</v>
      </c>
      <c r="CE17" s="71">
        <v>-2.2260813218100139E-5</v>
      </c>
      <c r="CF17" s="71">
        <v>1.1566172655763651E-4</v>
      </c>
      <c r="CG17" s="71">
        <v>7.7238000482315883E-5</v>
      </c>
      <c r="CH17" s="71">
        <v>3.1349267185731833E-5</v>
      </c>
      <c r="CI17" s="71">
        <v>-9.8110934406481221E-5</v>
      </c>
      <c r="CJ17" s="71">
        <v>3.3535772161918942E-4</v>
      </c>
      <c r="CK17" s="71">
        <v>-9.8105390086222766E-4</v>
      </c>
      <c r="CL17" s="71">
        <v>-4.8495771638967788E-4</v>
      </c>
      <c r="CM17" s="71">
        <v>4.9078362594401348E-4</v>
      </c>
      <c r="CN17" s="71">
        <v>4.4204753114107653E-4</v>
      </c>
      <c r="CO17" s="71">
        <v>1.003012308509188E-4</v>
      </c>
      <c r="CP17" s="71">
        <v>6.5701112836213937E-5</v>
      </c>
      <c r="CQ17" s="71">
        <v>8.2095839517126734E-5</v>
      </c>
      <c r="CR17" s="71">
        <v>9.9860776863192058E-5</v>
      </c>
      <c r="CS17" s="71">
        <v>5.5635869382619774E-5</v>
      </c>
      <c r="CT17" s="71">
        <v>1.3153150051747886E-4</v>
      </c>
      <c r="CU17" s="71">
        <v>-3.4623752383278195E-5</v>
      </c>
      <c r="CV17" s="71">
        <v>1.5379229596734767E-4</v>
      </c>
      <c r="CW17" s="71">
        <v>-1.115445067237042E-3</v>
      </c>
      <c r="CX17" s="71">
        <v>-4.0154724071750358E-4</v>
      </c>
      <c r="CY17" s="71">
        <v>1.1740507321023053E-4</v>
      </c>
      <c r="CZ17" s="50"/>
      <c r="DA17" s="50"/>
      <c r="DB17" s="50"/>
      <c r="DC17" s="50"/>
      <c r="DD17" s="50"/>
      <c r="DE17" s="50"/>
      <c r="DF17" s="50"/>
      <c r="DG17" s="72">
        <v>2.5281313628777724E-5</v>
      </c>
      <c r="DH17" s="72">
        <v>1.0384254835571483E-5</v>
      </c>
      <c r="DI17" s="72">
        <v>2.8630296960319157E-5</v>
      </c>
      <c r="DJ17" s="72">
        <v>3.5879187290754899E-5</v>
      </c>
      <c r="DK17" s="72">
        <v>1.7737873331702403E-5</v>
      </c>
      <c r="DL17" s="72">
        <v>-8.3226196789798479E-7</v>
      </c>
      <c r="DM17" s="72">
        <v>2.7653310251452012E-5</v>
      </c>
      <c r="DN17" s="72">
        <v>2.0191270870606459E-5</v>
      </c>
      <c r="DO17" s="72">
        <v>-2.5610930306074753E-4</v>
      </c>
    </row>
    <row r="18" spans="2:119" ht="20.25" customHeight="1" x14ac:dyDescent="0.2">
      <c r="B18" s="70" t="s">
        <v>94</v>
      </c>
      <c r="C18" s="71">
        <v>4.6655333225231743E-5</v>
      </c>
      <c r="D18" s="71">
        <v>9.7298086022101771E-5</v>
      </c>
      <c r="E18" s="71">
        <v>7.964452755260254E-5</v>
      </c>
      <c r="F18" s="71">
        <v>-1.0518419865146456E-4</v>
      </c>
      <c r="G18" s="71">
        <v>2.7752539578229651E-4</v>
      </c>
      <c r="H18" s="71">
        <v>-8.560953046032882E-5</v>
      </c>
      <c r="I18" s="71">
        <v>6.1333368552407563E-5</v>
      </c>
      <c r="J18" s="71">
        <v>1.4562423928965451E-4</v>
      </c>
      <c r="K18" s="71">
        <v>1.0513666301203983E-4</v>
      </c>
      <c r="L18" s="71">
        <v>-2.608089260972557E-4</v>
      </c>
      <c r="M18" s="71">
        <v>-1.9783688577579284E-4</v>
      </c>
      <c r="N18" s="71">
        <v>-2.7955858516481857E-4</v>
      </c>
      <c r="O18" s="71">
        <v>1.0518280220273013E-4</v>
      </c>
      <c r="P18" s="71">
        <v>2.361854681121045E-5</v>
      </c>
      <c r="Q18" s="71">
        <v>1.6903598666617725E-4</v>
      </c>
      <c r="R18" s="71">
        <v>-2.0668079465024913E-4</v>
      </c>
      <c r="S18" s="71">
        <v>3.5521217364165025E-5</v>
      </c>
      <c r="T18" s="71">
        <v>1.8691143183291459E-4</v>
      </c>
      <c r="U18" s="71">
        <v>-3.7463149541194785E-4</v>
      </c>
      <c r="V18" s="71">
        <v>9.3706835233575703E-6</v>
      </c>
      <c r="W18" s="71">
        <v>-4.0993220578378065E-5</v>
      </c>
      <c r="X18" s="71">
        <v>7.1161276991915656E-5</v>
      </c>
      <c r="Y18" s="71">
        <v>3.194995788513566E-5</v>
      </c>
      <c r="Z18" s="71">
        <v>-2.1711683833247619E-4</v>
      </c>
      <c r="AA18" s="71">
        <v>-3.3582695820877362E-5</v>
      </c>
      <c r="AB18" s="71">
        <v>-7.4668217038276197E-6</v>
      </c>
      <c r="AC18" s="71">
        <v>-2.7341304026917701E-4</v>
      </c>
      <c r="AD18" s="71">
        <v>2.5859212819945299E-4</v>
      </c>
      <c r="AE18" s="71">
        <v>1.1492367477372589E-4</v>
      </c>
      <c r="AF18" s="71">
        <v>-2.9505485626890593E-4</v>
      </c>
      <c r="AG18" s="71">
        <v>7.2259201773028359E-4</v>
      </c>
      <c r="AH18" s="71">
        <v>4.4554865715307201E-5</v>
      </c>
      <c r="AI18" s="71">
        <v>-3.0931456112892608E-4</v>
      </c>
      <c r="AJ18" s="71">
        <v>2.2559043564895909E-4</v>
      </c>
      <c r="AK18" s="71">
        <v>4.8958749475636054E-5</v>
      </c>
      <c r="AL18" s="71">
        <v>-2.8030709946580412E-4</v>
      </c>
      <c r="AM18" s="71">
        <v>-4.0708944421463666E-4</v>
      </c>
      <c r="AN18" s="71">
        <v>-1.9354866762799627E-4</v>
      </c>
      <c r="AO18" s="71">
        <v>-3.740941377784468E-4</v>
      </c>
      <c r="AP18" s="71">
        <v>6.3968884165155337E-4</v>
      </c>
      <c r="AQ18" s="71">
        <v>1.1871138884522736E-4</v>
      </c>
      <c r="AR18" s="71">
        <v>-2.7135968715852332E-4</v>
      </c>
      <c r="AS18" s="71">
        <v>6.6267404055597723E-4</v>
      </c>
      <c r="AT18" s="71">
        <v>-3.9901959345256532E-4</v>
      </c>
      <c r="AU18" s="71">
        <v>6.8205543061861107E-5</v>
      </c>
      <c r="AV18" s="71">
        <v>2.0789158616540959E-4</v>
      </c>
      <c r="AW18" s="71">
        <v>-3.5729891215741105E-4</v>
      </c>
      <c r="AX18" s="71">
        <v>3.9465693696527637E-4</v>
      </c>
      <c r="AY18" s="71">
        <v>-7.5792935929586136E-4</v>
      </c>
      <c r="AZ18" s="71">
        <v>2.9496250195437668E-5</v>
      </c>
      <c r="BA18" s="71">
        <v>-1.7880277077608753E-5</v>
      </c>
      <c r="BB18" s="71">
        <v>6.3621356096388304E-4</v>
      </c>
      <c r="BC18" s="71">
        <v>-7.06777717150886E-4</v>
      </c>
      <c r="BD18" s="71">
        <v>-6.0469960163400671E-5</v>
      </c>
      <c r="BE18" s="71">
        <v>1.2333313113315203E-3</v>
      </c>
      <c r="BF18" s="71">
        <v>-1.4262354418981271E-4</v>
      </c>
      <c r="BG18" s="71">
        <v>5.3212166339910993E-5</v>
      </c>
      <c r="BH18" s="71">
        <v>-2.2902500555466165E-4</v>
      </c>
      <c r="BI18" s="71">
        <v>-5.025846312677329E-4</v>
      </c>
      <c r="BJ18" s="71">
        <v>-1.1279726697199788E-4</v>
      </c>
      <c r="BK18" s="71">
        <v>-1.0516371760396215E-3</v>
      </c>
      <c r="BL18" s="71">
        <v>9.9376535276585187E-5</v>
      </c>
      <c r="BM18" s="71">
        <v>2.7463708420949473E-4</v>
      </c>
      <c r="BN18" s="71">
        <v>1.0098627553178918E-3</v>
      </c>
      <c r="BO18" s="71">
        <v>5.6308554943629296E-4</v>
      </c>
      <c r="BP18" s="71">
        <v>-1.0836903349488169E-3</v>
      </c>
      <c r="BQ18" s="71">
        <v>1.2607925345979876E-3</v>
      </c>
      <c r="BR18" s="71">
        <v>-1.9419075337767655E-4</v>
      </c>
      <c r="BS18" s="71">
        <v>-2.3025092982575934E-5</v>
      </c>
      <c r="BT18" s="71">
        <v>-2.2428845908384343E-4</v>
      </c>
      <c r="BU18" s="71">
        <v>-4.7996531816985044E-4</v>
      </c>
      <c r="BV18" s="71">
        <v>4.5655960854862343E-4</v>
      </c>
      <c r="BW18" s="71">
        <v>-7.3547366840620576E-4</v>
      </c>
      <c r="BX18" s="71">
        <v>2.1160017356125493E-4</v>
      </c>
      <c r="BY18" s="71">
        <v>3.4371051569892508E-4</v>
      </c>
      <c r="BZ18" s="71">
        <v>1.0492881604073911E-3</v>
      </c>
      <c r="CA18" s="71">
        <v>6.2124400704854921E-4</v>
      </c>
      <c r="CB18" s="71">
        <v>-2.2584107773230278E-3</v>
      </c>
      <c r="CC18" s="71">
        <v>2.2569886613141854E-3</v>
      </c>
      <c r="CD18" s="71">
        <v>-3.469568262842726E-4</v>
      </c>
      <c r="CE18" s="71">
        <v>1.322208933420832E-4</v>
      </c>
      <c r="CF18" s="71">
        <v>-4.7615032811165747E-4</v>
      </c>
      <c r="CG18" s="71">
        <v>-8.6997959987245022E-4</v>
      </c>
      <c r="CH18" s="71">
        <v>-2.6696619124921828E-4</v>
      </c>
      <c r="CI18" s="71">
        <v>-4.9158776849811403E-4</v>
      </c>
      <c r="CJ18" s="71">
        <v>3.1967633695284547E-5</v>
      </c>
      <c r="CK18" s="71">
        <v>3.3580122690413106E-4</v>
      </c>
      <c r="CL18" s="71">
        <v>1.4674654153692401E-3</v>
      </c>
      <c r="CM18" s="71">
        <v>1.0376027079623817E-3</v>
      </c>
      <c r="CN18" s="71">
        <v>-3.8483290579791607E-3</v>
      </c>
      <c r="CO18" s="71">
        <v>3.127938377186279E-3</v>
      </c>
      <c r="CP18" s="71">
        <v>-5.8039520716346438E-4</v>
      </c>
      <c r="CQ18" s="71">
        <v>-1.1111482773729087E-4</v>
      </c>
      <c r="CR18" s="71">
        <v>-8.3032865338728001E-5</v>
      </c>
      <c r="CS18" s="71">
        <v>-6.5897948169257869E-4</v>
      </c>
      <c r="CT18" s="71">
        <v>-5.0861474987484723E-4</v>
      </c>
      <c r="CU18" s="71">
        <v>-4.4313214617008878E-4</v>
      </c>
      <c r="CV18" s="71">
        <v>3.062313430814978E-4</v>
      </c>
      <c r="CW18" s="71">
        <v>5.8788062837433763E-4</v>
      </c>
      <c r="CX18" s="71">
        <v>1.6762666104077617E-3</v>
      </c>
      <c r="CY18" s="71">
        <v>1.751236697024483E-3</v>
      </c>
      <c r="CZ18" s="50"/>
      <c r="DA18" s="50"/>
      <c r="DB18" s="50"/>
      <c r="DC18" s="50"/>
      <c r="DD18" s="50"/>
      <c r="DE18" s="50"/>
      <c r="DF18" s="50"/>
      <c r="DG18" s="72">
        <v>-1.048941752668231E-5</v>
      </c>
      <c r="DH18" s="72">
        <v>-1.7796038543793635E-5</v>
      </c>
      <c r="DI18" s="72">
        <v>1.8161620032541848E-5</v>
      </c>
      <c r="DJ18" s="72">
        <v>-2.7512965557918712E-5</v>
      </c>
      <c r="DK18" s="72">
        <v>-4.583758789966641E-5</v>
      </c>
      <c r="DL18" s="72">
        <v>4.661374108083649E-5</v>
      </c>
      <c r="DM18" s="72">
        <v>-3.2329066746217272E-5</v>
      </c>
      <c r="DN18" s="72">
        <v>-2.1601648758196035E-5</v>
      </c>
      <c r="DO18" s="72">
        <v>7.825074596634618E-4</v>
      </c>
    </row>
    <row r="19" spans="2:119" ht="20.25" customHeight="1" x14ac:dyDescent="0.2">
      <c r="B19" s="70" t="s">
        <v>95</v>
      </c>
      <c r="C19" s="71">
        <v>-3.0500269954303327E-4</v>
      </c>
      <c r="D19" s="71">
        <v>2.9921125556775507E-5</v>
      </c>
      <c r="E19" s="71">
        <v>-1.2898240055658761E-4</v>
      </c>
      <c r="F19" s="71">
        <v>3.090023026444122E-4</v>
      </c>
      <c r="G19" s="71">
        <v>-4.0025133808629931E-5</v>
      </c>
      <c r="H19" s="71">
        <v>-2.3746891578824147E-4</v>
      </c>
      <c r="I19" s="71">
        <v>-2.0726631154877051E-4</v>
      </c>
      <c r="J19" s="71">
        <v>4.6999937225944421E-4</v>
      </c>
      <c r="K19" s="71">
        <v>1.7075235355923368E-4</v>
      </c>
      <c r="L19" s="71">
        <v>-2.8466578176100654E-4</v>
      </c>
      <c r="M19" s="71">
        <v>1.5864830251111073E-4</v>
      </c>
      <c r="N19" s="71">
        <v>7.8953146445126521E-5</v>
      </c>
      <c r="O19" s="71">
        <v>-3.3017654388767248E-4</v>
      </c>
      <c r="P19" s="71">
        <v>3.8712634206072849E-5</v>
      </c>
      <c r="Q19" s="71">
        <v>2.4841192857616434E-4</v>
      </c>
      <c r="R19" s="71">
        <v>-6.1703083215780552E-4</v>
      </c>
      <c r="S19" s="71">
        <v>6.1708904269042186E-4</v>
      </c>
      <c r="T19" s="71">
        <v>4.8099830190384552E-5</v>
      </c>
      <c r="U19" s="71">
        <v>-1.6686385762820777E-4</v>
      </c>
      <c r="V19" s="71">
        <v>-3.2901330087242719E-4</v>
      </c>
      <c r="W19" s="71">
        <v>3.7975338065421305E-4</v>
      </c>
      <c r="X19" s="71">
        <v>-1.406873968011757E-4</v>
      </c>
      <c r="Y19" s="71">
        <v>-1.6063669831223315E-4</v>
      </c>
      <c r="Z19" s="71">
        <v>-2.681834152357121E-4</v>
      </c>
      <c r="AA19" s="71">
        <v>5.0283470942535935E-4</v>
      </c>
      <c r="AB19" s="71">
        <v>-4.869282663644281E-5</v>
      </c>
      <c r="AC19" s="71">
        <v>-1.7856507745994676E-5</v>
      </c>
      <c r="AD19" s="71">
        <v>2.9951032545216805E-6</v>
      </c>
      <c r="AE19" s="71">
        <v>1.0019234076419359E-4</v>
      </c>
      <c r="AF19" s="71">
        <v>-1.1510114908663827E-4</v>
      </c>
      <c r="AG19" s="71">
        <v>3.9435433620171878E-5</v>
      </c>
      <c r="AH19" s="71">
        <v>2.1881319905392438E-4</v>
      </c>
      <c r="AI19" s="71">
        <v>-7.9736463072932473E-4</v>
      </c>
      <c r="AJ19" s="71">
        <v>5.6102827706183689E-4</v>
      </c>
      <c r="AK19" s="71">
        <v>3.4160742771960351E-4</v>
      </c>
      <c r="AL19" s="71">
        <v>-4.450666170069395E-4</v>
      </c>
      <c r="AM19" s="71">
        <v>-1.6875907127855694E-4</v>
      </c>
      <c r="AN19" s="71">
        <v>5.45392079258189E-4</v>
      </c>
      <c r="AO19" s="71">
        <v>-5.3005318667731505E-4</v>
      </c>
      <c r="AP19" s="71">
        <v>4.2316101777672976E-4</v>
      </c>
      <c r="AQ19" s="71">
        <v>5.778397520048717E-4</v>
      </c>
      <c r="AR19" s="71">
        <v>-1.1446838449612473E-3</v>
      </c>
      <c r="AS19" s="71">
        <v>-1.5746058359078496E-5</v>
      </c>
      <c r="AT19" s="71">
        <v>-1.5260832225549859E-4</v>
      </c>
      <c r="AU19" s="71">
        <v>4.5769088501690369E-4</v>
      </c>
      <c r="AV19" s="71">
        <v>1.5640285497253714E-4</v>
      </c>
      <c r="AW19" s="71">
        <v>-6.2919300619046492E-4</v>
      </c>
      <c r="AX19" s="71">
        <v>5.5656611962140445E-4</v>
      </c>
      <c r="AY19" s="71">
        <v>2.4864729994433787E-4</v>
      </c>
      <c r="AZ19" s="71">
        <v>3.0250985286306431E-5</v>
      </c>
      <c r="BA19" s="71">
        <v>-2.4911682161743443E-4</v>
      </c>
      <c r="BB19" s="71">
        <v>1.5417082998236964E-5</v>
      </c>
      <c r="BC19" s="71">
        <v>2.2491602935059696E-4</v>
      </c>
      <c r="BD19" s="71">
        <v>-7.3573248258862467E-4</v>
      </c>
      <c r="BE19" s="71">
        <v>4.2559927920371443E-4</v>
      </c>
      <c r="BF19" s="71">
        <v>-4.5677959007472957E-4</v>
      </c>
      <c r="BG19" s="71">
        <v>2.327103264818664E-4</v>
      </c>
      <c r="BH19" s="71">
        <v>1.1928652928583361E-4</v>
      </c>
      <c r="BI19" s="71">
        <v>-8.1504042627966733E-5</v>
      </c>
      <c r="BJ19" s="71">
        <v>-1.5171900580512876E-4</v>
      </c>
      <c r="BK19" s="71">
        <v>1.5161583299505565E-5</v>
      </c>
      <c r="BL19" s="71">
        <v>1.346485010900178E-4</v>
      </c>
      <c r="BM19" s="71">
        <v>7.2888062724540958E-4</v>
      </c>
      <c r="BN19" s="71">
        <v>4.1056115348814259E-4</v>
      </c>
      <c r="BO19" s="71">
        <v>2.327626907125957E-4</v>
      </c>
      <c r="BP19" s="71">
        <v>-1.9149469771789773E-3</v>
      </c>
      <c r="BQ19" s="71">
        <v>2.2409915398391433E-4</v>
      </c>
      <c r="BR19" s="71">
        <v>-3.6496671976049555E-4</v>
      </c>
      <c r="BS19" s="71">
        <v>9.2380774644684749E-5</v>
      </c>
      <c r="BT19" s="71">
        <v>-7.0733649441323543E-5</v>
      </c>
      <c r="BU19" s="71">
        <v>5.1774099713797206E-4</v>
      </c>
      <c r="BV19" s="71">
        <v>4.2075233056770855E-4</v>
      </c>
      <c r="BW19" s="71">
        <v>8.3742708503864449E-5</v>
      </c>
      <c r="BX19" s="71">
        <v>3.2551331722308063E-4</v>
      </c>
      <c r="BY19" s="71">
        <v>2.5748825491622718E-4</v>
      </c>
      <c r="BZ19" s="71">
        <v>7.4441839087691086E-4</v>
      </c>
      <c r="CA19" s="71">
        <v>3.5153640802154662E-4</v>
      </c>
      <c r="CB19" s="71">
        <v>-3.631378838740873E-3</v>
      </c>
      <c r="CC19" s="71">
        <v>1.5428983014142972E-4</v>
      </c>
      <c r="CD19" s="71">
        <v>1.7387670052260162E-4</v>
      </c>
      <c r="CE19" s="71">
        <v>7.1900622956988514E-4</v>
      </c>
      <c r="CF19" s="71">
        <v>-9.0343451088492621E-5</v>
      </c>
      <c r="CG19" s="71">
        <v>3.6735439019031091E-4</v>
      </c>
      <c r="CH19" s="71">
        <v>5.3523020559964607E-4</v>
      </c>
      <c r="CI19" s="71">
        <v>2.6224596325929994E-4</v>
      </c>
      <c r="CJ19" s="71">
        <v>8.2558153221068409E-4</v>
      </c>
      <c r="CK19" s="71">
        <v>7.8214093398321083E-4</v>
      </c>
      <c r="CL19" s="71">
        <v>4.7979415019527849E-4</v>
      </c>
      <c r="CM19" s="71">
        <v>5.5231200977923223E-4</v>
      </c>
      <c r="CN19" s="71">
        <v>-5.6603324563304636E-3</v>
      </c>
      <c r="CO19" s="71">
        <v>6.1847393075309398E-4</v>
      </c>
      <c r="CP19" s="71">
        <v>-4.9561841503165116E-4</v>
      </c>
      <c r="CQ19" s="71">
        <v>6.5455375579004382E-5</v>
      </c>
      <c r="CR19" s="71">
        <v>1.1650459590519802E-3</v>
      </c>
      <c r="CS19" s="71">
        <v>8.0665314377159625E-4</v>
      </c>
      <c r="CT19" s="71">
        <v>4.5215704858159178E-4</v>
      </c>
      <c r="CU19" s="71">
        <v>7.9182279307121739E-4</v>
      </c>
      <c r="CV19" s="71">
        <v>1.1382346732375925E-3</v>
      </c>
      <c r="CW19" s="71">
        <v>9.4934456070316919E-4</v>
      </c>
      <c r="CX19" s="71">
        <v>1.4669699572553707E-3</v>
      </c>
      <c r="CY19" s="71">
        <v>1.6522793052056173E-3</v>
      </c>
      <c r="CZ19" s="50"/>
      <c r="DA19" s="50"/>
      <c r="DB19" s="50"/>
      <c r="DC19" s="50"/>
      <c r="DD19" s="50"/>
      <c r="DE19" s="50"/>
      <c r="DF19" s="50"/>
      <c r="DG19" s="72">
        <v>-4.4510542374087692E-7</v>
      </c>
      <c r="DH19" s="72">
        <v>-5.9625696092191482E-5</v>
      </c>
      <c r="DI19" s="72">
        <v>2.9021395479666978E-5</v>
      </c>
      <c r="DJ19" s="72">
        <v>-1.0150730221925031E-5</v>
      </c>
      <c r="DK19" s="72">
        <v>-3.0238692101836051E-5</v>
      </c>
      <c r="DL19" s="72">
        <v>3.5055979979103924E-5</v>
      </c>
      <c r="DM19" s="72">
        <v>-8.0044043295757206E-6</v>
      </c>
      <c r="DN19" s="72">
        <v>-1.3510953570605722E-5</v>
      </c>
      <c r="DO19" s="72">
        <v>1.2063841999856439E-3</v>
      </c>
    </row>
    <row r="20" spans="2:119" ht="20.25" customHeight="1" x14ac:dyDescent="0.2">
      <c r="B20" s="70" t="s">
        <v>82</v>
      </c>
      <c r="C20" s="71">
        <v>9.0964792641479164E-5</v>
      </c>
      <c r="D20" s="71">
        <v>3.8246986071954758E-4</v>
      </c>
      <c r="E20" s="71">
        <v>7.4138442496307633E-4</v>
      </c>
      <c r="F20" s="71">
        <v>8.1742753698055282E-4</v>
      </c>
      <c r="G20" s="71">
        <v>1.4257854083581378E-3</v>
      </c>
      <c r="H20" s="71">
        <v>-1.2819553212171098E-3</v>
      </c>
      <c r="I20" s="71">
        <v>-8.6362707828890883E-4</v>
      </c>
      <c r="J20" s="71">
        <v>-6.2717254394006883E-4</v>
      </c>
      <c r="K20" s="71">
        <v>-5.7523465959552489E-5</v>
      </c>
      <c r="L20" s="71">
        <v>-8.8457556359067269E-4</v>
      </c>
      <c r="M20" s="71">
        <v>-1.0459316943994823E-3</v>
      </c>
      <c r="N20" s="71">
        <v>-1.2517380719068161E-4</v>
      </c>
      <c r="O20" s="71">
        <v>1.9410690499888084E-4</v>
      </c>
      <c r="P20" s="71">
        <v>3.8503209336204769E-4</v>
      </c>
      <c r="Q20" s="71">
        <v>8.4860399642971984E-4</v>
      </c>
      <c r="R20" s="71">
        <v>6.2382299979413247E-4</v>
      </c>
      <c r="S20" s="71">
        <v>9.5246544611393702E-4</v>
      </c>
      <c r="T20" s="71">
        <v>1.8084054650002734E-4</v>
      </c>
      <c r="U20" s="71">
        <v>-1.6770569246248312E-3</v>
      </c>
      <c r="V20" s="71">
        <v>-7.4075217958169404E-4</v>
      </c>
      <c r="W20" s="71">
        <v>-6.8605412995081938E-4</v>
      </c>
      <c r="X20" s="71">
        <v>-1.5966821930712971E-4</v>
      </c>
      <c r="Y20" s="71">
        <v>4.149204439316545E-4</v>
      </c>
      <c r="Z20" s="71">
        <v>2.6983455684059798E-4</v>
      </c>
      <c r="AA20" s="71">
        <v>-5.352554896720374E-5</v>
      </c>
      <c r="AB20" s="71">
        <v>3.8927556922674356E-4</v>
      </c>
      <c r="AC20" s="71">
        <v>8.6515868177228228E-4</v>
      </c>
      <c r="AD20" s="71">
        <v>8.7661984351639077E-4</v>
      </c>
      <c r="AE20" s="71">
        <v>1.0002982571986063E-3</v>
      </c>
      <c r="AF20" s="71">
        <v>-1.0786332991317149E-3</v>
      </c>
      <c r="AG20" s="71">
        <v>-1.2615146151462309E-4</v>
      </c>
      <c r="AH20" s="71">
        <v>9.509281371933298E-5</v>
      </c>
      <c r="AI20" s="71">
        <v>-8.9912462491947842E-4</v>
      </c>
      <c r="AJ20" s="71">
        <v>-8.039587368656731E-4</v>
      </c>
      <c r="AK20" s="71">
        <v>-6.3575080875288847E-6</v>
      </c>
      <c r="AL20" s="71">
        <v>-8.1443149652005165E-4</v>
      </c>
      <c r="AM20" s="71">
        <v>-1.5985274801377791E-4</v>
      </c>
      <c r="AN20" s="71">
        <v>3.1731983464111657E-4</v>
      </c>
      <c r="AO20" s="71">
        <v>2.8327914408232679E-4</v>
      </c>
      <c r="AP20" s="71">
        <v>7.4389683153563979E-4</v>
      </c>
      <c r="AQ20" s="71">
        <v>1.3487521577997263E-3</v>
      </c>
      <c r="AR20" s="71">
        <v>-1.0567574145194936E-3</v>
      </c>
      <c r="AS20" s="71">
        <v>-6.3309504432884633E-4</v>
      </c>
      <c r="AT20" s="71">
        <v>-7.3966903037403497E-4</v>
      </c>
      <c r="AU20" s="71">
        <v>-5.6657943795290766E-4</v>
      </c>
      <c r="AV20" s="71">
        <v>-3.226638584435948E-4</v>
      </c>
      <c r="AW20" s="71">
        <v>-3.1566407812189112E-4</v>
      </c>
      <c r="AX20" s="71">
        <v>-6.1483611718049502E-4</v>
      </c>
      <c r="AY20" s="71">
        <v>6.3481337521542613E-5</v>
      </c>
      <c r="AZ20" s="71">
        <v>4.0130747548672296E-4</v>
      </c>
      <c r="BA20" s="71">
        <v>1.0233003759307913E-3</v>
      </c>
      <c r="BB20" s="71">
        <v>6.510608236820481E-4</v>
      </c>
      <c r="BC20" s="71">
        <v>3.2225393081497522E-4</v>
      </c>
      <c r="BD20" s="71">
        <v>-3.3907226066709484E-4</v>
      </c>
      <c r="BE20" s="71">
        <v>-1.0323550819887339E-3</v>
      </c>
      <c r="BF20" s="71">
        <v>-5.0785076870696333E-4</v>
      </c>
      <c r="BG20" s="71">
        <v>-8.2685152502137704E-4</v>
      </c>
      <c r="BH20" s="71">
        <v>-3.2229903282965378E-4</v>
      </c>
      <c r="BI20" s="71">
        <v>3.0442403213815084E-5</v>
      </c>
      <c r="BJ20" s="71">
        <v>-4.4299218059329348E-4</v>
      </c>
      <c r="BK20" s="71">
        <v>-1.3762184051679949E-4</v>
      </c>
      <c r="BL20" s="71">
        <v>4.1099706310210316E-4</v>
      </c>
      <c r="BM20" s="71">
        <v>3.9467603610399138E-4</v>
      </c>
      <c r="BN20" s="71">
        <v>1.509972997601805E-3</v>
      </c>
      <c r="BO20" s="71">
        <v>2.045278477473822E-3</v>
      </c>
      <c r="BP20" s="71">
        <v>-1.2287961187413821E-3</v>
      </c>
      <c r="BQ20" s="71">
        <v>-2.974635948226334E-4</v>
      </c>
      <c r="BR20" s="71">
        <v>-4.1569543887676197E-4</v>
      </c>
      <c r="BS20" s="71">
        <v>-9.4635606162452035E-4</v>
      </c>
      <c r="BT20" s="71">
        <v>-3.2354322114214185E-4</v>
      </c>
      <c r="BU20" s="71">
        <v>-1.1348231581653767E-4</v>
      </c>
      <c r="BV20" s="71">
        <v>4.935349304937553E-4</v>
      </c>
      <c r="BW20" s="71">
        <v>1.0447453733508638E-4</v>
      </c>
      <c r="BX20" s="71">
        <v>4.2045380881550187E-4</v>
      </c>
      <c r="BY20" s="71">
        <v>7.8919851060765822E-4</v>
      </c>
      <c r="BZ20" s="71">
        <v>9.0525991668877204E-4</v>
      </c>
      <c r="CA20" s="71">
        <v>9.1330399626143866E-4</v>
      </c>
      <c r="CB20" s="71">
        <v>-7.2485206293237958E-4</v>
      </c>
      <c r="CC20" s="71">
        <v>-9.4046695273786174E-4</v>
      </c>
      <c r="CD20" s="71">
        <v>-6.7493807693408403E-4</v>
      </c>
      <c r="CE20" s="71">
        <v>-1.1733078784748052E-4</v>
      </c>
      <c r="CF20" s="71">
        <v>-9.2729405021341194E-4</v>
      </c>
      <c r="CG20" s="71">
        <v>-1.0687967215768923E-3</v>
      </c>
      <c r="CH20" s="71">
        <v>-1.2539528038102432E-4</v>
      </c>
      <c r="CI20" s="71">
        <v>2.1027293945619085E-4</v>
      </c>
      <c r="CJ20" s="71">
        <v>-4.8801948275867257E-4</v>
      </c>
      <c r="CK20" s="71">
        <v>9.1705166475231081E-4</v>
      </c>
      <c r="CL20" s="71">
        <v>9.6063903766796521E-4</v>
      </c>
      <c r="CM20" s="71">
        <v>4.8143939195810503E-4</v>
      </c>
      <c r="CN20" s="71">
        <v>-5.2183192180477178E-4</v>
      </c>
      <c r="CO20" s="71">
        <v>-2.0066444504629466E-4</v>
      </c>
      <c r="CP20" s="71">
        <v>4.9435750026693981E-5</v>
      </c>
      <c r="CQ20" s="71">
        <v>-9.6006933595627064E-4</v>
      </c>
      <c r="CR20" s="71">
        <v>-8.4696882734802692E-4</v>
      </c>
      <c r="CS20" s="71">
        <v>-2.6761058172897201E-5</v>
      </c>
      <c r="CT20" s="71">
        <v>-8.1650364571406175E-4</v>
      </c>
      <c r="CU20" s="71">
        <v>-1.4259367082225527E-4</v>
      </c>
      <c r="CV20" s="71">
        <v>4.4249251725858585E-4</v>
      </c>
      <c r="CW20" s="71">
        <v>9.3784712874067644E-4</v>
      </c>
      <c r="CX20" s="71">
        <v>1.0862411394261251E-3</v>
      </c>
      <c r="CY20" s="71">
        <v>2.7249099330997062E-3</v>
      </c>
      <c r="CZ20" s="50"/>
      <c r="DA20" s="50"/>
      <c r="DB20" s="50"/>
      <c r="DC20" s="50"/>
      <c r="DD20" s="50"/>
      <c r="DE20" s="50"/>
      <c r="DF20" s="50"/>
      <c r="DG20" s="72">
        <v>-1.1893157735609616E-4</v>
      </c>
      <c r="DH20" s="72">
        <v>5.5865242343244859E-5</v>
      </c>
      <c r="DI20" s="72">
        <v>-4.8891290884811589E-5</v>
      </c>
      <c r="DJ20" s="72">
        <v>-2.7212800107612178E-4</v>
      </c>
      <c r="DK20" s="72">
        <v>-4.3525305137848136E-5</v>
      </c>
      <c r="DL20" s="72">
        <v>1.2354529266844771E-4</v>
      </c>
      <c r="DM20" s="72">
        <v>-1.1429827500830658E-4</v>
      </c>
      <c r="DN20" s="72">
        <v>-8.9957897950632137E-5</v>
      </c>
      <c r="DO20" s="72">
        <v>1.0330464318684118E-3</v>
      </c>
    </row>
    <row r="21" spans="2:119" ht="20.25" customHeight="1" x14ac:dyDescent="0.2">
      <c r="B21" s="63" t="s">
        <v>42</v>
      </c>
      <c r="C21" s="64">
        <v>-2.7654105900343229E-4</v>
      </c>
      <c r="D21" s="64">
        <v>-8.6626163553371605E-5</v>
      </c>
      <c r="E21" s="64">
        <v>1.7269773920691733E-4</v>
      </c>
      <c r="F21" s="64">
        <v>-2.0547325560371643E-4</v>
      </c>
      <c r="G21" s="64">
        <v>2.9730589316123712E-4</v>
      </c>
      <c r="H21" s="64">
        <v>-1.3107823389202355E-4</v>
      </c>
      <c r="I21" s="64">
        <v>2.3413236382996416E-5</v>
      </c>
      <c r="J21" s="64">
        <v>1.5768479395883439E-4</v>
      </c>
      <c r="K21" s="64">
        <v>1.7259128921853772E-4</v>
      </c>
      <c r="L21" s="64">
        <v>-2.3557394652040653E-4</v>
      </c>
      <c r="M21" s="64">
        <v>-3.142042850259319E-4</v>
      </c>
      <c r="N21" s="64">
        <v>1.9195509397107458E-4</v>
      </c>
      <c r="O21" s="64">
        <v>3.2916533853288854E-5</v>
      </c>
      <c r="P21" s="64">
        <v>-1.3238837264717418E-4</v>
      </c>
      <c r="Q21" s="64">
        <v>-1.8364702877526895E-5</v>
      </c>
      <c r="R21" s="64">
        <v>-3.1248903431024821E-4</v>
      </c>
      <c r="S21" s="64">
        <v>1.663139421197446E-4</v>
      </c>
      <c r="T21" s="64">
        <v>2.7657477280440546E-4</v>
      </c>
      <c r="U21" s="64">
        <v>-3.4404432460488632E-4</v>
      </c>
      <c r="V21" s="64">
        <v>-2.1305310899788488E-4</v>
      </c>
      <c r="W21" s="64">
        <v>1.3242693834403241E-5</v>
      </c>
      <c r="X21" s="64">
        <v>1.5195773468534846E-4</v>
      </c>
      <c r="Y21" s="64">
        <v>1.3709198069600248E-4</v>
      </c>
      <c r="Z21" s="64">
        <v>2.3626220191874658E-4</v>
      </c>
      <c r="AA21" s="64">
        <v>5.0280783300493681E-5</v>
      </c>
      <c r="AB21" s="64">
        <v>-4.4651806881046419E-4</v>
      </c>
      <c r="AC21" s="64">
        <v>-1.7327740680372905E-4</v>
      </c>
      <c r="AD21" s="64">
        <v>7.512248974261837E-5</v>
      </c>
      <c r="AE21" s="64">
        <v>-2.0267787133643189E-4</v>
      </c>
      <c r="AF21" s="64">
        <v>8.0291280364352957E-5</v>
      </c>
      <c r="AG21" s="64">
        <v>4.5770400497668895E-4</v>
      </c>
      <c r="AH21" s="64">
        <v>-2.6688208393021995E-5</v>
      </c>
      <c r="AI21" s="64">
        <v>-3.1717718227708414E-4</v>
      </c>
      <c r="AJ21" s="64">
        <v>4.6002655265109382E-6</v>
      </c>
      <c r="AK21" s="64">
        <v>1.9021319795320402E-4</v>
      </c>
      <c r="AL21" s="64">
        <v>-3.4520173224261708E-4</v>
      </c>
      <c r="AM21" s="64">
        <v>-8.8912169568744481E-5</v>
      </c>
      <c r="AN21" s="64">
        <v>1.8358070308366337E-4</v>
      </c>
      <c r="AO21" s="64">
        <v>-6.7998138456404345E-4</v>
      </c>
      <c r="AP21" s="64">
        <v>1.228000430719467E-3</v>
      </c>
      <c r="AQ21" s="64">
        <v>4.9355129077066628E-4</v>
      </c>
      <c r="AR21" s="64">
        <v>-3.0912900498980544E-4</v>
      </c>
      <c r="AS21" s="64">
        <v>4.1380864800788508E-4</v>
      </c>
      <c r="AT21" s="64">
        <v>-6.4413469246782373E-4</v>
      </c>
      <c r="AU21" s="64">
        <v>1.9390054817347568E-4</v>
      </c>
      <c r="AV21" s="64">
        <v>-2.1100503052773334E-4</v>
      </c>
      <c r="AW21" s="64">
        <v>-4.8451548488925855E-4</v>
      </c>
      <c r="AX21" s="64">
        <v>1.559414649594526E-4</v>
      </c>
      <c r="AY21" s="64">
        <v>8.4117305704456413E-5</v>
      </c>
      <c r="AZ21" s="64">
        <v>-1.0257176732161311E-3</v>
      </c>
      <c r="BA21" s="64">
        <v>-5.5009853773824169E-5</v>
      </c>
      <c r="BB21" s="64">
        <v>1.8266009759007051E-3</v>
      </c>
      <c r="BC21" s="64">
        <v>-2.9823801111139581E-4</v>
      </c>
      <c r="BD21" s="64">
        <v>-2.0040389909181666E-4</v>
      </c>
      <c r="BE21" s="64">
        <v>-1.0864950946021246E-4</v>
      </c>
      <c r="BF21" s="64">
        <v>-4.9785330310803122E-4</v>
      </c>
      <c r="BG21" s="64">
        <v>-4.5865366686270725E-5</v>
      </c>
      <c r="BH21" s="64">
        <v>-5.1496883753610057E-4</v>
      </c>
      <c r="BI21" s="64">
        <v>-2.1949637245588516E-4</v>
      </c>
      <c r="BJ21" s="64">
        <v>-2.5633889386755815E-4</v>
      </c>
      <c r="BK21" s="64">
        <v>-1.6543319417761104E-4</v>
      </c>
      <c r="BL21" s="64">
        <v>-6.2977788366191945E-4</v>
      </c>
      <c r="BM21" s="64">
        <v>4.8704305530833381E-6</v>
      </c>
      <c r="BN21" s="64">
        <v>3.2666829671790243E-3</v>
      </c>
      <c r="BO21" s="64">
        <v>3.5791034911580866E-4</v>
      </c>
      <c r="BP21" s="64">
        <v>-9.1037451108355594E-4</v>
      </c>
      <c r="BQ21" s="64">
        <v>6.8896493480075094E-5</v>
      </c>
      <c r="BR21" s="64">
        <v>-2.8580941570566232E-4</v>
      </c>
      <c r="BS21" s="64">
        <v>-4.352959886753105E-4</v>
      </c>
      <c r="BT21" s="64">
        <v>-8.8297917354607236E-4</v>
      </c>
      <c r="BU21" s="64">
        <v>-2.9419892925064417E-4</v>
      </c>
      <c r="BV21" s="64">
        <v>-2.1595101273441664E-4</v>
      </c>
      <c r="BW21" s="64">
        <v>-1.4116619502402283E-4</v>
      </c>
      <c r="BX21" s="64">
        <v>-3.9518156945572702E-4</v>
      </c>
      <c r="BY21" s="64">
        <v>1.1358953892437462E-4</v>
      </c>
      <c r="BZ21" s="64">
        <v>5.2262923833770181E-3</v>
      </c>
      <c r="CA21" s="64">
        <v>7.2155024690379044E-4</v>
      </c>
      <c r="CB21" s="64">
        <v>-1.9651240762147415E-3</v>
      </c>
      <c r="CC21" s="64">
        <v>-5.1235164897933672E-4</v>
      </c>
      <c r="CD21" s="64">
        <v>-7.8151074790799857E-4</v>
      </c>
      <c r="CE21" s="64">
        <v>-4.1808570578483195E-4</v>
      </c>
      <c r="CF21" s="64">
        <v>-1.2784533534134779E-3</v>
      </c>
      <c r="CG21" s="64">
        <v>-1.0121076290154907E-3</v>
      </c>
      <c r="CH21" s="64">
        <v>-4.2955542703571048E-4</v>
      </c>
      <c r="CI21" s="64">
        <v>1.3251999790919733E-4</v>
      </c>
      <c r="CJ21" s="64">
        <v>4.364441807691577E-4</v>
      </c>
      <c r="CK21" s="64">
        <v>3.6476132536900074E-4</v>
      </c>
      <c r="CL21" s="64">
        <v>5.9433787527560789E-3</v>
      </c>
      <c r="CM21" s="64">
        <v>1.0108447367231932E-3</v>
      </c>
      <c r="CN21" s="64">
        <v>-2.9447277446315034E-3</v>
      </c>
      <c r="CO21" s="64">
        <v>-4.2749612542147819E-4</v>
      </c>
      <c r="CP21" s="64">
        <v>-1.1890629621670312E-3</v>
      </c>
      <c r="CQ21" s="64">
        <v>-8.767895265752168E-4</v>
      </c>
      <c r="CR21" s="64">
        <v>-9.3691811777452116E-4</v>
      </c>
      <c r="CS21" s="64">
        <v>-7.2185172477678972E-4</v>
      </c>
      <c r="CT21" s="64">
        <v>-9.3807950175672783E-4</v>
      </c>
      <c r="CU21" s="64">
        <v>-2.7698103868101231E-4</v>
      </c>
      <c r="CV21" s="64">
        <v>-9.9151500342564702E-5</v>
      </c>
      <c r="CW21" s="64">
        <v>4.1153980000752099E-4</v>
      </c>
      <c r="CX21" s="64">
        <v>-6.9849202445526615E-4</v>
      </c>
      <c r="CY21" s="64">
        <v>2.3518649122251656E-3</v>
      </c>
      <c r="CZ21" s="50"/>
      <c r="DA21" s="50"/>
      <c r="DB21" s="50"/>
      <c r="DC21" s="50"/>
      <c r="DD21" s="50"/>
      <c r="DE21" s="50"/>
      <c r="DF21" s="50"/>
      <c r="DG21" s="65">
        <v>-1.9350121505778972E-5</v>
      </c>
      <c r="DH21" s="65">
        <v>-2.8464946761896925E-6</v>
      </c>
      <c r="DI21" s="65">
        <v>-5.6271067925939278E-5</v>
      </c>
      <c r="DJ21" s="65">
        <v>-1.1140268359022265E-5</v>
      </c>
      <c r="DK21" s="65">
        <v>-1.0467098725974733E-4</v>
      </c>
      <c r="DL21" s="65">
        <v>-1.5171790555434939E-5</v>
      </c>
      <c r="DM21" s="65">
        <v>-9.2723431852737015E-5</v>
      </c>
      <c r="DN21" s="65">
        <v>-4.0381979679371405E-5</v>
      </c>
      <c r="DO21" s="65">
        <v>3.3719736443260651E-4</v>
      </c>
    </row>
    <row r="22" spans="2:119" ht="20.25" customHeight="1" x14ac:dyDescent="0.2">
      <c r="B22" s="63" t="s">
        <v>45</v>
      </c>
      <c r="C22" s="64">
        <v>-3.2215076155694966E-5</v>
      </c>
      <c r="D22" s="64">
        <v>-5.1306679201612582E-5</v>
      </c>
      <c r="E22" s="64">
        <v>-2.5406000685068708E-4</v>
      </c>
      <c r="F22" s="64">
        <v>2.0246626076914076E-4</v>
      </c>
      <c r="G22" s="64">
        <v>5.9814471484287424E-5</v>
      </c>
      <c r="H22" s="64">
        <v>1.3846015213436758E-4</v>
      </c>
      <c r="I22" s="64">
        <v>-7.1984458676066509E-5</v>
      </c>
      <c r="J22" s="64">
        <v>2.4544116442815067E-5</v>
      </c>
      <c r="K22" s="64">
        <v>-4.1259192353426677E-5</v>
      </c>
      <c r="L22" s="64">
        <v>4.4175275148328197E-5</v>
      </c>
      <c r="M22" s="64">
        <v>1.0009802553256897E-4</v>
      </c>
      <c r="N22" s="64">
        <v>3.6278161523739527E-5</v>
      </c>
      <c r="O22" s="64">
        <v>3.7913483814433491E-5</v>
      </c>
      <c r="P22" s="64">
        <v>-5.5875995841003778E-5</v>
      </c>
      <c r="Q22" s="64">
        <v>4.2198595068931866E-5</v>
      </c>
      <c r="R22" s="64">
        <v>-1.4996600378303082E-4</v>
      </c>
      <c r="S22" s="64">
        <v>2.4191351706726039E-5</v>
      </c>
      <c r="T22" s="64">
        <v>-5.4591742703280488E-5</v>
      </c>
      <c r="U22" s="64">
        <v>1.3521731384158464E-4</v>
      </c>
      <c r="V22" s="64">
        <v>1.2447437504503611E-5</v>
      </c>
      <c r="W22" s="64">
        <v>-8.2795881517494507E-6</v>
      </c>
      <c r="X22" s="64">
        <v>2.0886658750995934E-5</v>
      </c>
      <c r="Y22" s="64">
        <v>-2.5534961846096493E-5</v>
      </c>
      <c r="Z22" s="64">
        <v>-1.5389195141091161E-4</v>
      </c>
      <c r="AA22" s="64">
        <v>1.3387353580585071E-5</v>
      </c>
      <c r="AB22" s="64">
        <v>-6.4874967474315426E-5</v>
      </c>
      <c r="AC22" s="64">
        <v>-2.4535556212412768E-4</v>
      </c>
      <c r="AD22" s="64">
        <v>1.6054368236595451E-4</v>
      </c>
      <c r="AE22" s="64">
        <v>-4.8883380088682316E-5</v>
      </c>
      <c r="AF22" s="64">
        <v>7.3744972420852761E-5</v>
      </c>
      <c r="AG22" s="64">
        <v>5.7358063283441396E-6</v>
      </c>
      <c r="AH22" s="64">
        <v>-5.4679164079196596E-5</v>
      </c>
      <c r="AI22" s="64">
        <v>4.0630050865964051E-6</v>
      </c>
      <c r="AJ22" s="64">
        <v>1.2154129524888369E-4</v>
      </c>
      <c r="AK22" s="64">
        <v>-1.7736829864833936E-6</v>
      </c>
      <c r="AL22" s="64">
        <v>-1.3641864460844921E-5</v>
      </c>
      <c r="AM22" s="64">
        <v>-1.4445895058279312E-5</v>
      </c>
      <c r="AN22" s="64">
        <v>1.4355818348321669E-4</v>
      </c>
      <c r="AO22" s="64">
        <v>-2.1378762025070497E-4</v>
      </c>
      <c r="AP22" s="64">
        <v>1.9838523860715718E-4</v>
      </c>
      <c r="AQ22" s="64">
        <v>-8.4806245141511027E-5</v>
      </c>
      <c r="AR22" s="64">
        <v>1.2505389527417421E-4</v>
      </c>
      <c r="AS22" s="64">
        <v>9.6984315241188668E-5</v>
      </c>
      <c r="AT22" s="64">
        <v>4.6896735004242629E-5</v>
      </c>
      <c r="AU22" s="64">
        <v>9.2949228781780135E-5</v>
      </c>
      <c r="AV22" s="64">
        <v>1.3304175101591653E-6</v>
      </c>
      <c r="AW22" s="64">
        <v>-8.1205677615381333E-5</v>
      </c>
      <c r="AX22" s="64">
        <v>2.6439317515336569E-6</v>
      </c>
      <c r="AY22" s="64">
        <v>-1.5361595078078327E-4</v>
      </c>
      <c r="AZ22" s="64">
        <v>-2.0685396728037375E-4</v>
      </c>
      <c r="BA22" s="64">
        <v>-9.4201471709243201E-5</v>
      </c>
      <c r="BB22" s="64">
        <v>2.4073982594519094E-5</v>
      </c>
      <c r="BC22" s="64">
        <v>1.4852851310931392E-4</v>
      </c>
      <c r="BD22" s="64">
        <v>2.9853520321942995E-4</v>
      </c>
      <c r="BE22" s="64">
        <v>9.8172710305766131E-5</v>
      </c>
      <c r="BF22" s="64">
        <v>1.4354761043056108E-4</v>
      </c>
      <c r="BG22" s="64">
        <v>9.8935085631302044E-5</v>
      </c>
      <c r="BH22" s="64">
        <v>-1.1253372638519998E-5</v>
      </c>
      <c r="BI22" s="64">
        <v>-6.7041532918254987E-5</v>
      </c>
      <c r="BJ22" s="64">
        <v>-8.5188470901220725E-5</v>
      </c>
      <c r="BK22" s="64">
        <v>-3.0478336076400492E-4</v>
      </c>
      <c r="BL22" s="64">
        <v>-4.1257324901822212E-4</v>
      </c>
      <c r="BM22" s="64">
        <v>-4.2325611072158154E-4</v>
      </c>
      <c r="BN22" s="64">
        <v>4.0035623345535676E-4</v>
      </c>
      <c r="BO22" s="64">
        <v>2.0627194598077381E-4</v>
      </c>
      <c r="BP22" s="64">
        <v>7.1098666531255184E-4</v>
      </c>
      <c r="BQ22" s="64">
        <v>9.6798398510067329E-5</v>
      </c>
      <c r="BR22" s="64">
        <v>3.4976673667652669E-4</v>
      </c>
      <c r="BS22" s="64">
        <v>8.8184973272564804E-5</v>
      </c>
      <c r="BT22" s="64">
        <v>-1.4987606111516172E-4</v>
      </c>
      <c r="BU22" s="64">
        <v>-2.7111302678672899E-4</v>
      </c>
      <c r="BV22" s="64">
        <v>-5.3310167518694218E-4</v>
      </c>
      <c r="BW22" s="64">
        <v>-6.0839867623674326E-4</v>
      </c>
      <c r="BX22" s="64">
        <v>-6.9839001954863367E-4</v>
      </c>
      <c r="BY22" s="64">
        <v>-7.0315669955101079E-4</v>
      </c>
      <c r="BZ22" s="64">
        <v>8.6134763534229108E-4</v>
      </c>
      <c r="CA22" s="64">
        <v>6.9329326093670041E-4</v>
      </c>
      <c r="CB22" s="64">
        <v>1.4655999323669455E-3</v>
      </c>
      <c r="CC22" s="64">
        <v>-2.7504137624090319E-5</v>
      </c>
      <c r="CD22" s="64">
        <v>4.2307522745232973E-4</v>
      </c>
      <c r="CE22" s="64">
        <v>-7.5227475604733307E-5</v>
      </c>
      <c r="CF22" s="64">
        <v>-1.6793709636142573E-4</v>
      </c>
      <c r="CG22" s="64">
        <v>-4.4059294498788315E-4</v>
      </c>
      <c r="CH22" s="64">
        <v>-7.2435199720710663E-4</v>
      </c>
      <c r="CI22" s="64">
        <v>-8.823871339129763E-4</v>
      </c>
      <c r="CJ22" s="64">
        <v>-6.8268816850114433E-4</v>
      </c>
      <c r="CK22" s="64">
        <v>-7.5765884702860831E-4</v>
      </c>
      <c r="CL22" s="64">
        <v>1.0600782056240377E-3</v>
      </c>
      <c r="CM22" s="64">
        <v>8.4124800322493698E-4</v>
      </c>
      <c r="CN22" s="64">
        <v>2.4725285767130956E-3</v>
      </c>
      <c r="CO22" s="64">
        <v>-7.7297704692003144E-5</v>
      </c>
      <c r="CP22" s="64">
        <v>3.5305015897568737E-4</v>
      </c>
      <c r="CQ22" s="64">
        <v>-1.5421820049488222E-4</v>
      </c>
      <c r="CR22" s="64">
        <v>-2.6961928073043762E-4</v>
      </c>
      <c r="CS22" s="64">
        <v>-8.3754586127782193E-4</v>
      </c>
      <c r="CT22" s="64">
        <v>-1.0453915177739415E-3</v>
      </c>
      <c r="CU22" s="64">
        <v>-1.256103943279463E-3</v>
      </c>
      <c r="CV22" s="64">
        <v>-1.3189545156178095E-3</v>
      </c>
      <c r="CW22" s="64">
        <v>-1.3475735531550681E-3</v>
      </c>
      <c r="CX22" s="64">
        <v>-4.5931897298224778E-3</v>
      </c>
      <c r="CY22" s="64">
        <v>6.6866650460428723E-4</v>
      </c>
      <c r="CZ22" s="50"/>
      <c r="DA22" s="50"/>
      <c r="DB22" s="50"/>
      <c r="DC22" s="50"/>
      <c r="DD22" s="50"/>
      <c r="DE22" s="50"/>
      <c r="DF22" s="50"/>
      <c r="DG22" s="65">
        <v>1.2768240379434914E-5</v>
      </c>
      <c r="DH22" s="65">
        <v>-1.5546734362548165E-5</v>
      </c>
      <c r="DI22" s="65">
        <v>-3.8677569245137988E-6</v>
      </c>
      <c r="DJ22" s="65">
        <v>2.6500706917120809E-5</v>
      </c>
      <c r="DK22" s="65">
        <v>1.7537938504119666E-5</v>
      </c>
      <c r="DL22" s="65">
        <v>-1.829455803847857E-5</v>
      </c>
      <c r="DM22" s="65">
        <v>4.0582356986007539E-7</v>
      </c>
      <c r="DN22" s="65">
        <v>-5.2297799876255269E-6</v>
      </c>
      <c r="DO22" s="65">
        <v>-1.5837565277765364E-3</v>
      </c>
    </row>
    <row r="23" spans="2:119" ht="20.25" customHeight="1" x14ac:dyDescent="0.2">
      <c r="B23" s="66" t="s">
        <v>85</v>
      </c>
      <c r="C23" s="67">
        <v>-1.6540721870206276E-4</v>
      </c>
      <c r="D23" s="67">
        <v>-7.0356531089332819E-5</v>
      </c>
      <c r="E23" s="67">
        <v>-2.7111913446398184E-5</v>
      </c>
      <c r="F23" s="67">
        <v>-1.5119675811137157E-5</v>
      </c>
      <c r="G23" s="67">
        <v>1.8552833331964003E-4</v>
      </c>
      <c r="H23" s="67">
        <v>-5.7259150781918677E-6</v>
      </c>
      <c r="I23" s="67">
        <v>-2.1030271053601446E-5</v>
      </c>
      <c r="J23" s="67">
        <v>9.452327052739129E-5</v>
      </c>
      <c r="K23" s="67">
        <v>7.2240567311920856E-5</v>
      </c>
      <c r="L23" s="67">
        <v>-1.0439576082033053E-4</v>
      </c>
      <c r="M23" s="67">
        <v>-1.2069350480015117E-4</v>
      </c>
      <c r="N23" s="67">
        <v>1.1846965710993196E-4</v>
      </c>
      <c r="O23" s="67">
        <v>3.5209347693854198E-5</v>
      </c>
      <c r="P23" s="67">
        <v>-9.6232731953582729E-5</v>
      </c>
      <c r="Q23" s="67">
        <v>1.0334766041841803E-5</v>
      </c>
      <c r="R23" s="67">
        <v>-2.3471597088697838E-4</v>
      </c>
      <c r="S23" s="67">
        <v>9.8339896708488084E-5</v>
      </c>
      <c r="T23" s="67">
        <v>1.1606021281185264E-4</v>
      </c>
      <c r="U23" s="67">
        <v>-1.107299808245088E-4</v>
      </c>
      <c r="V23" s="67">
        <v>-1.0193741730857298E-4</v>
      </c>
      <c r="W23" s="67">
        <v>2.6197768323577009E-6</v>
      </c>
      <c r="X23" s="67">
        <v>8.6748567245553687E-5</v>
      </c>
      <c r="Y23" s="67">
        <v>5.5185264901558284E-5</v>
      </c>
      <c r="Z23" s="67">
        <v>3.7375171939357799E-5</v>
      </c>
      <c r="AA23" s="67">
        <v>3.1521075661178344E-5</v>
      </c>
      <c r="AB23" s="67">
        <v>-2.5053993315482526E-4</v>
      </c>
      <c r="AC23" s="67">
        <v>-2.1048637989384833E-4</v>
      </c>
      <c r="AD23" s="67">
        <v>1.1899753235944388E-4</v>
      </c>
      <c r="AE23" s="67">
        <v>-1.2414843972285983E-4</v>
      </c>
      <c r="AF23" s="67">
        <v>7.6976026079922377E-5</v>
      </c>
      <c r="AG23" s="67">
        <v>2.2177900470055079E-4</v>
      </c>
      <c r="AH23" s="67">
        <v>-4.1009276020798069E-5</v>
      </c>
      <c r="AI23" s="67">
        <v>-1.5290081937735511E-4</v>
      </c>
      <c r="AJ23" s="67">
        <v>6.4930331759915916E-5</v>
      </c>
      <c r="AK23" s="67">
        <v>9.1477807474538153E-5</v>
      </c>
      <c r="AL23" s="67">
        <v>-1.7391149234236014E-4</v>
      </c>
      <c r="AM23" s="67">
        <v>-5.0330431591749658E-5</v>
      </c>
      <c r="AN23" s="67">
        <v>1.6300172691230408E-4</v>
      </c>
      <c r="AO23" s="67">
        <v>-4.4731616656623618E-4</v>
      </c>
      <c r="AP23" s="67">
        <v>7.7069319252176527E-4</v>
      </c>
      <c r="AQ23" s="67">
        <v>2.2337083266776858E-4</v>
      </c>
      <c r="AR23" s="67">
        <v>-9.2488610667906812E-5</v>
      </c>
      <c r="AS23" s="67">
        <v>2.5032736949204271E-4</v>
      </c>
      <c r="AT23" s="67">
        <v>-2.8951987737657614E-4</v>
      </c>
      <c r="AU23" s="67">
        <v>1.4207957674550187E-4</v>
      </c>
      <c r="AV23" s="67">
        <v>-1.0201560355882489E-4</v>
      </c>
      <c r="AW23" s="67">
        <v>-2.76490690454545E-4</v>
      </c>
      <c r="AX23" s="67">
        <v>7.7238372121923859E-5</v>
      </c>
      <c r="AY23" s="67">
        <v>-3.9838978186157448E-5</v>
      </c>
      <c r="AZ23" s="67">
        <v>-5.9427700792191729E-4</v>
      </c>
      <c r="BA23" s="67">
        <v>-7.4641030423316934E-5</v>
      </c>
      <c r="BB23" s="67">
        <v>9.1336663668606377E-4</v>
      </c>
      <c r="BC23" s="67">
        <v>-7.2659092676508052E-5</v>
      </c>
      <c r="BD23" s="67">
        <v>5.2441637898859028E-5</v>
      </c>
      <c r="BE23" s="67">
        <v>-2.3199762353431908E-6</v>
      </c>
      <c r="BF23" s="67">
        <v>-1.6466326807274001E-4</v>
      </c>
      <c r="BG23" s="67">
        <v>2.9425853921072331E-5</v>
      </c>
      <c r="BH23" s="67">
        <v>-2.52853696424582E-4</v>
      </c>
      <c r="BI23" s="67">
        <v>-1.4081543528243756E-4</v>
      </c>
      <c r="BJ23" s="67">
        <v>-1.6710763911564896E-4</v>
      </c>
      <c r="BK23" s="67">
        <v>-2.382825171043379E-4</v>
      </c>
      <c r="BL23" s="67">
        <v>-5.1656493314422569E-4</v>
      </c>
      <c r="BM23" s="67">
        <v>-2.2024860200497987E-4</v>
      </c>
      <c r="BN23" s="67">
        <v>1.7641196539481818E-3</v>
      </c>
      <c r="BO23" s="67">
        <v>2.7673849619902491E-4</v>
      </c>
      <c r="BP23" s="67">
        <v>-4.0204816572186886E-5</v>
      </c>
      <c r="BQ23" s="67">
        <v>8.3733375845218561E-5</v>
      </c>
      <c r="BR23" s="67">
        <v>5.7394050873238456E-5</v>
      </c>
      <c r="BS23" s="67">
        <v>-1.5829340703155115E-4</v>
      </c>
      <c r="BT23" s="67">
        <v>-4.9450950136220584E-4</v>
      </c>
      <c r="BU23" s="67">
        <v>-2.81851811624656E-4</v>
      </c>
      <c r="BV23" s="67">
        <v>-3.8583487799448424E-4</v>
      </c>
      <c r="BW23" s="67">
        <v>-3.9264200298327889E-4</v>
      </c>
      <c r="BX23" s="67">
        <v>-5.5640327566386372E-4</v>
      </c>
      <c r="BY23" s="67">
        <v>-3.3143655251088866E-4</v>
      </c>
      <c r="BZ23" s="67">
        <v>2.8386104656936695E-3</v>
      </c>
      <c r="CA23" s="67">
        <v>7.0603357713605597E-4</v>
      </c>
      <c r="CB23" s="67">
        <v>-9.4674508402392554E-5</v>
      </c>
      <c r="CC23" s="67">
        <v>-2.4417649254726559E-4</v>
      </c>
      <c r="CD23" s="67">
        <v>-1.2660031823463758E-4</v>
      </c>
      <c r="CE23" s="67">
        <v>-2.3014687938827105E-4</v>
      </c>
      <c r="CF23" s="67">
        <v>-6.6443661991610892E-4</v>
      </c>
      <c r="CG23" s="67">
        <v>-7.0535027782880899E-4</v>
      </c>
      <c r="CH23" s="67">
        <v>-5.9016620981899859E-4</v>
      </c>
      <c r="CI23" s="67">
        <v>-4.2533827356572296E-4</v>
      </c>
      <c r="CJ23" s="67">
        <v>-1.8121205811261198E-4</v>
      </c>
      <c r="CK23" s="67">
        <v>-2.5224709445148541E-4</v>
      </c>
      <c r="CL23" s="67">
        <v>3.2655768904688021E-3</v>
      </c>
      <c r="CM23" s="67">
        <v>9.2006660412558006E-4</v>
      </c>
      <c r="CN23" s="67">
        <v>-6.4479602809863756E-5</v>
      </c>
      <c r="CO23" s="67">
        <v>-2.3858364379614194E-4</v>
      </c>
      <c r="CP23" s="67">
        <v>-3.6261584141716874E-4</v>
      </c>
      <c r="CQ23" s="67">
        <v>-4.8697596207936122E-4</v>
      </c>
      <c r="CR23" s="67">
        <v>-5.8158072028346997E-4</v>
      </c>
      <c r="CS23" s="67">
        <v>-7.835059332661487E-4</v>
      </c>
      <c r="CT23" s="67">
        <v>-9.9560057039616012E-4</v>
      </c>
      <c r="CU23" s="67">
        <v>-7.9771983189125262E-4</v>
      </c>
      <c r="CV23" s="67">
        <v>-7.5322075067840721E-4</v>
      </c>
      <c r="CW23" s="67">
        <v>-5.2704720023988294E-4</v>
      </c>
      <c r="CX23" s="67">
        <v>-2.77849896739224E-3</v>
      </c>
      <c r="CY23" s="67">
        <v>1.4612747471451915E-3</v>
      </c>
      <c r="CZ23" s="50"/>
      <c r="DA23" s="50"/>
      <c r="DB23" s="50"/>
      <c r="DC23" s="50"/>
      <c r="DD23" s="50"/>
      <c r="DE23" s="50"/>
      <c r="DF23" s="50"/>
      <c r="DG23" s="68">
        <v>-4.3504660744986268E-6</v>
      </c>
      <c r="DH23" s="68">
        <v>-9.0175342004616965E-6</v>
      </c>
      <c r="DI23" s="68">
        <v>-2.9365786700985552E-5</v>
      </c>
      <c r="DJ23" s="68">
        <v>7.896574069077289E-6</v>
      </c>
      <c r="DK23" s="68">
        <v>-4.1750432045017938E-5</v>
      </c>
      <c r="DL23" s="68">
        <v>-1.6829179504518343E-5</v>
      </c>
      <c r="DM23" s="68">
        <v>-4.2000254052987351E-5</v>
      </c>
      <c r="DN23" s="68">
        <v>-2.1395801968138173E-5</v>
      </c>
      <c r="DO23" s="68">
        <v>-6.8660726049629695E-4</v>
      </c>
    </row>
    <row r="24" spans="2:119" ht="20.25" customHeight="1" x14ac:dyDescent="0.2">
      <c r="B24" s="63" t="s">
        <v>52</v>
      </c>
      <c r="C24" s="64">
        <v>3.2221366130249507E-3</v>
      </c>
      <c r="D24" s="64">
        <v>-7.396041299623235E-4</v>
      </c>
      <c r="E24" s="64">
        <v>-6.9211671822944076E-4</v>
      </c>
      <c r="F24" s="64">
        <v>-4.6561764640451475E-4</v>
      </c>
      <c r="G24" s="64">
        <v>-2.765927227852405E-4</v>
      </c>
      <c r="H24" s="64">
        <v>-6.000743800720354E-4</v>
      </c>
      <c r="I24" s="64">
        <v>-2.8195931330798896E-4</v>
      </c>
      <c r="J24" s="64">
        <v>-4.6980765509863076E-4</v>
      </c>
      <c r="K24" s="64">
        <v>-1.2654870925116191E-3</v>
      </c>
      <c r="L24" s="64">
        <v>8.3876009776306937E-4</v>
      </c>
      <c r="M24" s="64">
        <v>7.1000387037112311E-4</v>
      </c>
      <c r="N24" s="64">
        <v>-3.2200364453049968E-4</v>
      </c>
      <c r="O24" s="64">
        <v>3.4123353118418187E-3</v>
      </c>
      <c r="P24" s="64">
        <v>-6.8523584700241891E-4</v>
      </c>
      <c r="Q24" s="64">
        <v>-2.0646676399377339E-3</v>
      </c>
      <c r="R24" s="64">
        <v>6.8742865889737104E-4</v>
      </c>
      <c r="S24" s="64">
        <v>-1.898503255027828E-3</v>
      </c>
      <c r="T24" s="64">
        <v>-1.1555212719295271E-3</v>
      </c>
      <c r="U24" s="64">
        <v>2.3495022356101458E-3</v>
      </c>
      <c r="V24" s="64">
        <v>-8.590908124213037E-4</v>
      </c>
      <c r="W24" s="64">
        <v>-4.7131490465346371E-4</v>
      </c>
      <c r="X24" s="64">
        <v>7.4972461142253088E-4</v>
      </c>
      <c r="Y24" s="64">
        <v>-2.7755948647822937E-4</v>
      </c>
      <c r="Z24" s="64">
        <v>-4.6647359614626627E-4</v>
      </c>
      <c r="AA24" s="64">
        <v>1.2964039957372719E-3</v>
      </c>
      <c r="AB24" s="64">
        <v>-4.0098055232196117E-4</v>
      </c>
      <c r="AC24" s="64">
        <v>-5.0822693492180715E-4</v>
      </c>
      <c r="AD24" s="64">
        <v>7.4672240545448076E-4</v>
      </c>
      <c r="AE24" s="64">
        <v>-3.1494890155272515E-3</v>
      </c>
      <c r="AF24" s="64">
        <v>1.5945480317514082E-4</v>
      </c>
      <c r="AG24" s="64">
        <v>9.4803160941747677E-4</v>
      </c>
      <c r="AH24" s="64">
        <v>-9.3925926651428071E-4</v>
      </c>
      <c r="AI24" s="64">
        <v>6.7027028359567531E-4</v>
      </c>
      <c r="AJ24" s="64">
        <v>2.106062142082088E-5</v>
      </c>
      <c r="AK24" s="64">
        <v>-8.2503450791515665E-4</v>
      </c>
      <c r="AL24" s="64">
        <v>1.1859876962923011E-3</v>
      </c>
      <c r="AM24" s="64">
        <v>-1.1937597766531471E-4</v>
      </c>
      <c r="AN24" s="64">
        <v>-3.1312740725430999E-5</v>
      </c>
      <c r="AO24" s="64">
        <v>1.2952774523573574E-3</v>
      </c>
      <c r="AP24" s="64">
        <v>-9.182315617517478E-5</v>
      </c>
      <c r="AQ24" s="64">
        <v>-2.2017332953129243E-3</v>
      </c>
      <c r="AR24" s="64">
        <v>1.2489859599531528E-3</v>
      </c>
      <c r="AS24" s="64">
        <v>-8.3965795987905878E-5</v>
      </c>
      <c r="AT24" s="64">
        <v>8.9448020627092006E-4</v>
      </c>
      <c r="AU24" s="64">
        <v>1.0328066315958839E-3</v>
      </c>
      <c r="AV24" s="64">
        <v>-1.8491673923355378E-3</v>
      </c>
      <c r="AW24" s="64">
        <v>-3.2640233165559529E-4</v>
      </c>
      <c r="AX24" s="64">
        <v>7.519328996099528E-4</v>
      </c>
      <c r="AY24" s="64">
        <v>-4.3168090815159932E-4</v>
      </c>
      <c r="AZ24" s="64">
        <v>1.6615711008838296E-4</v>
      </c>
      <c r="BA24" s="64">
        <v>1.1454216126938199E-3</v>
      </c>
      <c r="BB24" s="64">
        <v>-4.7130419460594819E-4</v>
      </c>
      <c r="BC24" s="64">
        <v>3.5880862548243186E-4</v>
      </c>
      <c r="BD24" s="64">
        <v>1.2378608827390281E-3</v>
      </c>
      <c r="BE24" s="64">
        <v>-1.2287358616565047E-3</v>
      </c>
      <c r="BF24" s="64">
        <v>7.3490536290199415E-4</v>
      </c>
      <c r="BG24" s="64">
        <v>-2.3220360282083519E-4</v>
      </c>
      <c r="BH24" s="64">
        <v>-4.0771902146852224E-4</v>
      </c>
      <c r="BI24" s="64">
        <v>1.1747254172917998E-3</v>
      </c>
      <c r="BJ24" s="64">
        <v>8.3898018355088588E-4</v>
      </c>
      <c r="BK24" s="64">
        <v>3.6464874457631247E-4</v>
      </c>
      <c r="BL24" s="64">
        <v>9.8726512203217709E-5</v>
      </c>
      <c r="BM24" s="64">
        <v>2.639759733824576E-5</v>
      </c>
      <c r="BN24" s="64">
        <v>-7.0814628704896077E-4</v>
      </c>
      <c r="BO24" s="64">
        <v>-1.7100741112354712E-3</v>
      </c>
      <c r="BP24" s="64">
        <v>1.7587041829405514E-3</v>
      </c>
      <c r="BQ24" s="64">
        <v>1.1657975377796781E-3</v>
      </c>
      <c r="BR24" s="64">
        <v>3.7266905409971685E-4</v>
      </c>
      <c r="BS24" s="64">
        <v>-1.5862418798551214E-4</v>
      </c>
      <c r="BT24" s="64">
        <v>-7.5943522515009576E-4</v>
      </c>
      <c r="BU24" s="64">
        <v>5.9234714435585367E-4</v>
      </c>
      <c r="BV24" s="64">
        <v>-2.2582493027407669E-3</v>
      </c>
      <c r="BW24" s="64">
        <v>-6.743349397808629E-5</v>
      </c>
      <c r="BX24" s="64">
        <v>-1.6048367851184686E-5</v>
      </c>
      <c r="BY24" s="64">
        <v>-8.712616923026717E-4</v>
      </c>
      <c r="BZ24" s="64">
        <v>-1.5275191239960684E-4</v>
      </c>
      <c r="CA24" s="64">
        <v>-2.6058581342891518E-4</v>
      </c>
      <c r="CB24" s="64">
        <v>2.9381415744420547E-3</v>
      </c>
      <c r="CC24" s="64">
        <v>8.6515441689583028E-5</v>
      </c>
      <c r="CD24" s="64">
        <v>-1.7802991992665884E-3</v>
      </c>
      <c r="CE24" s="64">
        <v>3.6450477194160946E-4</v>
      </c>
      <c r="CF24" s="64">
        <v>-1.1441648046728314E-4</v>
      </c>
      <c r="CG24" s="64">
        <v>4.544711378240418E-4</v>
      </c>
      <c r="CH24" s="64">
        <v>-5.0084088819812855E-4</v>
      </c>
      <c r="CI24" s="64">
        <v>-4.6828917985131113E-5</v>
      </c>
      <c r="CJ24" s="64">
        <v>7.4741140370537806E-5</v>
      </c>
      <c r="CK24" s="64">
        <v>-1.2145080364526217E-3</v>
      </c>
      <c r="CL24" s="64">
        <v>5.8144739037735427E-4</v>
      </c>
      <c r="CM24" s="64">
        <v>-2.5881831284361168E-3</v>
      </c>
      <c r="CN24" s="64">
        <v>6.53427826409958E-3</v>
      </c>
      <c r="CO24" s="64">
        <v>-2.292926504359194E-4</v>
      </c>
      <c r="CP24" s="64">
        <v>-3.5006221734831255E-3</v>
      </c>
      <c r="CQ24" s="64">
        <v>2.9808606899734968E-3</v>
      </c>
      <c r="CR24" s="64">
        <v>-2.1862349657651992E-3</v>
      </c>
      <c r="CS24" s="64">
        <v>-4.4667979733026275E-4</v>
      </c>
      <c r="CT24" s="64">
        <v>7.0572645798261391E-4</v>
      </c>
      <c r="CU24" s="64">
        <v>-2.1757001568306622E-3</v>
      </c>
      <c r="CV24" s="64">
        <v>-3.1175857646259519E-4</v>
      </c>
      <c r="CW24" s="64">
        <v>-1.3029116920153516E-3</v>
      </c>
      <c r="CX24" s="64">
        <v>-3.412983808690262E-3</v>
      </c>
      <c r="CY24" s="64">
        <v>-1.9904177125094069E-3</v>
      </c>
      <c r="CZ24" s="50"/>
      <c r="DA24" s="50"/>
      <c r="DB24" s="50"/>
      <c r="DC24" s="50"/>
      <c r="DD24" s="50"/>
      <c r="DE24" s="50"/>
      <c r="DF24" s="50"/>
      <c r="DG24" s="65">
        <v>-2.8064980308717402E-5</v>
      </c>
      <c r="DH24" s="65">
        <v>-6.0501038316229661E-5</v>
      </c>
      <c r="DI24" s="65">
        <v>-7.3065020988472007E-5</v>
      </c>
      <c r="DJ24" s="65">
        <v>1.0230858004001142E-4</v>
      </c>
      <c r="DK24" s="65">
        <v>2.4209981408240822E-4</v>
      </c>
      <c r="DL24" s="65">
        <v>-9.1806644205272292E-5</v>
      </c>
      <c r="DM24" s="65">
        <v>5.3793603740359686E-6</v>
      </c>
      <c r="DN24" s="65">
        <v>5.3766549481970571E-5</v>
      </c>
      <c r="DO24" s="65">
        <v>-1.8322519546781768E-3</v>
      </c>
    </row>
    <row r="25" spans="2:119" ht="20.25" customHeight="1" x14ac:dyDescent="0.2">
      <c r="B25" s="63" t="s">
        <v>98</v>
      </c>
      <c r="C25" s="64">
        <v>-1.7381267999838634E-4</v>
      </c>
      <c r="D25" s="64">
        <v>-1.5690958661884746E-4</v>
      </c>
      <c r="E25" s="64">
        <v>-2.9445873687039548E-4</v>
      </c>
      <c r="F25" s="64">
        <v>-2.941292317932831E-4</v>
      </c>
      <c r="G25" s="64">
        <v>2.743519552319551E-4</v>
      </c>
      <c r="H25" s="64">
        <v>1.2167883381006828E-3</v>
      </c>
      <c r="I25" s="64">
        <v>4.7384354955615215E-4</v>
      </c>
      <c r="J25" s="64">
        <v>-1.2552635985541016E-4</v>
      </c>
      <c r="K25" s="64">
        <v>2.571623958296243E-4</v>
      </c>
      <c r="L25" s="64">
        <v>2.3755355761045926E-4</v>
      </c>
      <c r="M25" s="64">
        <v>-1.5342783614391564E-4</v>
      </c>
      <c r="N25" s="64">
        <v>5.6245323098358391E-4</v>
      </c>
      <c r="O25" s="64">
        <v>4.8294526078973554E-4</v>
      </c>
      <c r="P25" s="64">
        <v>-2.0595972186898681E-4</v>
      </c>
      <c r="Q25" s="64">
        <v>-1.0175329454320536E-4</v>
      </c>
      <c r="R25" s="64">
        <v>4.1585773514163371E-4</v>
      </c>
      <c r="S25" s="64">
        <v>4.0028593102259258E-4</v>
      </c>
      <c r="T25" s="64">
        <v>4.2426666132988622E-4</v>
      </c>
      <c r="U25" s="64">
        <v>3.8642560986734686E-4</v>
      </c>
      <c r="V25" s="64">
        <v>3.3675140140121407E-4</v>
      </c>
      <c r="W25" s="64">
        <v>-1.8146517729855649E-4</v>
      </c>
      <c r="X25" s="64">
        <v>4.279591698086449E-5</v>
      </c>
      <c r="Y25" s="64">
        <v>-1.1086694797113328E-3</v>
      </c>
      <c r="Z25" s="64">
        <v>7.9291026102734641E-4</v>
      </c>
      <c r="AA25" s="64">
        <v>-1.9657110981119441E-4</v>
      </c>
      <c r="AB25" s="64">
        <v>-1.9956855853098254E-4</v>
      </c>
      <c r="AC25" s="64">
        <v>-2.3876738387162977E-4</v>
      </c>
      <c r="AD25" s="64">
        <v>1.2969751927793816E-4</v>
      </c>
      <c r="AE25" s="64">
        <v>-2.1483958653312207E-4</v>
      </c>
      <c r="AF25" s="64">
        <v>1.0952276188380683E-3</v>
      </c>
      <c r="AG25" s="64">
        <v>-1.0129571266270787E-4</v>
      </c>
      <c r="AH25" s="64">
        <v>-5.3955238676650641E-4</v>
      </c>
      <c r="AI25" s="64">
        <v>5.1894573038469005E-4</v>
      </c>
      <c r="AJ25" s="64">
        <v>-5.371808407140799E-4</v>
      </c>
      <c r="AK25" s="64">
        <v>4.3738165068574197E-4</v>
      </c>
      <c r="AL25" s="64">
        <v>3.8439635563003449E-4</v>
      </c>
      <c r="AM25" s="64">
        <v>7.8390803916805751E-5</v>
      </c>
      <c r="AN25" s="64">
        <v>-2.5910334131995505E-4</v>
      </c>
      <c r="AO25" s="64">
        <v>-5.7043793815103605E-5</v>
      </c>
      <c r="AP25" s="64">
        <v>-6.014270520396936E-4</v>
      </c>
      <c r="AQ25" s="64">
        <v>-9.2744079848716687E-4</v>
      </c>
      <c r="AR25" s="64">
        <v>1.9406757913829065E-3</v>
      </c>
      <c r="AS25" s="64">
        <v>6.2960535473943757E-4</v>
      </c>
      <c r="AT25" s="64">
        <v>6.3646439022213563E-4</v>
      </c>
      <c r="AU25" s="64">
        <v>-4.9026851719846665E-4</v>
      </c>
      <c r="AV25" s="64">
        <v>1.3830816948701141E-4</v>
      </c>
      <c r="AW25" s="64">
        <v>3.1668874413859349E-4</v>
      </c>
      <c r="AX25" s="64">
        <v>-8.3535797750866614E-4</v>
      </c>
      <c r="AY25" s="64">
        <v>-3.342653024841491E-4</v>
      </c>
      <c r="AZ25" s="64">
        <v>-2.6277183527356751E-4</v>
      </c>
      <c r="BA25" s="64">
        <v>-2.8125425820979544E-4</v>
      </c>
      <c r="BB25" s="64">
        <v>-1.8702105225687493E-4</v>
      </c>
      <c r="BC25" s="64">
        <v>3.0592556063369081E-4</v>
      </c>
      <c r="BD25" s="64">
        <v>6.1143991809764486E-4</v>
      </c>
      <c r="BE25" s="64">
        <v>7.75837799128265E-4</v>
      </c>
      <c r="BF25" s="64">
        <v>2.0613183410755909E-4</v>
      </c>
      <c r="BG25" s="64">
        <v>-2.4214296494562415E-4</v>
      </c>
      <c r="BH25" s="64">
        <v>-2.6734964923003091E-5</v>
      </c>
      <c r="BI25" s="64">
        <v>-1.2589090590753305E-4</v>
      </c>
      <c r="BJ25" s="64">
        <v>-4.2835020080411734E-4</v>
      </c>
      <c r="BK25" s="64">
        <v>-6.8502772410994339E-5</v>
      </c>
      <c r="BL25" s="64">
        <v>-3.7609714417941031E-4</v>
      </c>
      <c r="BM25" s="64">
        <v>-8.8204355304899451E-4</v>
      </c>
      <c r="BN25" s="64">
        <v>-4.3014001529906309E-4</v>
      </c>
      <c r="BO25" s="64">
        <v>-1.4509322568584393E-3</v>
      </c>
      <c r="BP25" s="64">
        <v>2.2021848776367925E-3</v>
      </c>
      <c r="BQ25" s="64">
        <v>-3.4895618897767822E-4</v>
      </c>
      <c r="BR25" s="64">
        <v>9.7072003997444867E-4</v>
      </c>
      <c r="BS25" s="64">
        <v>2.3588671896113134E-4</v>
      </c>
      <c r="BT25" s="64">
        <v>3.1433912532419228E-4</v>
      </c>
      <c r="BU25" s="64">
        <v>-2.8738631574254381E-4</v>
      </c>
      <c r="BV25" s="64">
        <v>-7.3663257694689399E-4</v>
      </c>
      <c r="BW25" s="64">
        <v>-6.7556611297936442E-4</v>
      </c>
      <c r="BX25" s="64">
        <v>-4.6602816597018926E-4</v>
      </c>
      <c r="BY25" s="64">
        <v>-4.5788339162589065E-4</v>
      </c>
      <c r="BZ25" s="64">
        <v>-8.3796785112255634E-4</v>
      </c>
      <c r="CA25" s="64">
        <v>6.8073272059976375E-4</v>
      </c>
      <c r="CB25" s="64">
        <v>2.3961516810073746E-3</v>
      </c>
      <c r="CC25" s="64">
        <v>9.5911232653911327E-4</v>
      </c>
      <c r="CD25" s="64">
        <v>4.5163496038669315E-4</v>
      </c>
      <c r="CE25" s="64">
        <v>4.476725489777067E-5</v>
      </c>
      <c r="CF25" s="64">
        <v>1.1191067052296333E-4</v>
      </c>
      <c r="CG25" s="64">
        <v>-1.2725132730195821E-4</v>
      </c>
      <c r="CH25" s="64">
        <v>-9.1857997346678211E-5</v>
      </c>
      <c r="CI25" s="64">
        <v>-1.1553943931075228E-4</v>
      </c>
      <c r="CJ25" s="64">
        <v>-4.7002096491899348E-4</v>
      </c>
      <c r="CK25" s="64">
        <v>-6.2850084805754491E-4</v>
      </c>
      <c r="CL25" s="64">
        <v>-2.5558365765954161E-4</v>
      </c>
      <c r="CM25" s="64">
        <v>-5.5763447031287328E-5</v>
      </c>
      <c r="CN25" s="64">
        <v>2.4836448872049832E-3</v>
      </c>
      <c r="CO25" s="64">
        <v>4.6199205940000709E-4</v>
      </c>
      <c r="CP25" s="64">
        <v>-7.0421255747854516E-6</v>
      </c>
      <c r="CQ25" s="64">
        <v>3.6168172221229256E-4</v>
      </c>
      <c r="CR25" s="64">
        <v>-6.8229756278448406E-4</v>
      </c>
      <c r="CS25" s="64">
        <v>3.8069911767313336E-4</v>
      </c>
      <c r="CT25" s="64">
        <v>-1.0376110814902528E-4</v>
      </c>
      <c r="CU25" s="64">
        <v>-5.3901197939287826E-4</v>
      </c>
      <c r="CV25" s="64">
        <v>-6.4017105044666955E-4</v>
      </c>
      <c r="CW25" s="64">
        <v>-3.2620017457907213E-4</v>
      </c>
      <c r="CX25" s="64">
        <v>-2.1260113603839281E-3</v>
      </c>
      <c r="CY25" s="64">
        <v>-3.1975524674953126E-3</v>
      </c>
      <c r="CZ25" s="50"/>
      <c r="DA25" s="50"/>
      <c r="DB25" s="50"/>
      <c r="DC25" s="50"/>
      <c r="DD25" s="50"/>
      <c r="DE25" s="50"/>
      <c r="DF25" s="50"/>
      <c r="DG25" s="65">
        <v>1.5327501616213546E-4</v>
      </c>
      <c r="DH25" s="65">
        <v>1.4325008114712823E-4</v>
      </c>
      <c r="DI25" s="65">
        <v>4.6103659548046849E-5</v>
      </c>
      <c r="DJ25" s="65">
        <v>5.0838197423130893E-5</v>
      </c>
      <c r="DK25" s="65">
        <v>1.3234768350134374E-6</v>
      </c>
      <c r="DL25" s="65">
        <v>-6.8646428588725605E-5</v>
      </c>
      <c r="DM25" s="65">
        <v>1.7173260560610082E-4</v>
      </c>
      <c r="DN25" s="65">
        <v>1.1512320570572498E-4</v>
      </c>
      <c r="DO25" s="65">
        <v>-1.3595762075526707E-3</v>
      </c>
    </row>
    <row r="26" spans="2:119" ht="20.25" customHeight="1" x14ac:dyDescent="0.2">
      <c r="B26" s="66" t="s">
        <v>86</v>
      </c>
      <c r="C26" s="67">
        <v>1.9517453061659307E-3</v>
      </c>
      <c r="D26" s="67">
        <v>-5.1711067940740651E-4</v>
      </c>
      <c r="E26" s="67">
        <v>-5.415301406866968E-4</v>
      </c>
      <c r="F26" s="67">
        <v>-4.0111784973662079E-4</v>
      </c>
      <c r="G26" s="67">
        <v>-6.9898640827403824E-5</v>
      </c>
      <c r="H26" s="67">
        <v>7.8333258145768525E-5</v>
      </c>
      <c r="I26" s="67">
        <v>4.8814300688260204E-6</v>
      </c>
      <c r="J26" s="67">
        <v>-3.3705278830875596E-4</v>
      </c>
      <c r="K26" s="67">
        <v>-6.7446571848461812E-4</v>
      </c>
      <c r="L26" s="67">
        <v>6.0646621488369412E-4</v>
      </c>
      <c r="M26" s="67">
        <v>3.8191906504358997E-4</v>
      </c>
      <c r="N26" s="67">
        <v>1.8690575982915902E-5</v>
      </c>
      <c r="O26" s="67">
        <v>2.2780103586674816E-3</v>
      </c>
      <c r="P26" s="67">
        <v>-5.0282852034588821E-4</v>
      </c>
      <c r="Q26" s="67">
        <v>-1.2940294334709002E-3</v>
      </c>
      <c r="R26" s="67">
        <v>5.81346742482447E-4</v>
      </c>
      <c r="S26" s="67">
        <v>-9.9954926465839478E-4</v>
      </c>
      <c r="T26" s="67">
        <v>-5.3633014472509455E-4</v>
      </c>
      <c r="U26" s="67">
        <v>1.5827546306024232E-3</v>
      </c>
      <c r="V26" s="67">
        <v>-3.959001760769354E-4</v>
      </c>
      <c r="W26" s="67">
        <v>-3.5964880432914903E-4</v>
      </c>
      <c r="X26" s="67">
        <v>4.7539276685948373E-4</v>
      </c>
      <c r="Y26" s="67">
        <v>-5.9910097058446521E-4</v>
      </c>
      <c r="Z26" s="67">
        <v>2.8277730230508169E-5</v>
      </c>
      <c r="AA26" s="67">
        <v>7.0844623927812655E-4</v>
      </c>
      <c r="AB26" s="67">
        <v>-3.2250850320736379E-4</v>
      </c>
      <c r="AC26" s="67">
        <v>-4.0335921362355531E-4</v>
      </c>
      <c r="AD26" s="67">
        <v>5.0463355087004835E-4</v>
      </c>
      <c r="AE26" s="67">
        <v>-2.0125144651076399E-3</v>
      </c>
      <c r="AF26" s="67">
        <v>5.2265039234411503E-4</v>
      </c>
      <c r="AG26" s="67">
        <v>5.4229173366038275E-4</v>
      </c>
      <c r="AH26" s="67">
        <v>-7.847263330069687E-4</v>
      </c>
      <c r="AI26" s="67">
        <v>6.119537930626695E-4</v>
      </c>
      <c r="AJ26" s="67">
        <v>-1.9477510561149991E-4</v>
      </c>
      <c r="AK26" s="67">
        <v>-3.2740750780479999E-4</v>
      </c>
      <c r="AL26" s="67">
        <v>8.7073561023331969E-4</v>
      </c>
      <c r="AM26" s="67">
        <v>-4.1920665640127197E-5</v>
      </c>
      <c r="AN26" s="67">
        <v>-1.2107149728768363E-4</v>
      </c>
      <c r="AO26" s="67">
        <v>9.7345286899241934E-4</v>
      </c>
      <c r="AP26" s="67">
        <v>-2.0097619496661778E-4</v>
      </c>
      <c r="AQ26" s="67">
        <v>-1.7375932705517849E-3</v>
      </c>
      <c r="AR26" s="67">
        <v>1.5121381502725129E-3</v>
      </c>
      <c r="AS26" s="67">
        <v>1.8869753268901945E-4</v>
      </c>
      <c r="AT26" s="67">
        <v>7.9444630383784798E-4</v>
      </c>
      <c r="AU26" s="67">
        <v>4.4947835057240759E-4</v>
      </c>
      <c r="AV26" s="67">
        <v>-1.1166201999591729E-3</v>
      </c>
      <c r="AW26" s="67">
        <v>-8.9758142262752472E-5</v>
      </c>
      <c r="AX26" s="67">
        <v>1.3752792670507219E-4</v>
      </c>
      <c r="AY26" s="67">
        <v>-3.9449750580544674E-4</v>
      </c>
      <c r="AZ26" s="67">
        <v>3.8801843174063322E-6</v>
      </c>
      <c r="BA26" s="67">
        <v>6.2285946642703927E-4</v>
      </c>
      <c r="BB26" s="67">
        <v>-3.7055685415543493E-4</v>
      </c>
      <c r="BC26" s="67">
        <v>3.3936594606864823E-4</v>
      </c>
      <c r="BD26" s="67">
        <v>9.9922272182961791E-4</v>
      </c>
      <c r="BE26" s="67">
        <v>-4.7918018987169742E-4</v>
      </c>
      <c r="BF26" s="67">
        <v>5.3925850950520271E-4</v>
      </c>
      <c r="BG26" s="67">
        <v>-2.3590833963860192E-4</v>
      </c>
      <c r="BH26" s="67">
        <v>-2.6616336937690388E-4</v>
      </c>
      <c r="BI26" s="67">
        <v>6.8379789889583265E-4</v>
      </c>
      <c r="BJ26" s="67">
        <v>3.9649595233148816E-4</v>
      </c>
      <c r="BK26" s="67">
        <v>2.3864978581267238E-4</v>
      </c>
      <c r="BL26" s="67">
        <v>-5.5623772496238288E-5</v>
      </c>
      <c r="BM26" s="67">
        <v>-2.8460934397889215E-4</v>
      </c>
      <c r="BN26" s="67">
        <v>-6.1532451890988771E-4</v>
      </c>
      <c r="BO26" s="67">
        <v>-1.6158670205275172E-3</v>
      </c>
      <c r="BP26" s="67">
        <v>1.917703952902583E-3</v>
      </c>
      <c r="BQ26" s="67">
        <v>6.4997122892629378E-4</v>
      </c>
      <c r="BR26" s="67">
        <v>5.9176562144380718E-4</v>
      </c>
      <c r="BS26" s="67">
        <v>-1.5653725321196355E-5</v>
      </c>
      <c r="BT26" s="67">
        <v>-3.8190264810333829E-4</v>
      </c>
      <c r="BU26" s="67">
        <v>2.75358414548732E-4</v>
      </c>
      <c r="BV26" s="67">
        <v>-1.7389756107982768E-3</v>
      </c>
      <c r="BW26" s="67">
        <v>-2.8903944965985584E-4</v>
      </c>
      <c r="BX26" s="67">
        <v>-1.8250121673568653E-4</v>
      </c>
      <c r="BY26" s="67">
        <v>-7.193525117108468E-4</v>
      </c>
      <c r="BZ26" s="67">
        <v>-4.0258338145193751E-4</v>
      </c>
      <c r="CA26" s="67">
        <v>8.5151174491260306E-5</v>
      </c>
      <c r="CB26" s="67">
        <v>2.7372891659369625E-3</v>
      </c>
      <c r="CC26" s="67">
        <v>4.0931007044631151E-4</v>
      </c>
      <c r="CD26" s="67">
        <v>-9.6286670898293458E-4</v>
      </c>
      <c r="CE26" s="67">
        <v>2.4638191996895209E-4</v>
      </c>
      <c r="CF26" s="67">
        <v>-3.1395031647840632E-5</v>
      </c>
      <c r="CG26" s="67">
        <v>2.3992151665797046E-4</v>
      </c>
      <c r="CH26" s="67">
        <v>-3.5215864200255353E-4</v>
      </c>
      <c r="CI26" s="67">
        <v>-7.1943412649266847E-5</v>
      </c>
      <c r="CJ26" s="67">
        <v>-1.2248699217498604E-4</v>
      </c>
      <c r="CK26" s="67">
        <v>-1.0019790711344179E-3</v>
      </c>
      <c r="CL26" s="67">
        <v>2.7217271848045677E-4</v>
      </c>
      <c r="CM26" s="67">
        <v>-1.6671176811153821E-3</v>
      </c>
      <c r="CN26" s="67">
        <v>5.0640239462358405E-3</v>
      </c>
      <c r="CO26" s="67">
        <v>1.9927253386287092E-5</v>
      </c>
      <c r="CP26" s="67">
        <v>-2.2239715581361397E-3</v>
      </c>
      <c r="CQ26" s="67">
        <v>2.0465778427130044E-3</v>
      </c>
      <c r="CR26" s="67">
        <v>-1.6516765365542918E-3</v>
      </c>
      <c r="CS26" s="67">
        <v>-1.4757962940636915E-4</v>
      </c>
      <c r="CT26" s="67">
        <v>4.1243114557087956E-4</v>
      </c>
      <c r="CU26" s="67">
        <v>-1.6056356379640091E-3</v>
      </c>
      <c r="CV26" s="67">
        <v>-4.2720043930488671E-4</v>
      </c>
      <c r="CW26" s="67">
        <v>-9.5773967352941192E-4</v>
      </c>
      <c r="CX26" s="67">
        <v>-2.9574203938486088E-3</v>
      </c>
      <c r="CY26" s="67">
        <v>-2.4142133127635912E-3</v>
      </c>
      <c r="CZ26" s="50"/>
      <c r="DA26" s="50"/>
      <c r="DB26" s="50"/>
      <c r="DC26" s="50"/>
      <c r="DD26" s="50"/>
      <c r="DE26" s="50"/>
      <c r="DF26" s="50"/>
      <c r="DG26" s="68">
        <v>4.0914266727476445E-5</v>
      </c>
      <c r="DH26" s="68">
        <v>1.8711450227471005E-5</v>
      </c>
      <c r="DI26" s="68">
        <v>-2.6656247546608114E-5</v>
      </c>
      <c r="DJ26" s="68">
        <v>8.4668192759096428E-5</v>
      </c>
      <c r="DK26" s="68">
        <v>1.5298395814866694E-4</v>
      </c>
      <c r="DL26" s="68">
        <v>-8.3849672068647685E-5</v>
      </c>
      <c r="DM26" s="68">
        <v>6.6500607951658353E-5</v>
      </c>
      <c r="DN26" s="68">
        <v>7.5999380678704043E-5</v>
      </c>
      <c r="DO26" s="68">
        <v>-1.6660329175904875E-3</v>
      </c>
    </row>
    <row r="27" spans="2:119" ht="20.25" customHeight="1" x14ac:dyDescent="0.2">
      <c r="B27" s="66" t="s">
        <v>119</v>
      </c>
      <c r="C27" s="67">
        <v>-1.4559233149318285E-3</v>
      </c>
      <c r="D27" s="67">
        <v>-6.4721650191112978E-4</v>
      </c>
      <c r="E27" s="67">
        <v>-2.3009603515311561E-4</v>
      </c>
      <c r="F27" s="67">
        <v>-1.7610186767225144E-4</v>
      </c>
      <c r="G27" s="67">
        <v>-3.5526906587135532E-4</v>
      </c>
      <c r="H27" s="67">
        <v>-4.6014005307459804E-5</v>
      </c>
      <c r="I27" s="67">
        <v>-5.607843998399753E-4</v>
      </c>
      <c r="J27" s="67">
        <v>-4.1530296460479121E-5</v>
      </c>
      <c r="K27" s="67">
        <v>2.8997068760761024E-4</v>
      </c>
      <c r="L27" s="67">
        <v>1.7837517773067191E-5</v>
      </c>
      <c r="M27" s="67">
        <v>-3.9379284497043088E-5</v>
      </c>
      <c r="N27" s="67">
        <v>-4.3458562472731277E-4</v>
      </c>
      <c r="O27" s="67">
        <v>2.5342561065277991E-4</v>
      </c>
      <c r="P27" s="67">
        <v>2.0764651921689747E-4</v>
      </c>
      <c r="Q27" s="67">
        <v>6.7485094236530152E-4</v>
      </c>
      <c r="R27" s="67">
        <v>-1.3563905458569003E-4</v>
      </c>
      <c r="S27" s="67">
        <v>2.0835799119334197E-4</v>
      </c>
      <c r="T27" s="67">
        <v>1.5696740786430574E-4</v>
      </c>
      <c r="U27" s="67">
        <v>2.9287217100382179E-5</v>
      </c>
      <c r="V27" s="67">
        <v>5.17617305604956E-4</v>
      </c>
      <c r="W27" s="67">
        <v>5.4008041842279475E-4</v>
      </c>
      <c r="X27" s="67">
        <v>1.1339432108181668E-5</v>
      </c>
      <c r="Y27" s="67">
        <v>2.4273831764709541E-4</v>
      </c>
      <c r="Z27" s="67">
        <v>7.5373123013866561E-5</v>
      </c>
      <c r="AA27" s="67">
        <v>-7.2785429155564074E-5</v>
      </c>
      <c r="AB27" s="67">
        <v>-3.5713312007645825E-4</v>
      </c>
      <c r="AC27" s="67">
        <v>-7.22862411507319E-4</v>
      </c>
      <c r="AD27" s="67">
        <v>-4.4352054900997917E-4</v>
      </c>
      <c r="AE27" s="67">
        <v>2.4567395962926675E-4</v>
      </c>
      <c r="AF27" s="67">
        <v>7.0951561449117406E-4</v>
      </c>
      <c r="AG27" s="67">
        <v>-1.7037982751288983E-4</v>
      </c>
      <c r="AH27" s="67">
        <v>4.9377343029344267E-4</v>
      </c>
      <c r="AI27" s="67">
        <v>4.0976354625010813E-4</v>
      </c>
      <c r="AJ27" s="67">
        <v>1.5033952577003795E-4</v>
      </c>
      <c r="AK27" s="67">
        <v>-4.995690724924895E-4</v>
      </c>
      <c r="AL27" s="67">
        <v>-5.3938614203585811E-4</v>
      </c>
      <c r="AM27" s="67">
        <v>-2.7234174119061816E-4</v>
      </c>
      <c r="AN27" s="67">
        <v>-2.0013742413904634E-4</v>
      </c>
      <c r="AO27" s="67">
        <v>1.1646320249183439E-3</v>
      </c>
      <c r="AP27" s="67">
        <v>1.6036912812433801E-3</v>
      </c>
      <c r="AQ27" s="67">
        <v>7.7828096817755821E-4</v>
      </c>
      <c r="AR27" s="67">
        <v>-1.062538370262045E-3</v>
      </c>
      <c r="AS27" s="67">
        <v>-1.3691760832811317E-3</v>
      </c>
      <c r="AT27" s="67">
        <v>-1.482907578781556E-3</v>
      </c>
      <c r="AU27" s="67">
        <v>-8.9825733769977045E-4</v>
      </c>
      <c r="AV27" s="67">
        <v>1.7304083446800789E-4</v>
      </c>
      <c r="AW27" s="67">
        <v>7.2047594617008492E-4</v>
      </c>
      <c r="AX27" s="67">
        <v>7.2285212328826454E-4</v>
      </c>
      <c r="AY27" s="67">
        <v>4.0089950744981451E-4</v>
      </c>
      <c r="AZ27" s="67">
        <v>3.4846257182841178E-4</v>
      </c>
      <c r="BA27" s="67">
        <v>9.4474937589117403E-4</v>
      </c>
      <c r="BB27" s="67">
        <v>8.6583196991463218E-4</v>
      </c>
      <c r="BC27" s="67">
        <v>5.7886824846864471E-4</v>
      </c>
      <c r="BD27" s="67">
        <v>-2.2074931143700738E-4</v>
      </c>
      <c r="BE27" s="67">
        <v>-2.9255810563033613E-4</v>
      </c>
      <c r="BF27" s="67">
        <v>-7.4094240906863451E-4</v>
      </c>
      <c r="BG27" s="67">
        <v>-6.2242070355356116E-4</v>
      </c>
      <c r="BH27" s="67">
        <v>-2.1080917692783974E-4</v>
      </c>
      <c r="BI27" s="67">
        <v>-3.6333736522864424E-4</v>
      </c>
      <c r="BJ27" s="67">
        <v>-1.2729280465140214E-5</v>
      </c>
      <c r="BK27" s="67">
        <v>1.4602277090136617E-4</v>
      </c>
      <c r="BL27" s="67">
        <v>3.6656115535227407E-4</v>
      </c>
      <c r="BM27" s="67">
        <v>1.0791627408890392E-4</v>
      </c>
      <c r="BN27" s="67">
        <v>3.236054152782053E-4</v>
      </c>
      <c r="BO27" s="67">
        <v>-2.8812725612969992E-4</v>
      </c>
      <c r="BP27" s="67">
        <v>2.8286677534072879E-4</v>
      </c>
      <c r="BQ27" s="67">
        <v>4.8075836833016972E-4</v>
      </c>
      <c r="BR27" s="67">
        <v>1.4156506141427272E-4</v>
      </c>
      <c r="BS27" s="67">
        <v>4.3077171815397719E-5</v>
      </c>
      <c r="BT27" s="67">
        <v>-2.2058319959972206E-4</v>
      </c>
      <c r="BU27" s="67">
        <v>-1.5841434597652082E-4</v>
      </c>
      <c r="BV27" s="67">
        <v>-4.4781322972031745E-6</v>
      </c>
      <c r="BW27" s="67">
        <v>7.560114029581122E-5</v>
      </c>
      <c r="BX27" s="67">
        <v>1.9622179476663781E-4</v>
      </c>
      <c r="BY27" s="67">
        <v>6.5421702994039599E-4</v>
      </c>
      <c r="BZ27" s="67">
        <v>6.0800316550313482E-5</v>
      </c>
      <c r="CA27" s="67">
        <v>-6.3220581692247091E-4</v>
      </c>
      <c r="CB27" s="67">
        <v>-1.3936142353032643E-4</v>
      </c>
      <c r="CC27" s="67">
        <v>-2.2867217920385929E-4</v>
      </c>
      <c r="CD27" s="67">
        <v>-3.0739009769398251E-4</v>
      </c>
      <c r="CE27" s="67">
        <v>4.4840153052838616E-6</v>
      </c>
      <c r="CF27" s="67">
        <v>-5.624106318234956E-4</v>
      </c>
      <c r="CG27" s="67">
        <v>-1.6303705687947811E-5</v>
      </c>
      <c r="CH27" s="67">
        <v>5.3964340938073008E-6</v>
      </c>
      <c r="CI27" s="67">
        <v>-9.1791858194523179E-5</v>
      </c>
      <c r="CJ27" s="67">
        <v>-2.8362547537030824E-4</v>
      </c>
      <c r="CK27" s="67">
        <v>2.566948522860546E-3</v>
      </c>
      <c r="CL27" s="67">
        <v>-2.6788463044754574E-3</v>
      </c>
      <c r="CM27" s="67">
        <v>2.1503348095377461E-3</v>
      </c>
      <c r="CN27" s="67">
        <v>-3.890230456203736E-3</v>
      </c>
      <c r="CO27" s="67">
        <v>-9.286568734505618E-4</v>
      </c>
      <c r="CP27" s="67">
        <v>1.7096388896353787E-5</v>
      </c>
      <c r="CQ27" s="67">
        <v>-1.7395598362190956E-4</v>
      </c>
      <c r="CR27" s="67">
        <v>7.8181309007296917E-4</v>
      </c>
      <c r="CS27" s="67">
        <v>1.2407747749600961E-3</v>
      </c>
      <c r="CT27" s="67">
        <v>2.1733395694698565E-3</v>
      </c>
      <c r="CU27" s="67">
        <v>2.9904566395075882E-3</v>
      </c>
      <c r="CV27" s="67">
        <v>3.9834135950214122E-3</v>
      </c>
      <c r="CW27" s="67">
        <v>5.0188802567738833E-3</v>
      </c>
      <c r="CX27" s="67">
        <v>8.1538278049564372E-3</v>
      </c>
      <c r="CY27" s="67">
        <v>6.0024025050477992E-3</v>
      </c>
      <c r="CZ27" s="50"/>
      <c r="DA27" s="50"/>
      <c r="DB27" s="50"/>
      <c r="DC27" s="50"/>
      <c r="DD27" s="50"/>
      <c r="DE27" s="50"/>
      <c r="DF27" s="50"/>
      <c r="DG27" s="68">
        <v>-3.0312526386322425E-4</v>
      </c>
      <c r="DH27" s="68">
        <v>2.2969692925522978E-4</v>
      </c>
      <c r="DI27" s="68">
        <v>-7.0512210137652076E-5</v>
      </c>
      <c r="DJ27" s="68">
        <v>-1.4163384229215481E-4</v>
      </c>
      <c r="DK27" s="68">
        <v>1.4515286502314595E-5</v>
      </c>
      <c r="DL27" s="68">
        <v>9.7320015838064933E-5</v>
      </c>
      <c r="DM27" s="68">
        <v>-8.0091085895239722E-5</v>
      </c>
      <c r="DN27" s="68">
        <v>6.2667918891978758E-5</v>
      </c>
      <c r="DO27" s="68">
        <v>5.2493251949363717E-3</v>
      </c>
    </row>
    <row r="28" spans="2:119" ht="20.25" customHeight="1" x14ac:dyDescent="0.2">
      <c r="B28" s="63" t="s">
        <v>46</v>
      </c>
      <c r="C28" s="64">
        <v>-2.7500057397045197E-5</v>
      </c>
      <c r="D28" s="64">
        <v>5.6661222356924057E-5</v>
      </c>
      <c r="E28" s="64">
        <v>1.6371215376809189E-4</v>
      </c>
      <c r="F28" s="64">
        <v>3.0334810979626425E-4</v>
      </c>
      <c r="G28" s="64">
        <v>4.2188424124178781E-4</v>
      </c>
      <c r="H28" s="64">
        <v>-7.4944133790322276E-4</v>
      </c>
      <c r="I28" s="64">
        <v>-5.1451656905787679E-5</v>
      </c>
      <c r="J28" s="64">
        <v>-3.3125796278998809E-4</v>
      </c>
      <c r="K28" s="64">
        <v>2.3138322006865941E-4</v>
      </c>
      <c r="L28" s="64">
        <v>-1.1103765379816277E-4</v>
      </c>
      <c r="M28" s="64">
        <v>-6.2701156875011321E-4</v>
      </c>
      <c r="N28" s="64">
        <v>1.5180139473436327E-5</v>
      </c>
      <c r="O28" s="64">
        <v>5.3911450762722524E-5</v>
      </c>
      <c r="P28" s="64">
        <v>9.362834355530758E-5</v>
      </c>
      <c r="Q28" s="64">
        <v>4.0698254131066314E-4</v>
      </c>
      <c r="R28" s="64">
        <v>1.2334096113453263E-4</v>
      </c>
      <c r="S28" s="64">
        <v>5.6829441265504599E-5</v>
      </c>
      <c r="T28" s="64">
        <v>-1.4022502168431483E-4</v>
      </c>
      <c r="U28" s="64">
        <v>-7.4811864440038622E-4</v>
      </c>
      <c r="V28" s="64">
        <v>-3.5267514226688945E-4</v>
      </c>
      <c r="W28" s="64">
        <v>-1.6933477335034919E-4</v>
      </c>
      <c r="X28" s="64">
        <v>2.7226779565991954E-4</v>
      </c>
      <c r="Y28" s="64">
        <v>1.599992703300579E-4</v>
      </c>
      <c r="Z28" s="64">
        <v>2.5293937947501455E-4</v>
      </c>
      <c r="AA28" s="64">
        <v>6.1427580947626126E-5</v>
      </c>
      <c r="AB28" s="64">
        <v>1.2516291386499567E-4</v>
      </c>
      <c r="AC28" s="64">
        <v>1.9534890957473294E-4</v>
      </c>
      <c r="AD28" s="64">
        <v>4.3159692579597397E-4</v>
      </c>
      <c r="AE28" s="64">
        <v>2.1290144123398136E-4</v>
      </c>
      <c r="AF28" s="64">
        <v>-1.1053871885714495E-3</v>
      </c>
      <c r="AG28" s="64">
        <v>2.4700908249219999E-4</v>
      </c>
      <c r="AH28" s="64">
        <v>1.6790969398505773E-4</v>
      </c>
      <c r="AI28" s="64">
        <v>-4.2380456767809882E-4</v>
      </c>
      <c r="AJ28" s="64">
        <v>4.8478616432312549E-5</v>
      </c>
      <c r="AK28" s="64">
        <v>1.9160905157744601E-4</v>
      </c>
      <c r="AL28" s="64">
        <v>-1.7353607082637446E-4</v>
      </c>
      <c r="AM28" s="64">
        <v>5.2318988832844582E-5</v>
      </c>
      <c r="AN28" s="64">
        <v>1.1007796414985727E-4</v>
      </c>
      <c r="AO28" s="64">
        <v>4.0074909683829318E-5</v>
      </c>
      <c r="AP28" s="64">
        <v>3.0691077904054787E-4</v>
      </c>
      <c r="AQ28" s="64">
        <v>3.6099016669122186E-4</v>
      </c>
      <c r="AR28" s="64">
        <v>-1.2111162829019362E-3</v>
      </c>
      <c r="AS28" s="64">
        <v>-2.6261213881051404E-4</v>
      </c>
      <c r="AT28" s="64">
        <v>-2.2111695955617794E-4</v>
      </c>
      <c r="AU28" s="64">
        <v>-9.8526168802126612E-5</v>
      </c>
      <c r="AV28" s="64">
        <v>1.284652669715225E-4</v>
      </c>
      <c r="AW28" s="64">
        <v>1.1501211083175811E-4</v>
      </c>
      <c r="AX28" s="64">
        <v>6.5044348399156959E-5</v>
      </c>
      <c r="AY28" s="64">
        <v>2.3074546086343517E-4</v>
      </c>
      <c r="AZ28" s="64">
        <v>2.7394205060615739E-4</v>
      </c>
      <c r="BA28" s="64">
        <v>5.3140954129626827E-4</v>
      </c>
      <c r="BB28" s="64">
        <v>9.6744648208302308E-5</v>
      </c>
      <c r="BC28" s="64">
        <v>-5.3955384752957247E-4</v>
      </c>
      <c r="BD28" s="64">
        <v>-9.1297060412054432E-4</v>
      </c>
      <c r="BE28" s="64">
        <v>-1.9208656171554317E-4</v>
      </c>
      <c r="BF28" s="64">
        <v>1.9088574644632317E-4</v>
      </c>
      <c r="BG28" s="64">
        <v>-1.916729015419838E-4</v>
      </c>
      <c r="BH28" s="64">
        <v>-2.8388759786712736E-4</v>
      </c>
      <c r="BI28" s="64">
        <v>3.7497327841462536E-4</v>
      </c>
      <c r="BJ28" s="64">
        <v>-4.4703032404835863E-4</v>
      </c>
      <c r="BK28" s="64">
        <v>1.3730651931265214E-4</v>
      </c>
      <c r="BL28" s="64">
        <v>4.409283750825832E-4</v>
      </c>
      <c r="BM28" s="64">
        <v>4.3168067879961747E-4</v>
      </c>
      <c r="BN28" s="64">
        <v>3.880453355245006E-4</v>
      </c>
      <c r="BO28" s="64">
        <v>9.45667773568859E-4</v>
      </c>
      <c r="BP28" s="64">
        <v>-1.5833331023054065E-3</v>
      </c>
      <c r="BQ28" s="64">
        <v>-3.1660617608297859E-4</v>
      </c>
      <c r="BR28" s="64">
        <v>2.7261454502913729E-4</v>
      </c>
      <c r="BS28" s="64">
        <v>-2.58436920666405E-4</v>
      </c>
      <c r="BT28" s="64">
        <v>-3.2744114501037647E-4</v>
      </c>
      <c r="BU28" s="64">
        <v>5.2855447773159092E-4</v>
      </c>
      <c r="BV28" s="64">
        <v>2.5797467927346496E-4</v>
      </c>
      <c r="BW28" s="64">
        <v>4.9460810454471371E-4</v>
      </c>
      <c r="BX28" s="64">
        <v>5.3387183700559504E-4</v>
      </c>
      <c r="BY28" s="64">
        <v>4.925141809242195E-4</v>
      </c>
      <c r="BZ28" s="64">
        <v>8.3154506720362065E-6</v>
      </c>
      <c r="CA28" s="64">
        <v>3.615268868641941E-4</v>
      </c>
      <c r="CB28" s="64">
        <v>-1.6285664866353411E-3</v>
      </c>
      <c r="CC28" s="64">
        <v>-4.6035696236523815E-4</v>
      </c>
      <c r="CD28" s="64">
        <v>2.0023606976593555E-4</v>
      </c>
      <c r="CE28" s="64">
        <v>2.0594633359460879E-4</v>
      </c>
      <c r="CF28" s="64">
        <v>-6.7415343625309987E-4</v>
      </c>
      <c r="CG28" s="64">
        <v>1.8477631476154777E-4</v>
      </c>
      <c r="CH28" s="64">
        <v>-2.3231277449209387E-4</v>
      </c>
      <c r="CI28" s="64">
        <v>4.9864848932501538E-4</v>
      </c>
      <c r="CJ28" s="64">
        <v>1.1652411730467271E-4</v>
      </c>
      <c r="CK28" s="64">
        <v>5.1172884871952817E-4</v>
      </c>
      <c r="CL28" s="64">
        <v>1.2906885587748995E-4</v>
      </c>
      <c r="CM28" s="64">
        <v>2.7964355427823051E-4</v>
      </c>
      <c r="CN28" s="64">
        <v>-1.9899059715574596E-3</v>
      </c>
      <c r="CO28" s="64">
        <v>-1.6955472711466246E-4</v>
      </c>
      <c r="CP28" s="64">
        <v>4.3871304360521002E-4</v>
      </c>
      <c r="CQ28" s="64">
        <v>-2.5918230060140157E-4</v>
      </c>
      <c r="CR28" s="64">
        <v>-4.5281521860351948E-4</v>
      </c>
      <c r="CS28" s="64">
        <v>9.0530534892474535E-4</v>
      </c>
      <c r="CT28" s="64">
        <v>-2.730404169434264E-4</v>
      </c>
      <c r="CU28" s="64">
        <v>2.3021774902143299E-4</v>
      </c>
      <c r="CV28" s="64">
        <v>5.7962037675118872E-4</v>
      </c>
      <c r="CW28" s="64">
        <v>6.5840303359387953E-4</v>
      </c>
      <c r="CX28" s="64">
        <v>1.2005399828063368E-4</v>
      </c>
      <c r="CY28" s="64">
        <v>1.379651468476073E-3</v>
      </c>
      <c r="CZ28" s="50"/>
      <c r="DA28" s="50"/>
      <c r="DB28" s="50"/>
      <c r="DC28" s="50"/>
      <c r="DD28" s="50"/>
      <c r="DE28" s="50"/>
      <c r="DF28" s="50"/>
      <c r="DG28" s="65">
        <v>-6.0519467312558639E-5</v>
      </c>
      <c r="DH28" s="65">
        <v>1.9444343617447402E-6</v>
      </c>
      <c r="DI28" s="65">
        <v>-3.0216598410071072E-6</v>
      </c>
      <c r="DJ28" s="65">
        <v>-5.2559074038227571E-5</v>
      </c>
      <c r="DK28" s="65">
        <v>-7.5444509914035507E-5</v>
      </c>
      <c r="DL28" s="65">
        <v>7.2499561395877876E-5</v>
      </c>
      <c r="DM28" s="65">
        <v>-4.8312928659366428E-5</v>
      </c>
      <c r="DN28" s="65">
        <v>-1.8292991501023259E-5</v>
      </c>
      <c r="DO28" s="65">
        <v>5.9762569870769333E-4</v>
      </c>
    </row>
    <row r="29" spans="2:119" ht="20.25" customHeight="1" x14ac:dyDescent="0.2">
      <c r="B29" s="63" t="s">
        <v>47</v>
      </c>
      <c r="C29" s="64">
        <v>7.6295133945247784E-5</v>
      </c>
      <c r="D29" s="64">
        <v>9.086356294041309E-7</v>
      </c>
      <c r="E29" s="64">
        <v>1.1666387540087975E-4</v>
      </c>
      <c r="F29" s="64">
        <v>-2.6875628315736755E-4</v>
      </c>
      <c r="G29" s="64">
        <v>5.2692571556933743E-5</v>
      </c>
      <c r="H29" s="64">
        <v>-4.8812328521141701E-4</v>
      </c>
      <c r="I29" s="64">
        <v>3.2802805390064194E-4</v>
      </c>
      <c r="J29" s="64">
        <v>1.2111588518637362E-4</v>
      </c>
      <c r="K29" s="64">
        <v>2.1864566685869669E-4</v>
      </c>
      <c r="L29" s="64">
        <v>-2.7684972204411462E-4</v>
      </c>
      <c r="M29" s="64">
        <v>-3.5121044299413207E-4</v>
      </c>
      <c r="N29" s="64">
        <v>-3.689669033255516E-4</v>
      </c>
      <c r="O29" s="64">
        <v>-3.9455662742993169E-5</v>
      </c>
      <c r="P29" s="64">
        <v>-8.9612934187299764E-5</v>
      </c>
      <c r="Q29" s="64">
        <v>1.4431824020921802E-4</v>
      </c>
      <c r="R29" s="64">
        <v>-1.4237922916926493E-4</v>
      </c>
      <c r="S29" s="64">
        <v>-4.6999874362296801E-5</v>
      </c>
      <c r="T29" s="64">
        <v>4.6160082703905481E-4</v>
      </c>
      <c r="U29" s="64">
        <v>-5.7242645083011023E-4</v>
      </c>
      <c r="V29" s="64">
        <v>-2.217805731998812E-4</v>
      </c>
      <c r="W29" s="64">
        <v>-1.0327029981394009E-4</v>
      </c>
      <c r="X29" s="64">
        <v>1.7825622118849971E-4</v>
      </c>
      <c r="Y29" s="64">
        <v>2.3256146857941751E-4</v>
      </c>
      <c r="Z29" s="64">
        <v>2.2890244475681776E-4</v>
      </c>
      <c r="AA29" s="64">
        <v>1.2765789901014735E-4</v>
      </c>
      <c r="AB29" s="64">
        <v>-8.7441647100838793E-7</v>
      </c>
      <c r="AC29" s="64">
        <v>-2.5026142647155414E-4</v>
      </c>
      <c r="AD29" s="64">
        <v>1.6530308596318655E-4</v>
      </c>
      <c r="AE29" s="64">
        <v>1.4604249069671837E-4</v>
      </c>
      <c r="AF29" s="64">
        <v>-2.5187793422587479E-4</v>
      </c>
      <c r="AG29" s="64">
        <v>3.3365735513735117E-4</v>
      </c>
      <c r="AH29" s="64">
        <v>8.4641227653392548E-5</v>
      </c>
      <c r="AI29" s="64">
        <v>-1.0877746563342505E-4</v>
      </c>
      <c r="AJ29" s="64">
        <v>-2.2539431370338647E-4</v>
      </c>
      <c r="AK29" s="64">
        <v>1.6294434556218818E-4</v>
      </c>
      <c r="AL29" s="64">
        <v>-4.0401672798706656E-4</v>
      </c>
      <c r="AM29" s="64">
        <v>-2.0457293345599314E-4</v>
      </c>
      <c r="AN29" s="64">
        <v>-1.6872687575686385E-4</v>
      </c>
      <c r="AO29" s="64">
        <v>-3.5052704248128563E-4</v>
      </c>
      <c r="AP29" s="64">
        <v>2.9511100895329712E-4</v>
      </c>
      <c r="AQ29" s="64">
        <v>6.3613330901746146E-4</v>
      </c>
      <c r="AR29" s="64">
        <v>-2.4593325890409634E-4</v>
      </c>
      <c r="AS29" s="64">
        <v>-3.1474741070414147E-4</v>
      </c>
      <c r="AT29" s="64">
        <v>-1.5131229356823983E-4</v>
      </c>
      <c r="AU29" s="64">
        <v>-1.384065027260073E-4</v>
      </c>
      <c r="AV29" s="64">
        <v>2.2609742425672152E-4</v>
      </c>
      <c r="AW29" s="64">
        <v>1.0894736416355855E-5</v>
      </c>
      <c r="AX29" s="64">
        <v>1.464526292431767E-4</v>
      </c>
      <c r="AY29" s="64">
        <v>-1.2451703346927356E-4</v>
      </c>
      <c r="AZ29" s="64">
        <v>7.1131012000513749E-6</v>
      </c>
      <c r="BA29" s="64">
        <v>1.1844960646190117E-4</v>
      </c>
      <c r="BB29" s="64">
        <v>-1.4406690410084799E-5</v>
      </c>
      <c r="BC29" s="64">
        <v>-4.9701440554039689E-4</v>
      </c>
      <c r="BD29" s="64">
        <v>4.1806943604782987E-5</v>
      </c>
      <c r="BE29" s="64">
        <v>1.2637231680034944E-4</v>
      </c>
      <c r="BF29" s="64">
        <v>1.1132433561877875E-5</v>
      </c>
      <c r="BG29" s="64">
        <v>-3.3015821117032829E-6</v>
      </c>
      <c r="BH29" s="64">
        <v>-1.0097634142081091E-4</v>
      </c>
      <c r="BI29" s="64">
        <v>-1.8543166892703855E-4</v>
      </c>
      <c r="BJ29" s="64">
        <v>-2.6128138600300943E-4</v>
      </c>
      <c r="BK29" s="64">
        <v>-1.3450740865328381E-4</v>
      </c>
      <c r="BL29" s="64">
        <v>1.3023410481083353E-4</v>
      </c>
      <c r="BM29" s="64">
        <v>5.1560512020598637E-5</v>
      </c>
      <c r="BN29" s="64">
        <v>1.2558729797174095E-4</v>
      </c>
      <c r="BO29" s="64">
        <v>5.0373364145506194E-4</v>
      </c>
      <c r="BP29" s="64">
        <v>-1.7188377288968049E-4</v>
      </c>
      <c r="BQ29" s="64">
        <v>-2.4598484584359426E-5</v>
      </c>
      <c r="BR29" s="64">
        <v>-2.2435961346123356E-4</v>
      </c>
      <c r="BS29" s="64">
        <v>-1.9709596280625963E-4</v>
      </c>
      <c r="BT29" s="64">
        <v>2.3677898764029592E-4</v>
      </c>
      <c r="BU29" s="64">
        <v>3.8338041251817501E-4</v>
      </c>
      <c r="BV29" s="64">
        <v>5.6848118301222605E-4</v>
      </c>
      <c r="BW29" s="64">
        <v>-5.1425418857609095E-5</v>
      </c>
      <c r="BX29" s="64">
        <v>3.298425853315301E-5</v>
      </c>
      <c r="BY29" s="64">
        <v>5.4911702237259163E-5</v>
      </c>
      <c r="BZ29" s="64">
        <v>-9.7663460833952165E-5</v>
      </c>
      <c r="CA29" s="64">
        <v>-1.7890407062559621E-4</v>
      </c>
      <c r="CB29" s="64">
        <v>-3.2268282237590817E-4</v>
      </c>
      <c r="CC29" s="64">
        <v>-2.0220160981943014E-4</v>
      </c>
      <c r="CD29" s="64">
        <v>-8.2499311592432178E-5</v>
      </c>
      <c r="CE29" s="64">
        <v>7.9727098231785476E-5</v>
      </c>
      <c r="CF29" s="64">
        <v>-2.4344016333710528E-4</v>
      </c>
      <c r="CG29" s="64">
        <v>-2.4062579128736328E-4</v>
      </c>
      <c r="CH29" s="64">
        <v>-2.3391655274063172E-4</v>
      </c>
      <c r="CI29" s="64">
        <v>4.3383070038327531E-4</v>
      </c>
      <c r="CJ29" s="64">
        <v>2.016351444922293E-4</v>
      </c>
      <c r="CK29" s="64">
        <v>3.0923826332251991E-4</v>
      </c>
      <c r="CL29" s="64">
        <v>6.9589882856080365E-4</v>
      </c>
      <c r="CM29" s="64">
        <v>3.6506321625706661E-4</v>
      </c>
      <c r="CN29" s="64">
        <v>-2.9394776019676661E-3</v>
      </c>
      <c r="CO29" s="64">
        <v>-3.8532501137633624E-4</v>
      </c>
      <c r="CP29" s="64">
        <v>-2.9139066356909105E-4</v>
      </c>
      <c r="CQ29" s="64">
        <v>-2.7568676190781183E-4</v>
      </c>
      <c r="CR29" s="64">
        <v>-8.8485629773704666E-5</v>
      </c>
      <c r="CS29" s="64">
        <v>7.5463259615382583E-5</v>
      </c>
      <c r="CT29" s="64">
        <v>1.7792205107380887E-4</v>
      </c>
      <c r="CU29" s="64">
        <v>8.9204441881052254E-4</v>
      </c>
      <c r="CV29" s="64">
        <v>1.201571650449651E-3</v>
      </c>
      <c r="CW29" s="64">
        <v>1.3971440936213497E-3</v>
      </c>
      <c r="CX29" s="64">
        <v>1.3603251472857902E-3</v>
      </c>
      <c r="CY29" s="64">
        <v>2.0507410710766116E-3</v>
      </c>
      <c r="CZ29" s="50"/>
      <c r="DA29" s="50"/>
      <c r="DB29" s="50"/>
      <c r="DC29" s="50"/>
      <c r="DD29" s="50"/>
      <c r="DE29" s="50"/>
      <c r="DF29" s="50"/>
      <c r="DG29" s="65">
        <v>-6.7932266133219343E-5</v>
      </c>
      <c r="DH29" s="65">
        <v>2.8912640224199038E-6</v>
      </c>
      <c r="DI29" s="65">
        <v>-1.6861568531090221E-5</v>
      </c>
      <c r="DJ29" s="65">
        <v>-2.6743766129100344E-5</v>
      </c>
      <c r="DK29" s="65">
        <v>-7.6542205104224159E-5</v>
      </c>
      <c r="DL29" s="65">
        <v>8.6214159383812827E-5</v>
      </c>
      <c r="DM29" s="65">
        <v>-1.2420788341516165E-4</v>
      </c>
      <c r="DN29" s="65">
        <v>-1.4215969140363161E-4</v>
      </c>
      <c r="DO29" s="65">
        <v>1.3835776746367046E-3</v>
      </c>
    </row>
    <row r="30" spans="2:119" ht="20.25" customHeight="1" x14ac:dyDescent="0.2">
      <c r="B30" s="63" t="s">
        <v>49</v>
      </c>
      <c r="C30" s="64">
        <v>6.0106984220986703E-6</v>
      </c>
      <c r="D30" s="64">
        <v>3.9547500719327999E-5</v>
      </c>
      <c r="E30" s="64">
        <v>1.491539751801163E-4</v>
      </c>
      <c r="F30" s="64">
        <v>1.2603056592896955E-4</v>
      </c>
      <c r="G30" s="64">
        <v>3.0637514971210145E-4</v>
      </c>
      <c r="H30" s="64">
        <v>-6.6872022828845523E-4</v>
      </c>
      <c r="I30" s="64">
        <v>6.7561303170426967E-5</v>
      </c>
      <c r="J30" s="64">
        <v>-1.9012100560111822E-4</v>
      </c>
      <c r="K30" s="64">
        <v>2.274133014772417E-4</v>
      </c>
      <c r="L30" s="64">
        <v>-1.6211829196866034E-4</v>
      </c>
      <c r="M30" s="64">
        <v>-5.4272022027579414E-4</v>
      </c>
      <c r="N30" s="64">
        <v>-1.0272334995176102E-4</v>
      </c>
      <c r="O30" s="64">
        <v>2.5659076223094601E-5</v>
      </c>
      <c r="P30" s="64">
        <v>3.8764662543266937E-5</v>
      </c>
      <c r="Q30" s="64">
        <v>3.284517715687052E-4</v>
      </c>
      <c r="R30" s="64">
        <v>4.4189658850335434E-5</v>
      </c>
      <c r="S30" s="64">
        <v>2.6261013893247309E-5</v>
      </c>
      <c r="T30" s="64">
        <v>3.7271640140001949E-5</v>
      </c>
      <c r="U30" s="64">
        <v>-6.9649135133209583E-4</v>
      </c>
      <c r="V30" s="64">
        <v>-3.1454184169887878E-4</v>
      </c>
      <c r="W30" s="64">
        <v>-1.5021485340327434E-4</v>
      </c>
      <c r="X30" s="64">
        <v>2.4502861417663446E-4</v>
      </c>
      <c r="Y30" s="64">
        <v>1.8087624185492146E-4</v>
      </c>
      <c r="Z30" s="64">
        <v>2.4615606222577746E-4</v>
      </c>
      <c r="AA30" s="64">
        <v>8.0518057681278066E-5</v>
      </c>
      <c r="AB30" s="64">
        <v>8.9169943878308899E-5</v>
      </c>
      <c r="AC30" s="64">
        <v>7.0070617481654551E-5</v>
      </c>
      <c r="AD30" s="64">
        <v>3.5681494546802028E-4</v>
      </c>
      <c r="AE30" s="64">
        <v>1.9404223854935232E-4</v>
      </c>
      <c r="AF30" s="64">
        <v>-8.6521517171711526E-4</v>
      </c>
      <c r="AG30" s="64">
        <v>2.7130675277842187E-4</v>
      </c>
      <c r="AH30" s="64">
        <v>1.4491263856264425E-4</v>
      </c>
      <c r="AI30" s="64">
        <v>-3.3625280366955668E-4</v>
      </c>
      <c r="AJ30" s="64">
        <v>-2.5983084497860354E-5</v>
      </c>
      <c r="AK30" s="64">
        <v>1.8365972715694845E-4</v>
      </c>
      <c r="AL30" s="64">
        <v>-2.3565534824643297E-4</v>
      </c>
      <c r="AM30" s="64">
        <v>-1.6700924321710886E-5</v>
      </c>
      <c r="AN30" s="64">
        <v>3.4886380950505114E-5</v>
      </c>
      <c r="AO30" s="64">
        <v>-5.9891325955518937E-5</v>
      </c>
      <c r="AP30" s="64">
        <v>3.0401069574015338E-4</v>
      </c>
      <c r="AQ30" s="64">
        <v>4.3468919696132424E-4</v>
      </c>
      <c r="AR30" s="64">
        <v>-9.5002263831012179E-4</v>
      </c>
      <c r="AS30" s="64">
        <v>-2.7626539311154108E-4</v>
      </c>
      <c r="AT30" s="64">
        <v>-2.0249030476937602E-4</v>
      </c>
      <c r="AU30" s="64">
        <v>-1.0908514031704453E-4</v>
      </c>
      <c r="AV30" s="64">
        <v>1.5437254688754898E-4</v>
      </c>
      <c r="AW30" s="64">
        <v>8.7452517184338774E-5</v>
      </c>
      <c r="AX30" s="64">
        <v>8.64923902950121E-5</v>
      </c>
      <c r="AY30" s="64">
        <v>1.3727714952116443E-4</v>
      </c>
      <c r="AZ30" s="64">
        <v>2.0397796225424258E-4</v>
      </c>
      <c r="BA30" s="64">
        <v>4.1416479103828507E-4</v>
      </c>
      <c r="BB30" s="64">
        <v>6.5276755253584895E-5</v>
      </c>
      <c r="BC30" s="64">
        <v>-5.2742387947091185E-4</v>
      </c>
      <c r="BD30" s="64">
        <v>-6.5149642920403483E-4</v>
      </c>
      <c r="BE30" s="64">
        <v>-1.0417968609077732E-4</v>
      </c>
      <c r="BF30" s="64">
        <v>1.3094843132988032E-4</v>
      </c>
      <c r="BG30" s="64">
        <v>-1.3261109010875849E-4</v>
      </c>
      <c r="BH30" s="64">
        <v>-2.3281673926145441E-4</v>
      </c>
      <c r="BI30" s="64">
        <v>2.176207167055022E-4</v>
      </c>
      <c r="BJ30" s="64">
        <v>-3.8507234354001607E-4</v>
      </c>
      <c r="BK30" s="64">
        <v>2.4151548589257388E-5</v>
      </c>
      <c r="BL30" s="64">
        <v>3.4880905090051151E-4</v>
      </c>
      <c r="BM30" s="64">
        <v>3.2317688163363556E-4</v>
      </c>
      <c r="BN30" s="64">
        <v>3.1662556465072988E-4</v>
      </c>
      <c r="BO30" s="64">
        <v>8.3078746769693623E-4</v>
      </c>
      <c r="BP30" s="64">
        <v>-1.2214945204556127E-3</v>
      </c>
      <c r="BQ30" s="64">
        <v>-2.4166420517479636E-4</v>
      </c>
      <c r="BR30" s="64">
        <v>1.5121419866304109E-4</v>
      </c>
      <c r="BS30" s="64">
        <v>-2.4331981809155856E-4</v>
      </c>
      <c r="BT30" s="64">
        <v>-1.8763564018575707E-4</v>
      </c>
      <c r="BU30" s="64">
        <v>4.9242332634635844E-4</v>
      </c>
      <c r="BV30" s="64">
        <v>3.3579482404944017E-4</v>
      </c>
      <c r="BW30" s="64">
        <v>3.6698513270239097E-4</v>
      </c>
      <c r="BX30" s="64">
        <v>4.1934528659415271E-4</v>
      </c>
      <c r="BY30" s="64">
        <v>3.9132719697798635E-4</v>
      </c>
      <c r="BZ30" s="64">
        <v>-1.6133490238212644E-5</v>
      </c>
      <c r="CA30" s="64">
        <v>2.3649813246251483E-4</v>
      </c>
      <c r="CB30" s="64">
        <v>-1.329668356237268E-3</v>
      </c>
      <c r="CC30" s="64">
        <v>-4.0272157666676467E-4</v>
      </c>
      <c r="CD30" s="64">
        <v>1.3611678159408669E-4</v>
      </c>
      <c r="CE30" s="64">
        <v>1.7774896937683415E-4</v>
      </c>
      <c r="CF30" s="64">
        <v>-5.7813286595131963E-4</v>
      </c>
      <c r="CG30" s="64">
        <v>9.0322458723202104E-5</v>
      </c>
      <c r="CH30" s="64">
        <v>-2.3266357884754729E-4</v>
      </c>
      <c r="CI30" s="64">
        <v>4.8426754133923389E-4</v>
      </c>
      <c r="CJ30" s="64">
        <v>1.3549371972731983E-4</v>
      </c>
      <c r="CK30" s="64">
        <v>4.6763668035532113E-4</v>
      </c>
      <c r="CL30" s="64">
        <v>2.5483382455027126E-4</v>
      </c>
      <c r="CM30" s="64">
        <v>2.9814267999950239E-4</v>
      </c>
      <c r="CN30" s="64">
        <v>-2.1997654422563073E-3</v>
      </c>
      <c r="CO30" s="64">
        <v>-2.170482950399899E-4</v>
      </c>
      <c r="CP30" s="64">
        <v>2.8047604725944808E-4</v>
      </c>
      <c r="CQ30" s="64">
        <v>-2.6276662883428781E-4</v>
      </c>
      <c r="CR30" s="64">
        <v>-3.7433158430411062E-4</v>
      </c>
      <c r="CS30" s="64">
        <v>7.310029472227253E-4</v>
      </c>
      <c r="CT30" s="64">
        <v>-1.771894492506032E-4</v>
      </c>
      <c r="CU30" s="64">
        <v>3.830990148292468E-4</v>
      </c>
      <c r="CV30" s="64">
        <v>7.2096470653271183E-4</v>
      </c>
      <c r="CW30" s="64">
        <v>8.273657579087601E-4</v>
      </c>
      <c r="CX30" s="64">
        <v>4.011713169607134E-4</v>
      </c>
      <c r="CY30" s="64">
        <v>1.5321006039763496E-3</v>
      </c>
      <c r="CZ30" s="50"/>
      <c r="DA30" s="50"/>
      <c r="DB30" s="50"/>
      <c r="DC30" s="50"/>
      <c r="DD30" s="50"/>
      <c r="DE30" s="50"/>
      <c r="DF30" s="50"/>
      <c r="DG30" s="65">
        <v>-6.282292170223247E-5</v>
      </c>
      <c r="DH30" s="65">
        <v>2.2223069766624803E-6</v>
      </c>
      <c r="DI30" s="65">
        <v>-6.8875368240961521E-6</v>
      </c>
      <c r="DJ30" s="65">
        <v>-4.5746234970556188E-5</v>
      </c>
      <c r="DK30" s="65">
        <v>-7.5763072755141714E-5</v>
      </c>
      <c r="DL30" s="65">
        <v>7.6288207377928074E-5</v>
      </c>
      <c r="DM30" s="65">
        <v>-6.5521768845111517E-5</v>
      </c>
      <c r="DN30" s="65">
        <v>-4.5268374770923714E-5</v>
      </c>
      <c r="DO30" s="65">
        <v>7.7693627992925229E-4</v>
      </c>
    </row>
    <row r="31" spans="2:119" ht="20.25" customHeight="1" x14ac:dyDescent="0.2">
      <c r="B31" s="63" t="s">
        <v>43</v>
      </c>
      <c r="C31" s="64">
        <v>6.9802195880752649E-4</v>
      </c>
      <c r="D31" s="64">
        <v>-4.7759334455110825E-5</v>
      </c>
      <c r="E31" s="64">
        <v>3.3375229611154467E-4</v>
      </c>
      <c r="F31" s="64">
        <v>-1.6227499259235945E-4</v>
      </c>
      <c r="G31" s="64">
        <v>2.4298888544211916E-3</v>
      </c>
      <c r="H31" s="64">
        <v>-1.2804318042204388E-3</v>
      </c>
      <c r="I31" s="64">
        <v>-1.9221284263963856E-3</v>
      </c>
      <c r="J31" s="64">
        <v>1.3260982965657142E-4</v>
      </c>
      <c r="K31" s="64">
        <v>1.3429091360597223E-3</v>
      </c>
      <c r="L31" s="64">
        <v>-1.3873302970884849E-3</v>
      </c>
      <c r="M31" s="64">
        <v>-2.4364680869766175E-3</v>
      </c>
      <c r="N31" s="64">
        <v>-5.6635396709969754E-5</v>
      </c>
      <c r="O31" s="64">
        <v>1.9376532264940849E-3</v>
      </c>
      <c r="P31" s="64">
        <v>-2.2531145514692597E-4</v>
      </c>
      <c r="Q31" s="64">
        <v>-3.2583996778168256E-4</v>
      </c>
      <c r="R31" s="64">
        <v>-2.5834293535798025E-4</v>
      </c>
      <c r="S31" s="64">
        <v>1.1303163664493354E-3</v>
      </c>
      <c r="T31" s="64">
        <v>1.9419084651204344E-3</v>
      </c>
      <c r="U31" s="64">
        <v>-3.253596818917126E-3</v>
      </c>
      <c r="V31" s="64">
        <v>-1.461524338153164E-3</v>
      </c>
      <c r="W31" s="64">
        <v>-6.3423396247197505E-4</v>
      </c>
      <c r="X31" s="64">
        <v>1.0486553424806644E-3</v>
      </c>
      <c r="Y31" s="64">
        <v>1.1815073651819663E-3</v>
      </c>
      <c r="Z31" s="64">
        <v>-2.495221990249652E-4</v>
      </c>
      <c r="AA31" s="64">
        <v>2.8821382673971385E-4</v>
      </c>
      <c r="AB31" s="64">
        <v>-4.6234351301011056E-4</v>
      </c>
      <c r="AC31" s="64">
        <v>9.1914848693530615E-5</v>
      </c>
      <c r="AD31" s="64">
        <v>2.0741139481892379E-3</v>
      </c>
      <c r="AE31" s="64">
        <v>-1.087541567785788E-4</v>
      </c>
      <c r="AF31" s="64">
        <v>-1.1034034844324969E-3</v>
      </c>
      <c r="AG31" s="64">
        <v>1.7780332630024098E-3</v>
      </c>
      <c r="AH31" s="64">
        <v>3.1891204992873234E-4</v>
      </c>
      <c r="AI31" s="64">
        <v>-1.6164640883399306E-3</v>
      </c>
      <c r="AJ31" s="64">
        <v>-7.4953943395839051E-4</v>
      </c>
      <c r="AK31" s="64">
        <v>-3.3675921590581304E-4</v>
      </c>
      <c r="AL31" s="64">
        <v>-3.5176285776700178E-3</v>
      </c>
      <c r="AM31" s="64">
        <v>-1.2005438090286757E-3</v>
      </c>
      <c r="AN31" s="64">
        <v>-5.0386786681633211E-4</v>
      </c>
      <c r="AO31" s="64">
        <v>-2.0703586318397971E-3</v>
      </c>
      <c r="AP31" s="64">
        <v>5.7818246147469665E-3</v>
      </c>
      <c r="AQ31" s="64">
        <v>2.790463344040317E-3</v>
      </c>
      <c r="AR31" s="64">
        <v>-1.581039046883892E-3</v>
      </c>
      <c r="AS31" s="64">
        <v>-9.8975463753814275E-5</v>
      </c>
      <c r="AT31" s="64">
        <v>-3.284797828610686E-3</v>
      </c>
      <c r="AU31" s="64">
        <v>9.6711917652081425E-4</v>
      </c>
      <c r="AV31" s="64">
        <v>-1.3210943110877338E-3</v>
      </c>
      <c r="AW31" s="64">
        <v>-4.1158998642989442E-3</v>
      </c>
      <c r="AX31" s="64">
        <v>-1.0777046772771914E-3</v>
      </c>
      <c r="AY31" s="64">
        <v>-9.6119217588341854E-4</v>
      </c>
      <c r="AZ31" s="64">
        <v>-6.3569588972145485E-4</v>
      </c>
      <c r="BA31" s="64">
        <v>9.07642733155134E-4</v>
      </c>
      <c r="BB31" s="64">
        <v>7.8727948485100008E-3</v>
      </c>
      <c r="BC31" s="64">
        <v>1.7125256800469835E-3</v>
      </c>
      <c r="BD31" s="64">
        <v>7.7212528084635856E-4</v>
      </c>
      <c r="BE31" s="64">
        <v>-3.6871627360026693E-3</v>
      </c>
      <c r="BF31" s="64">
        <v>-3.1622745564381383E-3</v>
      </c>
      <c r="BG31" s="64">
        <v>-8.3012840883422978E-4</v>
      </c>
      <c r="BH31" s="64">
        <v>-1.9154228483154734E-3</v>
      </c>
      <c r="BI31" s="64">
        <v>-2.5505066617568239E-3</v>
      </c>
      <c r="BJ31" s="64">
        <v>-1.1222516670154059E-3</v>
      </c>
      <c r="BK31" s="64">
        <v>-2.0567422030585147E-3</v>
      </c>
      <c r="BL31" s="64">
        <v>-1.3001952302149622E-4</v>
      </c>
      <c r="BM31" s="64">
        <v>1.3000325310308369E-4</v>
      </c>
      <c r="BN31" s="64">
        <v>1.5329708223545291E-2</v>
      </c>
      <c r="BO31" s="64">
        <v>8.6156134938872864E-3</v>
      </c>
      <c r="BP31" s="64">
        <v>-4.3159646370533045E-3</v>
      </c>
      <c r="BQ31" s="64">
        <v>-2.3594396986055255E-3</v>
      </c>
      <c r="BR31" s="64">
        <v>-2.8076642456950074E-3</v>
      </c>
      <c r="BS31" s="64">
        <v>-3.0566479496966226E-3</v>
      </c>
      <c r="BT31" s="64">
        <v>-3.3114280889725567E-3</v>
      </c>
      <c r="BU31" s="64">
        <v>-4.0162727567354395E-3</v>
      </c>
      <c r="BV31" s="64">
        <v>1.4012610591063179E-4</v>
      </c>
      <c r="BW31" s="64">
        <v>-6.396200248627304E-4</v>
      </c>
      <c r="BX31" s="64">
        <v>1.1434231427271957E-3</v>
      </c>
      <c r="BY31" s="64">
        <v>2.4427214989193313E-3</v>
      </c>
      <c r="BZ31" s="64">
        <v>1.7590518447612391E-2</v>
      </c>
      <c r="CA31" s="64">
        <v>1.0148717248283479E-2</v>
      </c>
      <c r="CB31" s="64">
        <v>-7.0621533173111928E-3</v>
      </c>
      <c r="CC31" s="64">
        <v>-7.269837159915582E-3</v>
      </c>
      <c r="CD31" s="64">
        <v>-4.9339110005379716E-3</v>
      </c>
      <c r="CE31" s="64">
        <v>-2.0109635171922102E-3</v>
      </c>
      <c r="CF31" s="64">
        <v>-5.1896037448221355E-3</v>
      </c>
      <c r="CG31" s="64">
        <v>-8.4945105063134463E-3</v>
      </c>
      <c r="CH31" s="64">
        <v>-7.8421847910903342E-4</v>
      </c>
      <c r="CI31" s="64">
        <v>1.4371390853664678E-3</v>
      </c>
      <c r="CJ31" s="64">
        <v>1.9160268710938233E-4</v>
      </c>
      <c r="CK31" s="64">
        <v>3.0476842545719141E-3</v>
      </c>
      <c r="CL31" s="64">
        <v>2.2372777552016165E-2</v>
      </c>
      <c r="CM31" s="64">
        <v>8.7984151448805559E-3</v>
      </c>
      <c r="CN31" s="64">
        <v>-1.0354030767203093E-2</v>
      </c>
      <c r="CO31" s="64">
        <v>-6.2835131182956694E-3</v>
      </c>
      <c r="CP31" s="64">
        <v>-4.8116442316294972E-3</v>
      </c>
      <c r="CQ31" s="64">
        <v>-5.6545044144885592E-3</v>
      </c>
      <c r="CR31" s="64">
        <v>-4.1277921582120181E-3</v>
      </c>
      <c r="CS31" s="64">
        <v>-6.2597004576741E-3</v>
      </c>
      <c r="CT31" s="64">
        <v>-3.5549929018865445E-3</v>
      </c>
      <c r="CU31" s="64">
        <v>-2.6050437633873269E-4</v>
      </c>
      <c r="CV31" s="64">
        <v>3.4446493423510027E-3</v>
      </c>
      <c r="CW31" s="64">
        <v>3.9742123131660811E-3</v>
      </c>
      <c r="CX31" s="64">
        <v>-1.4126362101940515E-3</v>
      </c>
      <c r="CY31" s="64">
        <v>1.6893534910989549E-2</v>
      </c>
      <c r="CZ31" s="50"/>
      <c r="DA31" s="50"/>
      <c r="DB31" s="50"/>
      <c r="DC31" s="50"/>
      <c r="DD31" s="50"/>
      <c r="DE31" s="50"/>
      <c r="DF31" s="50"/>
      <c r="DG31" s="65">
        <v>-2.0279806665024491E-4</v>
      </c>
      <c r="DH31" s="65">
        <v>9.4578422196844869E-5</v>
      </c>
      <c r="DI31" s="65">
        <v>-2.7256093682193061E-4</v>
      </c>
      <c r="DJ31" s="65">
        <v>-5.5240589868943424E-4</v>
      </c>
      <c r="DK31" s="65">
        <v>-2.9617770627909934E-4</v>
      </c>
      <c r="DL31" s="65">
        <v>3.4249937319641433E-4</v>
      </c>
      <c r="DM31" s="65">
        <v>-4.7861876134214221E-4</v>
      </c>
      <c r="DN31" s="65">
        <v>-5.3065261168505629E-4</v>
      </c>
      <c r="DO31" s="65">
        <v>4.5408528584436336E-3</v>
      </c>
    </row>
    <row r="32" spans="2:119" ht="20.25" customHeight="1" x14ac:dyDescent="0.2">
      <c r="B32" s="66" t="s">
        <v>67</v>
      </c>
      <c r="C32" s="67">
        <v>9.0330915790026722E-5</v>
      </c>
      <c r="D32" s="67">
        <v>2.8761343315419907E-5</v>
      </c>
      <c r="E32" s="67">
        <v>1.7175235548982926E-4</v>
      </c>
      <c r="F32" s="67">
        <v>9.0435511869157992E-5</v>
      </c>
      <c r="G32" s="67">
        <v>5.6849866129438098E-4</v>
      </c>
      <c r="H32" s="67">
        <v>-7.4432244603517272E-4</v>
      </c>
      <c r="I32" s="67">
        <v>-1.7810839464305062E-4</v>
      </c>
      <c r="J32" s="67">
        <v>-1.5122555434832208E-4</v>
      </c>
      <c r="K32" s="67">
        <v>3.602560387816478E-4</v>
      </c>
      <c r="L32" s="67">
        <v>-3.1386106086672694E-4</v>
      </c>
      <c r="M32" s="67">
        <v>-7.7279403547181325E-4</v>
      </c>
      <c r="N32" s="67">
        <v>-9.7157074613440919E-5</v>
      </c>
      <c r="O32" s="67">
        <v>2.6014767997928345E-4</v>
      </c>
      <c r="P32" s="67">
        <v>7.7300467937746475E-6</v>
      </c>
      <c r="Q32" s="67">
        <v>2.538835024623598E-4</v>
      </c>
      <c r="R32" s="67">
        <v>1.1341601686032377E-5</v>
      </c>
      <c r="S32" s="67">
        <v>1.4549834268628992E-4</v>
      </c>
      <c r="T32" s="67">
        <v>2.2492540419660756E-4</v>
      </c>
      <c r="U32" s="67">
        <v>-9.5161972153434693E-4</v>
      </c>
      <c r="V32" s="67">
        <v>-4.3397486947915898E-4</v>
      </c>
      <c r="W32" s="67">
        <v>-2.0104114229813064E-4</v>
      </c>
      <c r="X32" s="67">
        <v>3.2552803327745572E-4</v>
      </c>
      <c r="Y32" s="67">
        <v>2.8330191790293391E-4</v>
      </c>
      <c r="Z32" s="67">
        <v>1.9588775003542835E-4</v>
      </c>
      <c r="AA32" s="67">
        <v>1.0157329113291702E-4</v>
      </c>
      <c r="AB32" s="67">
        <v>3.5474088861953135E-5</v>
      </c>
      <c r="AC32" s="67">
        <v>7.2313293645986931E-5</v>
      </c>
      <c r="AD32" s="67">
        <v>5.2498313723603474E-4</v>
      </c>
      <c r="AE32" s="67">
        <v>1.6386108001520405E-4</v>
      </c>
      <c r="AF32" s="67">
        <v>-8.8678878973991182E-4</v>
      </c>
      <c r="AG32" s="67">
        <v>4.1882531937131873E-4</v>
      </c>
      <c r="AH32" s="67">
        <v>1.6267496094624079E-4</v>
      </c>
      <c r="AI32" s="67">
        <v>-4.6173040611174887E-4</v>
      </c>
      <c r="AJ32" s="67">
        <v>-9.8560426697535952E-5</v>
      </c>
      <c r="AK32" s="67">
        <v>1.3242708171090634E-4</v>
      </c>
      <c r="AL32" s="67">
        <v>-5.5232693622719875E-4</v>
      </c>
      <c r="AM32" s="67">
        <v>-1.2664953824226277E-4</v>
      </c>
      <c r="AN32" s="67">
        <v>-1.5590664734221882E-5</v>
      </c>
      <c r="AO32" s="67">
        <v>-2.5119756700375806E-4</v>
      </c>
      <c r="AP32" s="67">
        <v>8.3236690544419289E-4</v>
      </c>
      <c r="AQ32" s="67">
        <v>6.5403270054154028E-4</v>
      </c>
      <c r="AR32" s="67">
        <v>-1.01200261614387E-3</v>
      </c>
      <c r="AS32" s="67">
        <v>-2.5907792220603021E-4</v>
      </c>
      <c r="AT32" s="67">
        <v>-4.8762279481684434E-4</v>
      </c>
      <c r="AU32" s="67">
        <v>-7.0433513995604713E-6</v>
      </c>
      <c r="AV32" s="67">
        <v>1.7869392912039928E-5</v>
      </c>
      <c r="AW32" s="67">
        <v>-3.0527196095520015E-4</v>
      </c>
      <c r="AX32" s="67">
        <v>-1.9688608631773796E-5</v>
      </c>
      <c r="AY32" s="67">
        <v>3.8551591332813828E-5</v>
      </c>
      <c r="AZ32" s="67">
        <v>1.2352510312840792E-4</v>
      </c>
      <c r="BA32" s="67">
        <v>4.5947322565953463E-4</v>
      </c>
      <c r="BB32" s="67">
        <v>7.9456994236881684E-4</v>
      </c>
      <c r="BC32" s="67">
        <v>-3.203157664469769E-4</v>
      </c>
      <c r="BD32" s="67">
        <v>-5.1957030720972686E-4</v>
      </c>
      <c r="BE32" s="67">
        <v>-4.3086132258329801E-4</v>
      </c>
      <c r="BF32" s="67">
        <v>-1.3579815799469319E-4</v>
      </c>
      <c r="BG32" s="67">
        <v>-1.9719238935389516E-4</v>
      </c>
      <c r="BH32" s="67">
        <v>-3.8073374725589026E-4</v>
      </c>
      <c r="BI32" s="67">
        <v>-4.0247005155480409E-5</v>
      </c>
      <c r="BJ32" s="67">
        <v>-4.4488943781861856E-4</v>
      </c>
      <c r="BK32" s="67">
        <v>-1.1856103313878652E-4</v>
      </c>
      <c r="BL32" s="67">
        <v>3.103885806916562E-4</v>
      </c>
      <c r="BM32" s="67">
        <v>3.0765288989997863E-4</v>
      </c>
      <c r="BN32" s="67">
        <v>1.6466340298288973E-3</v>
      </c>
      <c r="BO32" s="67">
        <v>1.452962850127637E-3</v>
      </c>
      <c r="BP32" s="67">
        <v>-1.463160063231328E-3</v>
      </c>
      <c r="BQ32" s="67">
        <v>-4.1003250352444898E-4</v>
      </c>
      <c r="BR32" s="67">
        <v>-7.4123148110172288E-5</v>
      </c>
      <c r="BS32" s="67">
        <v>-4.6670130423553946E-4</v>
      </c>
      <c r="BT32" s="67">
        <v>-4.3268429406850828E-4</v>
      </c>
      <c r="BU32" s="67">
        <v>1.4180594368973232E-4</v>
      </c>
      <c r="BV32" s="67">
        <v>3.2065630801514367E-4</v>
      </c>
      <c r="BW32" s="67">
        <v>2.8816831291478273E-4</v>
      </c>
      <c r="BX32" s="67">
        <v>4.7439995278808489E-4</v>
      </c>
      <c r="BY32" s="67">
        <v>5.4141535171803312E-4</v>
      </c>
      <c r="BZ32" s="67">
        <v>1.2168182728522492E-3</v>
      </c>
      <c r="CA32" s="67">
        <v>9.7579527969338109E-4</v>
      </c>
      <c r="CB32" s="67">
        <v>-1.7390030155410852E-3</v>
      </c>
      <c r="CC32" s="67">
        <v>-8.9978661546741279E-4</v>
      </c>
      <c r="CD32" s="67">
        <v>-2.4254718192284752E-4</v>
      </c>
      <c r="CE32" s="67">
        <v>2.5778880571758478E-5</v>
      </c>
      <c r="CF32" s="67">
        <v>-9.1388376039258645E-4</v>
      </c>
      <c r="CG32" s="67">
        <v>-5.0809826695696891E-4</v>
      </c>
      <c r="CH32" s="67">
        <v>-2.7308798413749891E-4</v>
      </c>
      <c r="CI32" s="67">
        <v>5.5861951717206537E-4</v>
      </c>
      <c r="CJ32" s="67">
        <v>1.3947989079077239E-4</v>
      </c>
      <c r="CK32" s="67">
        <v>6.4774546644930098E-4</v>
      </c>
      <c r="CL32" s="67">
        <v>1.7756531413843923E-3</v>
      </c>
      <c r="CM32" s="67">
        <v>8.790095564701339E-4</v>
      </c>
      <c r="CN32" s="67">
        <v>-2.7858838054101165E-3</v>
      </c>
      <c r="CO32" s="67">
        <v>-6.4378744491588868E-4</v>
      </c>
      <c r="CP32" s="67">
        <v>-1.0098867610530693E-4</v>
      </c>
      <c r="CQ32" s="67">
        <v>-6.3639693877426406E-4</v>
      </c>
      <c r="CR32" s="67">
        <v>-6.3293387395479961E-4</v>
      </c>
      <c r="CS32" s="67">
        <v>2.6299006116081713E-4</v>
      </c>
      <c r="CT32" s="67">
        <v>-4.0916939269741714E-4</v>
      </c>
      <c r="CU32" s="67">
        <v>3.3924677614294296E-4</v>
      </c>
      <c r="CV32" s="67">
        <v>9.1168158187526771E-4</v>
      </c>
      <c r="CW32" s="67">
        <v>1.0538935261354965E-3</v>
      </c>
      <c r="CX32" s="67">
        <v>2.695591243730977E-4</v>
      </c>
      <c r="CY32" s="67">
        <v>2.5987092335766349E-3</v>
      </c>
      <c r="CZ32" s="50"/>
      <c r="DA32" s="50"/>
      <c r="DB32" s="50"/>
      <c r="DC32" s="50"/>
      <c r="DD32" s="50"/>
      <c r="DE32" s="50"/>
      <c r="DF32" s="50"/>
      <c r="DG32" s="68">
        <v>-7.9939519522009839E-5</v>
      </c>
      <c r="DH32" s="68">
        <v>1.2088480038974225E-5</v>
      </c>
      <c r="DI32" s="68">
        <v>-3.3074152299805704E-5</v>
      </c>
      <c r="DJ32" s="68">
        <v>-9.3478078868169945E-5</v>
      </c>
      <c r="DK32" s="68">
        <v>-9.5620148924391302E-5</v>
      </c>
      <c r="DL32" s="68">
        <v>9.7194525189747694E-5</v>
      </c>
      <c r="DM32" s="68">
        <v>-9.5665827351210098E-5</v>
      </c>
      <c r="DN32" s="68">
        <v>-7.9521671637383662E-5</v>
      </c>
      <c r="DO32" s="68">
        <v>1.042069009560942E-3</v>
      </c>
    </row>
    <row r="33" spans="2:119" ht="20.25" customHeight="1" x14ac:dyDescent="0.2">
      <c r="B33" s="73" t="s">
        <v>88</v>
      </c>
      <c r="C33" s="64">
        <v>3.115836774452152E-4</v>
      </c>
      <c r="D33" s="64">
        <v>1.956374805074379E-4</v>
      </c>
      <c r="E33" s="64">
        <v>1.6261822395580161E-4</v>
      </c>
      <c r="F33" s="64">
        <v>-2.6604479805070191E-5</v>
      </c>
      <c r="G33" s="64">
        <v>-4.5091673250818864E-4</v>
      </c>
      <c r="H33" s="64">
        <v>-1.6553712322188163E-3</v>
      </c>
      <c r="I33" s="64">
        <v>-5.0578802525835798E-4</v>
      </c>
      <c r="J33" s="64">
        <v>3.0840913442609086E-4</v>
      </c>
      <c r="K33" s="64">
        <v>1.5516702217510669E-4</v>
      </c>
      <c r="L33" s="64">
        <v>1.5911422440950673E-5</v>
      </c>
      <c r="M33" s="64">
        <v>3.2871496551467594E-4</v>
      </c>
      <c r="N33" s="64">
        <v>-1.0054360583544586E-4</v>
      </c>
      <c r="O33" s="64">
        <v>-5.2927075417275038E-4</v>
      </c>
      <c r="P33" s="64">
        <v>1.7526950718949053E-4</v>
      </c>
      <c r="Q33" s="64">
        <v>3.7165901893021491E-4</v>
      </c>
      <c r="R33" s="64">
        <v>-8.7348691124733424E-4</v>
      </c>
      <c r="S33" s="64">
        <v>-2.058766304900983E-4</v>
      </c>
      <c r="T33" s="64">
        <v>-9.6373794959603298E-4</v>
      </c>
      <c r="U33" s="64">
        <v>8.8737536267702311E-5</v>
      </c>
      <c r="V33" s="64">
        <v>1.7436268129356058E-4</v>
      </c>
      <c r="W33" s="64">
        <v>2.8511697551403259E-4</v>
      </c>
      <c r="X33" s="64">
        <v>-1.6046682407988566E-4</v>
      </c>
      <c r="Y33" s="64">
        <v>6.1562500730238945E-4</v>
      </c>
      <c r="Z33" s="64">
        <v>-7.9197597600433323E-4</v>
      </c>
      <c r="AA33" s="64">
        <v>3.9364920699669348E-4</v>
      </c>
      <c r="AB33" s="64">
        <v>1.7068761784710951E-4</v>
      </c>
      <c r="AC33" s="64">
        <v>4.7386056027343137E-4</v>
      </c>
      <c r="AD33" s="64">
        <v>-3.7602503209810401E-4</v>
      </c>
      <c r="AE33" s="64">
        <v>9.1631991605622964E-4</v>
      </c>
      <c r="AF33" s="64">
        <v>-1.6965113377134244E-3</v>
      </c>
      <c r="AG33" s="64">
        <v>1.7796901740463333E-4</v>
      </c>
      <c r="AH33" s="64">
        <v>3.3441550252288899E-4</v>
      </c>
      <c r="AI33" s="64">
        <v>-5.8313587371372488E-4</v>
      </c>
      <c r="AJ33" s="64">
        <v>6.3864000308999636E-4</v>
      </c>
      <c r="AK33" s="64">
        <v>-1.6539529528780683E-4</v>
      </c>
      <c r="AL33" s="64">
        <v>1.330604860185769E-4</v>
      </c>
      <c r="AM33" s="64">
        <v>2.9086443143166996E-4</v>
      </c>
      <c r="AN33" s="64">
        <v>3.8342006235692061E-4</v>
      </c>
      <c r="AO33" s="64">
        <v>2.3289845821605759E-4</v>
      </c>
      <c r="AP33" s="64">
        <v>-2.2206369045629781E-4</v>
      </c>
      <c r="AQ33" s="64">
        <v>8.7443119254926316E-4</v>
      </c>
      <c r="AR33" s="64">
        <v>-2.2470787602876241E-3</v>
      </c>
      <c r="AS33" s="64">
        <v>-2.739262622848404E-4</v>
      </c>
      <c r="AT33" s="64">
        <v>-3.8179890806067096E-4</v>
      </c>
      <c r="AU33" s="64">
        <v>5.9461469716381998E-4</v>
      </c>
      <c r="AV33" s="64">
        <v>2.2960593856624634E-4</v>
      </c>
      <c r="AW33" s="64">
        <v>2.2512910321070834E-5</v>
      </c>
      <c r="AX33" s="64">
        <v>5.6252034256476513E-4</v>
      </c>
      <c r="AY33" s="64">
        <v>3.8897756216837998E-4</v>
      </c>
      <c r="AZ33" s="64">
        <v>1.6435061096875536E-4</v>
      </c>
      <c r="BA33" s="64">
        <v>8.0781393339224294E-5</v>
      </c>
      <c r="BB33" s="64">
        <v>-1.6133289491848668E-4</v>
      </c>
      <c r="BC33" s="64">
        <v>-3.5335751167986373E-4</v>
      </c>
      <c r="BD33" s="64">
        <v>-9.8814890933196509E-4</v>
      </c>
      <c r="BE33" s="64">
        <v>3.8938725745985003E-4</v>
      </c>
      <c r="BF33" s="64">
        <v>3.4676068145733652E-4</v>
      </c>
      <c r="BG33" s="64">
        <v>7.351427066359939E-5</v>
      </c>
      <c r="BH33" s="64">
        <v>3.2067851609562936E-4</v>
      </c>
      <c r="BI33" s="64">
        <v>-2.3505959790004471E-4</v>
      </c>
      <c r="BJ33" s="64">
        <v>6.28745251409768E-5</v>
      </c>
      <c r="BK33" s="64">
        <v>-2.23475699398068E-4</v>
      </c>
      <c r="BL33" s="64">
        <v>1.5804169471178575E-4</v>
      </c>
      <c r="BM33" s="64">
        <v>9.0974471989602179E-4</v>
      </c>
      <c r="BN33" s="64">
        <v>-8.3056833824479703E-5</v>
      </c>
      <c r="BO33" s="64">
        <v>1.4008511547898284E-3</v>
      </c>
      <c r="BP33" s="64">
        <v>-2.4737816683088054E-3</v>
      </c>
      <c r="BQ33" s="64">
        <v>4.4094202484035172E-4</v>
      </c>
      <c r="BR33" s="64">
        <v>-5.3135969490769597E-4</v>
      </c>
      <c r="BS33" s="64">
        <v>1.3227579314012416E-4</v>
      </c>
      <c r="BT33" s="64">
        <v>-4.1602381199590255E-4</v>
      </c>
      <c r="BU33" s="64">
        <v>4.0043553231949858E-4</v>
      </c>
      <c r="BV33" s="64">
        <v>5.2024346444623504E-4</v>
      </c>
      <c r="BW33" s="64">
        <v>5.5981656129988622E-4</v>
      </c>
      <c r="BX33" s="64">
        <v>1.9393954187019169E-4</v>
      </c>
      <c r="BY33" s="64">
        <v>3.109849987497082E-4</v>
      </c>
      <c r="BZ33" s="64">
        <v>4.5480875672909704E-5</v>
      </c>
      <c r="CA33" s="64">
        <v>-9.330401450154957E-4</v>
      </c>
      <c r="CB33" s="64">
        <v>-1.9313107531202522E-3</v>
      </c>
      <c r="CC33" s="64">
        <v>-4.6072054510248872E-4</v>
      </c>
      <c r="CD33" s="64">
        <v>3.6717979398015466E-4</v>
      </c>
      <c r="CE33" s="64">
        <v>2.2347698288904816E-4</v>
      </c>
      <c r="CF33" s="64">
        <v>5.5724276322610677E-5</v>
      </c>
      <c r="CG33" s="64">
        <v>4.4913771746624143E-4</v>
      </c>
      <c r="CH33" s="64">
        <v>-9.7692416111350155E-5</v>
      </c>
      <c r="CI33" s="64">
        <v>-2.9979233505839087E-4</v>
      </c>
      <c r="CJ33" s="64">
        <v>3.7708361074928476E-4</v>
      </c>
      <c r="CK33" s="64">
        <v>5.8824007276725432E-4</v>
      </c>
      <c r="CL33" s="64">
        <v>-3.4918162508101869E-4</v>
      </c>
      <c r="CM33" s="64">
        <v>4.2067651526944694E-4</v>
      </c>
      <c r="CN33" s="64">
        <v>-2.0066973982073577E-3</v>
      </c>
      <c r="CO33" s="64">
        <v>1.8026116592806396E-4</v>
      </c>
      <c r="CP33" s="64">
        <v>4.2378841163270842E-4</v>
      </c>
      <c r="CQ33" s="64">
        <v>-5.0391955084960749E-4</v>
      </c>
      <c r="CR33" s="64">
        <v>6.7993768821339451E-4</v>
      </c>
      <c r="CS33" s="64">
        <v>-3.9931866302911345E-5</v>
      </c>
      <c r="CT33" s="64">
        <v>2.3207374416145399E-4</v>
      </c>
      <c r="CU33" s="64">
        <v>4.984573801287695E-4</v>
      </c>
      <c r="CV33" s="64">
        <v>2.8979853051058768E-4</v>
      </c>
      <c r="CW33" s="64">
        <v>-1.3083390224977176E-4</v>
      </c>
      <c r="CX33" s="64">
        <v>4.4976016787017237E-3</v>
      </c>
      <c r="CY33" s="64">
        <v>1.3367072332404195E-3</v>
      </c>
      <c r="CZ33" s="50"/>
      <c r="DA33" s="50"/>
      <c r="DB33" s="50"/>
      <c r="DC33" s="50"/>
      <c r="DD33" s="50"/>
      <c r="DE33" s="50"/>
      <c r="DF33" s="50"/>
      <c r="DG33" s="65">
        <v>-1.07276368996434E-4</v>
      </c>
      <c r="DH33" s="65">
        <v>-1.5181018661691859E-4</v>
      </c>
      <c r="DI33" s="65">
        <v>3.5155902758043922E-5</v>
      </c>
      <c r="DJ33" s="65">
        <v>2.221237053623426E-6</v>
      </c>
      <c r="DK33" s="65">
        <v>4.3216597234163601E-6</v>
      </c>
      <c r="DL33" s="65">
        <v>2.3350146115541648E-5</v>
      </c>
      <c r="DM33" s="65">
        <v>-1.0261882241502374E-4</v>
      </c>
      <c r="DN33" s="65">
        <v>-2.3148673791606456E-5</v>
      </c>
      <c r="DO33" s="65">
        <v>1.3298084444857139E-3</v>
      </c>
    </row>
    <row r="34" spans="2:119" ht="20.25" customHeight="1" x14ac:dyDescent="0.2">
      <c r="B34" s="247" t="s">
        <v>89</v>
      </c>
      <c r="C34" s="74">
        <v>5.0466261823656211E-4</v>
      </c>
      <c r="D34" s="74">
        <v>-4.2608777997998892E-5</v>
      </c>
      <c r="E34" s="74">
        <v>6.9163850471287702E-6</v>
      </c>
      <c r="F34" s="74">
        <v>9.157466240194978E-6</v>
      </c>
      <c r="G34" s="74">
        <v>1.7514440399013509E-4</v>
      </c>
      <c r="H34" s="74">
        <v>-3.8393019296023567E-4</v>
      </c>
      <c r="I34" s="74">
        <v>-1.1167606487982873E-4</v>
      </c>
      <c r="J34" s="74">
        <v>-4.2630600555759735E-5</v>
      </c>
      <c r="K34" s="74">
        <v>-3.1095033521388871E-6</v>
      </c>
      <c r="L34" s="74">
        <v>-2.7499449629431183E-5</v>
      </c>
      <c r="M34" s="74">
        <v>-1.6612863651710441E-4</v>
      </c>
      <c r="N34" s="74">
        <v>-2.2948269329559068E-4</v>
      </c>
      <c r="O34" s="74">
        <v>5.9108307436583907E-4</v>
      </c>
      <c r="P34" s="74">
        <v>-5.0560711908675948E-5</v>
      </c>
      <c r="Q34" s="74">
        <v>-1.5677304691874561E-5</v>
      </c>
      <c r="R34" s="74">
        <v>1.1556487502062396E-5</v>
      </c>
      <c r="S34" s="74">
        <v>-1.4051627508226971E-4</v>
      </c>
      <c r="T34" s="74">
        <v>-9.4553323399693134E-5</v>
      </c>
      <c r="U34" s="74">
        <v>-1.0591703769535776E-4</v>
      </c>
      <c r="V34" s="74">
        <v>-1.9123260595010905E-4</v>
      </c>
      <c r="W34" s="74">
        <v>-1.2851656059720273E-4</v>
      </c>
      <c r="X34" s="74">
        <v>2.2665835814938973E-4</v>
      </c>
      <c r="Y34" s="74">
        <v>3.2017790806415647E-5</v>
      </c>
      <c r="Z34" s="74">
        <v>-1.570661108950544E-4</v>
      </c>
      <c r="AA34" s="74">
        <v>2.9192756149942767E-4</v>
      </c>
      <c r="AB34" s="74">
        <v>-1.4424966823689545E-5</v>
      </c>
      <c r="AC34" s="74">
        <v>1.0645551029586642E-6</v>
      </c>
      <c r="AD34" s="74">
        <v>2.7487643907142534E-4</v>
      </c>
      <c r="AE34" s="74">
        <v>-2.3856256112875229E-4</v>
      </c>
      <c r="AF34" s="74">
        <v>-3.587412486218966E-4</v>
      </c>
      <c r="AG34" s="74">
        <v>2.8974202069731447E-4</v>
      </c>
      <c r="AH34" s="74">
        <v>-5.7651517048507017E-5</v>
      </c>
      <c r="AI34" s="74">
        <v>-1.5393674516472888E-4</v>
      </c>
      <c r="AJ34" s="74">
        <v>7.2043366549090493E-5</v>
      </c>
      <c r="AK34" s="74">
        <v>1.059321875085395E-5</v>
      </c>
      <c r="AL34" s="74">
        <v>-1.6174416627356969E-4</v>
      </c>
      <c r="AM34" s="74">
        <v>-2.8769264237116232E-5</v>
      </c>
      <c r="AN34" s="74">
        <v>-1.3485654510980716E-5</v>
      </c>
      <c r="AO34" s="74">
        <v>2.9646043692288515E-4</v>
      </c>
      <c r="AP34" s="74">
        <v>1.8172653381243187E-4</v>
      </c>
      <c r="AQ34" s="74">
        <v>-7.0015207299656268E-6</v>
      </c>
      <c r="AR34" s="74">
        <v>-2.711211883084097E-4</v>
      </c>
      <c r="AS34" s="74">
        <v>-6.6000229554274981E-5</v>
      </c>
      <c r="AT34" s="74">
        <v>-1.2139558999169076E-4</v>
      </c>
      <c r="AU34" s="74">
        <v>1.2232125223365919E-4</v>
      </c>
      <c r="AV34" s="74">
        <v>-1.1364307133721052E-4</v>
      </c>
      <c r="AW34" s="74">
        <v>-1.5458028059789353E-4</v>
      </c>
      <c r="AX34" s="74">
        <v>6.1159782241304583E-5</v>
      </c>
      <c r="AY34" s="74">
        <v>-8.7373286169700748E-5</v>
      </c>
      <c r="AZ34" s="74">
        <v>8.9802275701655887E-5</v>
      </c>
      <c r="BA34" s="74">
        <v>3.2360535377229382E-4</v>
      </c>
      <c r="BB34" s="74">
        <v>1.8239064174996322E-4</v>
      </c>
      <c r="BC34" s="74">
        <v>-7.4622335449636701E-5</v>
      </c>
      <c r="BD34" s="74">
        <v>-1.0285250213004637E-4</v>
      </c>
      <c r="BE34" s="74">
        <v>-1.0882494731023762E-4</v>
      </c>
      <c r="BF34" s="74">
        <v>6.0913157498232451E-5</v>
      </c>
      <c r="BG34" s="74">
        <v>-7.6602033724282315E-5</v>
      </c>
      <c r="BH34" s="74">
        <v>-1.3524245428564452E-4</v>
      </c>
      <c r="BI34" s="74">
        <v>9.1778350409965626E-5</v>
      </c>
      <c r="BJ34" s="74">
        <v>-1.3667813757423097E-4</v>
      </c>
      <c r="BK34" s="74">
        <v>-1.2867748983780292E-4</v>
      </c>
      <c r="BL34" s="74">
        <v>1.4064685210768424E-4</v>
      </c>
      <c r="BM34" s="74">
        <v>1.1754221480519966E-4</v>
      </c>
      <c r="BN34" s="74">
        <v>4.644883910762676E-4</v>
      </c>
      <c r="BO34" s="74">
        <v>3.7848790728567394E-4</v>
      </c>
      <c r="BP34" s="74">
        <v>-4.3711596734818947E-4</v>
      </c>
      <c r="BQ34" s="74">
        <v>1.6739898973505696E-4</v>
      </c>
      <c r="BR34" s="74">
        <v>9.5382551282829908E-5</v>
      </c>
      <c r="BS34" s="74">
        <v>-6.599343492741383E-5</v>
      </c>
      <c r="BT34" s="74">
        <v>-2.3984088291151284E-4</v>
      </c>
      <c r="BU34" s="74">
        <v>1.4245233322962569E-4</v>
      </c>
      <c r="BV34" s="74">
        <v>-2.0061024265549676E-4</v>
      </c>
      <c r="BW34" s="74">
        <v>-7.5094937411868123E-5</v>
      </c>
      <c r="BX34" s="74">
        <v>1.6458906723681999E-4</v>
      </c>
      <c r="BY34" s="74">
        <v>-3.2538271305115885E-6</v>
      </c>
      <c r="BZ34" s="74">
        <v>4.3050886621553985E-4</v>
      </c>
      <c r="CA34" s="74">
        <v>4.8306026265310109E-4</v>
      </c>
      <c r="CB34" s="74">
        <v>-4.9314335327343972E-4</v>
      </c>
      <c r="CC34" s="74">
        <v>2.298402160216817E-5</v>
      </c>
      <c r="CD34" s="74">
        <v>-1.8743000676668675E-4</v>
      </c>
      <c r="CE34" s="74">
        <v>2.3773689249906305E-4</v>
      </c>
      <c r="CF34" s="74">
        <v>-3.5756240687545571E-4</v>
      </c>
      <c r="CG34" s="74">
        <v>-1.3377314737650359E-4</v>
      </c>
      <c r="CH34" s="74">
        <v>-2.8403649313657464E-4</v>
      </c>
      <c r="CI34" s="74">
        <v>6.9164109135488872E-6</v>
      </c>
      <c r="CJ34" s="74">
        <v>-4.1829024862716224E-6</v>
      </c>
      <c r="CK34" s="74">
        <v>-8.7992101357459163E-6</v>
      </c>
      <c r="CL34" s="74">
        <v>8.7778827571294293E-4</v>
      </c>
      <c r="CM34" s="74">
        <v>2.7969886163980995E-4</v>
      </c>
      <c r="CN34" s="74">
        <v>-5.5660748905406177E-4</v>
      </c>
      <c r="CO34" s="74">
        <v>1.559588025006331E-4</v>
      </c>
      <c r="CP34" s="74">
        <v>-4.325540496548097E-4</v>
      </c>
      <c r="CQ34" s="74">
        <v>2.3652505266724688E-4</v>
      </c>
      <c r="CR34" s="74">
        <v>-4.9543826125819646E-4</v>
      </c>
      <c r="CS34" s="74">
        <v>-1.9825301383558092E-5</v>
      </c>
      <c r="CT34" s="250">
        <v>-3.0530720533505917E-4</v>
      </c>
      <c r="CU34" s="250">
        <v>-4.2667424929165865E-4</v>
      </c>
      <c r="CV34" s="250">
        <v>1.0903274582041433E-4</v>
      </c>
      <c r="CW34" s="250">
        <v>-1.1782016850259147E-4</v>
      </c>
      <c r="CX34" s="250">
        <v>-9.1625690484242739E-4</v>
      </c>
      <c r="CY34" s="250">
        <v>6.7532685074644938E-4</v>
      </c>
      <c r="CZ34" s="50"/>
      <c r="DA34" s="50"/>
      <c r="DB34" s="50"/>
      <c r="DC34" s="50"/>
      <c r="DD34" s="50"/>
      <c r="DE34" s="50"/>
      <c r="DF34" s="50"/>
      <c r="DG34" s="74">
        <v>-2.7058873524610227E-5</v>
      </c>
      <c r="DH34" s="74">
        <v>-2.4449710089857746E-6</v>
      </c>
      <c r="DI34" s="74">
        <v>-4.216824320057988E-6</v>
      </c>
      <c r="DJ34" s="74">
        <v>-1.2010336465251292E-5</v>
      </c>
      <c r="DK34" s="74">
        <v>2.0506337126136032E-6</v>
      </c>
      <c r="DL34" s="74">
        <v>3.4937867372075715E-5</v>
      </c>
      <c r="DM34" s="74">
        <v>-1.8451882633274685E-5</v>
      </c>
      <c r="DN34" s="74">
        <v>-2.307557923408865E-5</v>
      </c>
      <c r="DO34" s="74">
        <v>-1.3492187606223283E-4</v>
      </c>
    </row>
    <row r="35" spans="2:119" x14ac:dyDescent="0.2">
      <c r="B35" s="252" t="str">
        <f xml:space="preserve"> "(1) Lecture : "&amp;B2&amp;", les montants remboursés du total Soins de ville du mois de "&amp; TEXT(CT5,"mmmm aaaa")&amp;" ont été révisés de "&amp;ROUND(CT34*100,2)&amp;" % par rapport à ceux publiés le mois précédent. "</f>
        <v xml:space="preserve">(1) Lecture : avec les remboursements d'août 2025, les montants remboursés du total Soins de ville du mois de décembre 2024 ont été révisés de -0,03 % par rapport à ceux publiés le mois précédent. </v>
      </c>
      <c r="CZ35" s="50"/>
      <c r="DA35" s="50"/>
      <c r="DB35" s="50"/>
      <c r="DC35" s="50"/>
      <c r="DD35" s="50"/>
      <c r="DE35" s="50"/>
      <c r="DF35" s="50"/>
    </row>
    <row r="36" spans="2:119" x14ac:dyDescent="0.2">
      <c r="CZ36" s="50"/>
      <c r="DA36" s="50"/>
      <c r="DB36" s="50"/>
      <c r="DC36" s="50"/>
      <c r="DD36" s="50"/>
      <c r="DE36" s="50"/>
      <c r="DF36" s="50"/>
    </row>
    <row r="37" spans="2:119" x14ac:dyDescent="0.2">
      <c r="B37" s="245"/>
      <c r="CZ37" s="50"/>
      <c r="DA37" s="50"/>
      <c r="DB37" s="50"/>
      <c r="DC37" s="50"/>
      <c r="DD37" s="50"/>
      <c r="DE37" s="50"/>
      <c r="DF37" s="50"/>
    </row>
    <row r="38" spans="2:119" x14ac:dyDescent="0.2">
      <c r="B38" s="59" t="s">
        <v>1550</v>
      </c>
      <c r="CZ38" s="50"/>
      <c r="DA38" s="50"/>
      <c r="DB38" s="50"/>
      <c r="DC38" s="50"/>
      <c r="DD38" s="50"/>
      <c r="DE38" s="50"/>
      <c r="DF38" s="50"/>
    </row>
    <row r="39" spans="2:119" x14ac:dyDescent="0.2">
      <c r="CZ39" s="50"/>
      <c r="DA39" s="50"/>
      <c r="DB39" s="50"/>
      <c r="DC39" s="50"/>
      <c r="DD39" s="50"/>
      <c r="DE39" s="50"/>
      <c r="DF39" s="50"/>
    </row>
    <row r="40" spans="2:119" x14ac:dyDescent="0.2">
      <c r="CZ40" s="50"/>
      <c r="DA40" s="50"/>
      <c r="DB40" s="50"/>
      <c r="DC40" s="50"/>
      <c r="DD40" s="50"/>
      <c r="DE40" s="50"/>
      <c r="DF40" s="50"/>
    </row>
    <row r="41" spans="2:119" x14ac:dyDescent="0.2">
      <c r="CZ41" s="50"/>
      <c r="DA41" s="50"/>
      <c r="DB41" s="50"/>
      <c r="DC41" s="50"/>
      <c r="DD41" s="50"/>
      <c r="DE41" s="50"/>
      <c r="DF41" s="50"/>
    </row>
    <row r="43" spans="2:119" x14ac:dyDescent="0.2">
      <c r="B43" s="246"/>
    </row>
  </sheetData>
  <pageMargins left="0.15748031496062992" right="0.15748031496062992" top="0.19685039370078741" bottom="0.15748031496062992" header="0.15748031496062992" footer="0.15748031496062992"/>
  <pageSetup paperSize="9"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rgb="FF0000FF"/>
    <pageSetUpPr fitToPage="1"/>
  </sheetPr>
  <dimension ref="A1:AT61"/>
  <sheetViews>
    <sheetView showGridLines="0" showZeros="0" zoomScale="55" zoomScaleNormal="55" workbookViewId="0">
      <pane xSplit="3" ySplit="6" topLeftCell="R25" activePane="bottomRight" state="frozen"/>
      <selection pane="topRight" activeCell="D1" sqref="D1"/>
      <selection pane="bottomLeft" activeCell="A7" sqref="A7"/>
      <selection pane="bottomRight" activeCell="AS1" sqref="AS1:AS1048576"/>
    </sheetView>
  </sheetViews>
  <sheetFormatPr baseColWidth="10" defaultColWidth="11.42578125" defaultRowHeight="14.25" x14ac:dyDescent="0.2"/>
  <cols>
    <col min="1" max="1" width="1.5703125" style="35" customWidth="1"/>
    <col min="2" max="2" width="13.28515625" style="35" customWidth="1"/>
    <col min="3" max="3" width="13.42578125" style="35" customWidth="1"/>
    <col min="4" max="4" width="12.42578125" style="35" customWidth="1"/>
    <col min="5" max="5" width="11.7109375" style="36" customWidth="1"/>
    <col min="6" max="45" width="12.7109375" style="36" customWidth="1"/>
    <col min="46" max="46" width="17" style="36" customWidth="1"/>
    <col min="47" max="47" width="17.42578125" style="35" customWidth="1"/>
    <col min="48" max="16384" width="11.42578125" style="35"/>
  </cols>
  <sheetData>
    <row r="1" spans="1:46" ht="26.25" customHeight="1" x14ac:dyDescent="0.2">
      <c r="B1" s="293" t="s">
        <v>1954</v>
      </c>
      <c r="C1" s="293"/>
      <c r="D1" s="293"/>
      <c r="E1" s="293"/>
      <c r="F1" s="293"/>
      <c r="G1" s="293"/>
      <c r="H1" s="293"/>
      <c r="I1" s="293"/>
      <c r="J1" s="293"/>
    </row>
    <row r="2" spans="1:46" ht="26.25" customHeight="1" x14ac:dyDescent="0.2">
      <c r="B2" s="293"/>
      <c r="C2" s="293"/>
      <c r="D2" s="293"/>
      <c r="E2" s="293"/>
      <c r="F2" s="293"/>
      <c r="G2" s="293"/>
      <c r="H2" s="293"/>
      <c r="I2" s="293"/>
      <c r="J2" s="293"/>
    </row>
    <row r="3" spans="1:46" ht="27.75" customHeight="1" x14ac:dyDescent="0.2">
      <c r="A3" s="47"/>
      <c r="B3" s="293"/>
      <c r="C3" s="293"/>
      <c r="D3" s="293"/>
      <c r="E3" s="293"/>
      <c r="F3" s="293"/>
      <c r="G3" s="293"/>
      <c r="H3" s="293"/>
      <c r="I3" s="293"/>
      <c r="J3" s="293"/>
    </row>
    <row r="5" spans="1:46" ht="35.25" customHeight="1" x14ac:dyDescent="0.2">
      <c r="B5" s="296" t="s">
        <v>113</v>
      </c>
      <c r="C5" s="298" t="s">
        <v>114</v>
      </c>
      <c r="D5" s="302" t="s">
        <v>1923</v>
      </c>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4"/>
      <c r="AS5" s="300" t="s">
        <v>2431</v>
      </c>
      <c r="AT5" s="294" t="s">
        <v>115</v>
      </c>
    </row>
    <row r="6" spans="1:46" ht="39.75" customHeight="1" x14ac:dyDescent="0.2">
      <c r="B6" s="297"/>
      <c r="C6" s="299"/>
      <c r="D6" s="241">
        <v>44652</v>
      </c>
      <c r="E6" s="233">
        <v>44682</v>
      </c>
      <c r="F6" s="233">
        <v>44713</v>
      </c>
      <c r="G6" s="233">
        <v>44743</v>
      </c>
      <c r="H6" s="233">
        <v>44774</v>
      </c>
      <c r="I6" s="233">
        <v>44805</v>
      </c>
      <c r="J6" s="233">
        <v>44835</v>
      </c>
      <c r="K6" s="233">
        <v>44866</v>
      </c>
      <c r="L6" s="233">
        <v>44896</v>
      </c>
      <c r="M6" s="233">
        <v>44927</v>
      </c>
      <c r="N6" s="233">
        <v>44958</v>
      </c>
      <c r="O6" s="233">
        <v>44986</v>
      </c>
      <c r="P6" s="233">
        <v>45017</v>
      </c>
      <c r="Q6" s="233">
        <v>45047</v>
      </c>
      <c r="R6" s="233">
        <v>45078</v>
      </c>
      <c r="S6" s="233">
        <v>45108</v>
      </c>
      <c r="T6" s="233">
        <v>45139</v>
      </c>
      <c r="U6" s="233">
        <v>45170</v>
      </c>
      <c r="V6" s="233">
        <v>45200</v>
      </c>
      <c r="W6" s="233">
        <v>45231</v>
      </c>
      <c r="X6" s="233">
        <v>45261</v>
      </c>
      <c r="Y6" s="233">
        <v>45292</v>
      </c>
      <c r="Z6" s="233">
        <v>45323</v>
      </c>
      <c r="AA6" s="233">
        <v>45352</v>
      </c>
      <c r="AB6" s="233">
        <v>45383</v>
      </c>
      <c r="AC6" s="233">
        <v>45413</v>
      </c>
      <c r="AD6" s="233">
        <v>45444</v>
      </c>
      <c r="AE6" s="233">
        <v>45474</v>
      </c>
      <c r="AF6" s="233">
        <v>45505</v>
      </c>
      <c r="AG6" s="233">
        <v>45536</v>
      </c>
      <c r="AH6" s="233">
        <v>45566</v>
      </c>
      <c r="AI6" s="233">
        <v>45597</v>
      </c>
      <c r="AJ6" s="233">
        <v>45627</v>
      </c>
      <c r="AK6" s="233">
        <v>45658</v>
      </c>
      <c r="AL6" s="233">
        <v>45689</v>
      </c>
      <c r="AM6" s="233">
        <v>45717</v>
      </c>
      <c r="AN6" s="233">
        <v>45748</v>
      </c>
      <c r="AO6" s="233">
        <v>45778</v>
      </c>
      <c r="AP6" s="233">
        <v>45809</v>
      </c>
      <c r="AQ6" s="233">
        <v>45839</v>
      </c>
      <c r="AR6" s="233">
        <v>45870</v>
      </c>
      <c r="AS6" s="301"/>
      <c r="AT6" s="295"/>
    </row>
    <row r="7" spans="1:46" ht="15" x14ac:dyDescent="0.25">
      <c r="B7" s="42">
        <v>44562</v>
      </c>
      <c r="C7" s="38">
        <v>214.92952156129965</v>
      </c>
      <c r="D7" s="39">
        <v>0.39521137476671697</v>
      </c>
      <c r="E7" s="39">
        <v>0.51127929990127541</v>
      </c>
      <c r="F7" s="39">
        <v>4.8556292105928378E-2</v>
      </c>
      <c r="G7" s="39">
        <v>0.11252780070793733</v>
      </c>
      <c r="H7" s="39">
        <v>0.18649230823288576</v>
      </c>
      <c r="I7" s="39">
        <v>0.26813641249705711</v>
      </c>
      <c r="J7" s="253">
        <v>1.3848365917965566E-3</v>
      </c>
      <c r="K7" s="39">
        <v>4.0116727291177767E-2</v>
      </c>
      <c r="L7" s="39">
        <v>6.8779165879021775E-2</v>
      </c>
      <c r="M7" s="39">
        <v>0.11863327216570951</v>
      </c>
      <c r="N7" s="39">
        <v>1.996604059809215E-2</v>
      </c>
      <c r="O7" s="39">
        <v>6.8492454221996013E-2</v>
      </c>
      <c r="P7" s="39">
        <v>1.3089807267760989E-3</v>
      </c>
      <c r="Q7" s="39">
        <v>-2.0509676349945494E-2</v>
      </c>
      <c r="R7" s="39">
        <v>-1.0532000636089833E-2</v>
      </c>
      <c r="S7" s="39">
        <v>6.035257992436982E-3</v>
      </c>
      <c r="T7" s="39">
        <v>5.2286622257327053E-3</v>
      </c>
      <c r="U7" s="39">
        <v>1.5637789781806077E-2</v>
      </c>
      <c r="V7" s="39">
        <v>2.5852313586483433E-2</v>
      </c>
      <c r="W7" s="39">
        <v>-5.0921416817857335E-3</v>
      </c>
      <c r="X7" s="39">
        <v>-1.8427946949373109E-3</v>
      </c>
      <c r="Y7" s="39">
        <v>-2.4707205789894715E-2</v>
      </c>
      <c r="Z7" s="39">
        <v>6.2902778146849414E-3</v>
      </c>
      <c r="AA7" s="39">
        <v>-4.4859719234352724E-2</v>
      </c>
      <c r="AB7" s="39">
        <v>2.4418000003834095E-4</v>
      </c>
      <c r="AC7" s="39">
        <v>8.0157999999812546E-3</v>
      </c>
      <c r="AD7" s="39">
        <v>4.1057000012756362E-4</v>
      </c>
      <c r="AE7" s="39">
        <v>8.1013399999960711E-3</v>
      </c>
      <c r="AF7" s="39">
        <v>6.4227299999970455E-3</v>
      </c>
      <c r="AG7" s="39">
        <v>-5.1692000002390159E-4</v>
      </c>
      <c r="AH7" s="39">
        <v>1.6624500000261833E-3</v>
      </c>
      <c r="AI7" s="39">
        <v>-4.6871800000189978E-3</v>
      </c>
      <c r="AJ7" s="39">
        <v>4.2524700000399207E-3</v>
      </c>
      <c r="AK7" s="39">
        <v>5.1286000001482535E-4</v>
      </c>
      <c r="AL7" s="39">
        <v>1.8541499999571442E-3</v>
      </c>
      <c r="AM7" s="39">
        <v>1.4911000002371111E-4</v>
      </c>
      <c r="AN7" s="39">
        <v>2.0408299999985502E-3</v>
      </c>
      <c r="AO7" s="39">
        <v>0</v>
      </c>
      <c r="AP7" s="39">
        <v>4.1620999999736341E-4</v>
      </c>
      <c r="AQ7" s="39">
        <v>-1.5276600000220242E-3</v>
      </c>
      <c r="AR7" s="39">
        <v>-1.6099999982088775E-5</v>
      </c>
      <c r="AS7" s="40">
        <f t="shared" ref="AS7:AS50" si="0">SUM(D7:AR7)</f>
        <v>1.8197205687006601</v>
      </c>
      <c r="AT7" s="41">
        <f t="shared" ref="AT7:AT18" si="1">AS7/C7</f>
        <v>8.4665920041219703E-3</v>
      </c>
    </row>
    <row r="8" spans="1:46" ht="15" x14ac:dyDescent="0.25">
      <c r="B8" s="42">
        <v>44593</v>
      </c>
      <c r="C8" s="38">
        <v>186.14227832040336</v>
      </c>
      <c r="D8" s="39"/>
      <c r="E8" s="39">
        <v>0.54239131247484806</v>
      </c>
      <c r="F8" s="39">
        <v>3.7160742499253274E-2</v>
      </c>
      <c r="G8" s="39">
        <v>0.1179425201591755</v>
      </c>
      <c r="H8" s="39">
        <v>0.20838522366562984</v>
      </c>
      <c r="I8" s="39">
        <v>0.30975250562119072</v>
      </c>
      <c r="J8" s="39">
        <v>1.0631093335007336E-3</v>
      </c>
      <c r="K8" s="39">
        <v>3.2992545676989948E-2</v>
      </c>
      <c r="L8" s="39">
        <v>7.5679030218225307E-2</v>
      </c>
      <c r="M8" s="39">
        <v>0.10537471518705388</v>
      </c>
      <c r="N8" s="39">
        <v>3.9122570855198546E-2</v>
      </c>
      <c r="O8" s="39">
        <v>4.3216596177927613E-2</v>
      </c>
      <c r="P8" s="39">
        <v>3.5180168609940665E-3</v>
      </c>
      <c r="Q8" s="39">
        <v>2.1738405818922502E-2</v>
      </c>
      <c r="R8" s="39">
        <v>6.5952750477151767E-3</v>
      </c>
      <c r="S8" s="39">
        <v>4.8317577728198557E-3</v>
      </c>
      <c r="T8" s="39">
        <v>-1.0052597166549049E-2</v>
      </c>
      <c r="U8" s="39">
        <v>-4.6898606063052739E-3</v>
      </c>
      <c r="V8" s="39">
        <v>1.2120874080324029E-2</v>
      </c>
      <c r="W8" s="39">
        <v>1.2498216686651631E-3</v>
      </c>
      <c r="X8" s="39">
        <v>-9.4524882536006771E-4</v>
      </c>
      <c r="Y8" s="39">
        <v>-1.6359169482740299E-2</v>
      </c>
      <c r="Z8" s="39">
        <v>1.2855327821995388E-2</v>
      </c>
      <c r="AA8" s="39">
        <v>-1.2522823249042858E-2</v>
      </c>
      <c r="AB8" s="39">
        <v>1.5380798640762805E-4</v>
      </c>
      <c r="AC8" s="39">
        <v>-1.7834999997035084E-4</v>
      </c>
      <c r="AD8" s="39">
        <v>-2.3235700000157067E-3</v>
      </c>
      <c r="AE8" s="39">
        <v>1.2655399999914607E-3</v>
      </c>
      <c r="AF8" s="39">
        <v>1.3562520000050426E-2</v>
      </c>
      <c r="AG8" s="39">
        <v>2.1819999997774175E-4</v>
      </c>
      <c r="AH8" s="39">
        <v>-3.0069999988313612E-4</v>
      </c>
      <c r="AI8" s="39">
        <v>8.3696999996618615E-4</v>
      </c>
      <c r="AJ8" s="39">
        <v>4.505929999993441E-3</v>
      </c>
      <c r="AK8" s="39">
        <v>-5.7371000005446149E-4</v>
      </c>
      <c r="AL8" s="39">
        <v>1.0457299999870884E-3</v>
      </c>
      <c r="AM8" s="39">
        <v>-1.7922900000257869E-3</v>
      </c>
      <c r="AN8" s="39">
        <v>-9.0192999999771928E-4</v>
      </c>
      <c r="AO8" s="39">
        <v>5.5974999997943087E-4</v>
      </c>
      <c r="AP8" s="39">
        <v>1.9034999999689717E-4</v>
      </c>
      <c r="AQ8" s="39">
        <v>-1.0299799999700099E-3</v>
      </c>
      <c r="AR8" s="39">
        <v>2.5799999974651655E-5</v>
      </c>
      <c r="AS8" s="40">
        <f t="shared" si="0"/>
        <v>1.5466847195968398</v>
      </c>
      <c r="AT8" s="41">
        <f t="shared" si="1"/>
        <v>8.3091532646579046E-3</v>
      </c>
    </row>
    <row r="9" spans="1:46" ht="15" x14ac:dyDescent="0.25">
      <c r="B9" s="42">
        <v>44621</v>
      </c>
      <c r="C9" s="38">
        <v>216.04298622082476</v>
      </c>
      <c r="D9" s="39"/>
      <c r="E9" s="39"/>
      <c r="F9" s="39">
        <v>0.40034788706097402</v>
      </c>
      <c r="G9" s="39">
        <v>0.11253903116357833</v>
      </c>
      <c r="H9" s="39">
        <v>0.27830135284401081</v>
      </c>
      <c r="I9" s="39">
        <v>0.43998552355054699</v>
      </c>
      <c r="J9" s="39">
        <v>0.11414258131833321</v>
      </c>
      <c r="K9" s="39">
        <v>0.22801407213023595</v>
      </c>
      <c r="L9" s="39">
        <v>9.7359680900723333E-2</v>
      </c>
      <c r="M9" s="39">
        <v>0.11549087532742419</v>
      </c>
      <c r="N9" s="39">
        <v>9.7947382061221333E-2</v>
      </c>
      <c r="O9" s="39">
        <v>0.11573428239796613</v>
      </c>
      <c r="P9" s="39">
        <v>-1.0031435446649084E-2</v>
      </c>
      <c r="Q9" s="39">
        <v>1.2958232714851192E-2</v>
      </c>
      <c r="R9" s="39">
        <v>-5.7847568479587608E-3</v>
      </c>
      <c r="S9" s="39">
        <v>1.3645522822201883E-2</v>
      </c>
      <c r="T9" s="39">
        <v>-3.8603273428350349E-3</v>
      </c>
      <c r="U9" s="39">
        <v>1.6562704520623583E-2</v>
      </c>
      <c r="V9" s="39">
        <v>1.9286958098831519E-2</v>
      </c>
      <c r="W9" s="39">
        <v>3.8501650325315495E-3</v>
      </c>
      <c r="X9" s="39">
        <v>9.1068729665835235E-3</v>
      </c>
      <c r="Y9" s="39">
        <v>-7.196813747214037E-3</v>
      </c>
      <c r="Z9" s="39">
        <v>4.8520919516761296E-3</v>
      </c>
      <c r="AA9" s="39">
        <v>-3.0060287289472853E-3</v>
      </c>
      <c r="AB9" s="39">
        <v>1.2027076211211352E-2</v>
      </c>
      <c r="AC9" s="39">
        <v>-1.1983341784286949E-2</v>
      </c>
      <c r="AD9" s="39">
        <v>2.0349290000012843E-2</v>
      </c>
      <c r="AE9" s="39">
        <v>-1.3271000000258937E-3</v>
      </c>
      <c r="AF9" s="39">
        <v>1.1075699999878452E-3</v>
      </c>
      <c r="AG9" s="39">
        <v>-6.165199999941251E-4</v>
      </c>
      <c r="AH9" s="39">
        <v>-1.4395700000022771E-3</v>
      </c>
      <c r="AI9" s="39">
        <v>-1.1904099999640039E-3</v>
      </c>
      <c r="AJ9" s="39">
        <v>1.6821500000219203E-3</v>
      </c>
      <c r="AK9" s="39">
        <v>-5.649600000197097E-4</v>
      </c>
      <c r="AL9" s="39">
        <v>-2.3816000000920212E-4</v>
      </c>
      <c r="AM9" s="39">
        <v>9.4329000000925589E-4</v>
      </c>
      <c r="AN9" s="39">
        <v>-8.95570000011503E-4</v>
      </c>
      <c r="AO9" s="39">
        <v>3.6196000002064466E-4</v>
      </c>
      <c r="AP9" s="39">
        <v>5.1308999996990678E-4</v>
      </c>
      <c r="AQ9" s="39">
        <v>-4.4647999999369858E-4</v>
      </c>
      <c r="AR9" s="39">
        <v>-2.4329999973815575E-5</v>
      </c>
      <c r="AS9" s="40">
        <f t="shared" si="0"/>
        <v>2.0685038391756621</v>
      </c>
      <c r="AT9" s="41">
        <f t="shared" si="1"/>
        <v>9.5745012386626391E-3</v>
      </c>
    </row>
    <row r="10" spans="1:46" ht="15" x14ac:dyDescent="0.25">
      <c r="B10" s="42">
        <v>44652</v>
      </c>
      <c r="C10" s="38">
        <v>198.68239240008651</v>
      </c>
      <c r="D10" s="39"/>
      <c r="E10" s="39"/>
      <c r="F10" s="39"/>
      <c r="G10" s="39">
        <v>0.37596414681351575</v>
      </c>
      <c r="H10" s="39">
        <v>0.346896269211868</v>
      </c>
      <c r="I10" s="39">
        <v>0.54033636388217587</v>
      </c>
      <c r="J10" s="39">
        <v>9.5306796342327971E-2</v>
      </c>
      <c r="K10" s="39">
        <v>0.24451859870663384</v>
      </c>
      <c r="L10" s="39">
        <v>0.10676745180791158</v>
      </c>
      <c r="M10" s="39">
        <v>0.17442008709261358</v>
      </c>
      <c r="N10" s="39">
        <v>7.3115066106794302E-2</v>
      </c>
      <c r="O10" s="39">
        <v>6.9688642535538747E-2</v>
      </c>
      <c r="P10" s="39">
        <v>7.5436444772577715E-2</v>
      </c>
      <c r="Q10" s="39">
        <v>1.391126479947502E-2</v>
      </c>
      <c r="R10" s="39">
        <v>2.9359897842056171E-2</v>
      </c>
      <c r="S10" s="39">
        <v>2.1145318765150023E-2</v>
      </c>
      <c r="T10" s="39">
        <v>4.1144619055472731E-2</v>
      </c>
      <c r="U10" s="39">
        <v>-7.5707078206050937E-3</v>
      </c>
      <c r="V10" s="39">
        <v>6.3080051880405108E-2</v>
      </c>
      <c r="W10" s="39">
        <v>-3.0389462903968933E-2</v>
      </c>
      <c r="X10" s="39">
        <v>-3.753575700102374E-3</v>
      </c>
      <c r="Y10" s="39">
        <v>-2.9024717181840742E-2</v>
      </c>
      <c r="Z10" s="39">
        <v>-5.0417457232185825E-3</v>
      </c>
      <c r="AA10" s="39">
        <v>-1.64831908172971E-2</v>
      </c>
      <c r="AB10" s="39">
        <v>-9.452913121151596E-3</v>
      </c>
      <c r="AC10" s="39">
        <v>6.6783366918343745E-4</v>
      </c>
      <c r="AD10" s="39">
        <v>-3.6158100101602031E-2</v>
      </c>
      <c r="AE10" s="39">
        <v>1.5875539999996136E-2</v>
      </c>
      <c r="AF10" s="39">
        <v>4.132159999983287E-3</v>
      </c>
      <c r="AG10" s="39">
        <v>2.5260099999968588E-3</v>
      </c>
      <c r="AH10" s="39">
        <v>-2.7247900000020309E-3</v>
      </c>
      <c r="AI10" s="39">
        <v>-7.2116999996296727E-4</v>
      </c>
      <c r="AJ10" s="39">
        <v>1.2989229999988083E-2</v>
      </c>
      <c r="AK10" s="39">
        <v>2.3823900000081721E-3</v>
      </c>
      <c r="AL10" s="39">
        <v>4.5167999999762287E-4</v>
      </c>
      <c r="AM10" s="39">
        <v>8.6572000000728622E-4</v>
      </c>
      <c r="AN10" s="39">
        <v>2.835599999571059E-4</v>
      </c>
      <c r="AO10" s="39">
        <v>7.0189400000231217E-3</v>
      </c>
      <c r="AP10" s="39">
        <v>3.2177399999966383E-3</v>
      </c>
      <c r="AQ10" s="39">
        <v>-1.0138899999958539E-3</v>
      </c>
      <c r="AR10" s="39">
        <v>0</v>
      </c>
      <c r="AS10" s="40">
        <f t="shared" si="0"/>
        <v>2.1791675599139069</v>
      </c>
      <c r="AT10" s="41">
        <f t="shared" si="1"/>
        <v>1.0968096033017962E-2</v>
      </c>
    </row>
    <row r="11" spans="1:46" ht="15" x14ac:dyDescent="0.25">
      <c r="B11" s="42">
        <v>44682</v>
      </c>
      <c r="C11" s="38">
        <v>204.101606170862</v>
      </c>
      <c r="D11" s="39"/>
      <c r="E11" s="39"/>
      <c r="F11" s="39"/>
      <c r="G11" s="39"/>
      <c r="H11" s="39">
        <v>0.46086139573949936</v>
      </c>
      <c r="I11" s="39">
        <v>0.31874718884614595</v>
      </c>
      <c r="J11" s="39">
        <v>-0.11124133725823526</v>
      </c>
      <c r="K11" s="39">
        <v>0.12184811349229108</v>
      </c>
      <c r="L11" s="39">
        <v>0.11965477802880287</v>
      </c>
      <c r="M11" s="39">
        <v>9.9886240820950434E-2</v>
      </c>
      <c r="N11" s="39">
        <v>2.8205274060525198E-2</v>
      </c>
      <c r="O11" s="39">
        <v>1.8162423631110869E-2</v>
      </c>
      <c r="P11" s="39">
        <v>7.6554780624945806E-2</v>
      </c>
      <c r="Q11" s="39">
        <v>4.4200880752555349E-2</v>
      </c>
      <c r="R11" s="39">
        <v>4.2317170399400084E-2</v>
      </c>
      <c r="S11" s="39">
        <v>1.6012523590319461E-2</v>
      </c>
      <c r="T11" s="39">
        <v>1.2672444638980096E-2</v>
      </c>
      <c r="U11" s="39">
        <v>1.5873721770702787E-2</v>
      </c>
      <c r="V11" s="39">
        <v>1.840123929434867E-2</v>
      </c>
      <c r="W11" s="39">
        <v>3.4898588975636358E-2</v>
      </c>
      <c r="X11" s="39">
        <v>-2.6467397955286742E-2</v>
      </c>
      <c r="Y11" s="39">
        <v>1.1455777373470255E-2</v>
      </c>
      <c r="Z11" s="39">
        <v>-9.2028873149843093E-3</v>
      </c>
      <c r="AA11" s="39">
        <v>-1.3319205743556495E-2</v>
      </c>
      <c r="AB11" s="39">
        <v>9.7598957407569742E-3</v>
      </c>
      <c r="AC11" s="39">
        <v>-2.4593143457565247E-2</v>
      </c>
      <c r="AD11" s="39">
        <v>-1.5141122232023463E-2</v>
      </c>
      <c r="AE11" s="39">
        <v>-1.3185044680028568E-2</v>
      </c>
      <c r="AF11" s="39">
        <v>-1.0758699999655619E-3</v>
      </c>
      <c r="AG11" s="39">
        <v>3.5133000000087122E-4</v>
      </c>
      <c r="AH11" s="39">
        <v>-1.7659199999968678E-3</v>
      </c>
      <c r="AI11" s="39">
        <v>1.6716699999790308E-3</v>
      </c>
      <c r="AJ11" s="39">
        <v>-1.3113799999473486E-3</v>
      </c>
      <c r="AK11" s="39">
        <v>6.8768000011232289E-4</v>
      </c>
      <c r="AL11" s="39">
        <v>5.4670999995209968E-4</v>
      </c>
      <c r="AM11" s="39">
        <v>2.2786100000473652E-3</v>
      </c>
      <c r="AN11" s="39">
        <v>-1.3331000005223359E-4</v>
      </c>
      <c r="AO11" s="39">
        <v>8.3589999974265083E-5</v>
      </c>
      <c r="AP11" s="39">
        <v>-1.0569399999553752E-3</v>
      </c>
      <c r="AQ11" s="39">
        <v>-8.4566000003860609E-4</v>
      </c>
      <c r="AR11" s="39">
        <v>0</v>
      </c>
      <c r="AS11" s="40">
        <f t="shared" si="0"/>
        <v>1.2357928091388715</v>
      </c>
      <c r="AT11" s="41">
        <f t="shared" si="1"/>
        <v>6.0547921808333915E-3</v>
      </c>
    </row>
    <row r="12" spans="1:46" ht="15" x14ac:dyDescent="0.25">
      <c r="B12" s="42">
        <v>44713</v>
      </c>
      <c r="C12" s="38">
        <v>204.84052156469937</v>
      </c>
      <c r="D12" s="39"/>
      <c r="E12" s="39"/>
      <c r="F12" s="39"/>
      <c r="G12" s="39"/>
      <c r="H12" s="39"/>
      <c r="I12" s="39">
        <v>0.19664236720899453</v>
      </c>
      <c r="J12" s="39">
        <v>-0.14734545399261378</v>
      </c>
      <c r="K12" s="39">
        <v>-3.2357029655116776E-2</v>
      </c>
      <c r="L12" s="39">
        <v>8.6947042416170461E-2</v>
      </c>
      <c r="M12" s="39">
        <v>0.11651976682287568</v>
      </c>
      <c r="N12" s="39">
        <v>-2.2068813381622476E-2</v>
      </c>
      <c r="O12" s="39">
        <v>-5.336500650258813E-3</v>
      </c>
      <c r="P12" s="39">
        <v>-1.7175682730879771E-2</v>
      </c>
      <c r="Q12" s="39">
        <v>4.743829427854962E-2</v>
      </c>
      <c r="R12" s="39">
        <v>9.4474894984529101E-2</v>
      </c>
      <c r="S12" s="39">
        <v>3.6280652298501082E-2</v>
      </c>
      <c r="T12" s="39">
        <v>-1.2831073793364567E-2</v>
      </c>
      <c r="U12" s="39">
        <v>-1.1511098505138762E-2</v>
      </c>
      <c r="V12" s="39">
        <v>-2.3668715781155925E-2</v>
      </c>
      <c r="W12" s="39">
        <v>-1.7783655538039511E-3</v>
      </c>
      <c r="X12" s="39">
        <v>3.1661194196033193E-2</v>
      </c>
      <c r="Y12" s="39">
        <v>-1.4077963480843891E-2</v>
      </c>
      <c r="Z12" s="39">
        <v>-1.3028732131914467E-2</v>
      </c>
      <c r="AA12" s="39">
        <v>2.4631847542480045E-3</v>
      </c>
      <c r="AB12" s="39">
        <v>9.0760867765027342E-3</v>
      </c>
      <c r="AC12" s="39">
        <v>5.1900681306733532E-3</v>
      </c>
      <c r="AD12" s="39">
        <v>-2.1479969780813235E-2</v>
      </c>
      <c r="AE12" s="39">
        <v>4.1577827171010995E-3</v>
      </c>
      <c r="AF12" s="39">
        <v>-1.7925149845126498E-2</v>
      </c>
      <c r="AG12" s="39">
        <v>1.3441000000113945E-3</v>
      </c>
      <c r="AH12" s="39">
        <v>-2.4960199999952692E-3</v>
      </c>
      <c r="AI12" s="39">
        <v>-5.7862600000078146E-3</v>
      </c>
      <c r="AJ12" s="39">
        <v>-1.1517999999455242E-4</v>
      </c>
      <c r="AK12" s="39">
        <v>4.2535999997994622E-4</v>
      </c>
      <c r="AL12" s="39">
        <v>7.1399999998789099E-4</v>
      </c>
      <c r="AM12" s="39">
        <v>1.5138400000012098E-3</v>
      </c>
      <c r="AN12" s="39">
        <v>5.4770000019743748E-5</v>
      </c>
      <c r="AO12" s="39">
        <v>-1.9943000000921529E-4</v>
      </c>
      <c r="AP12" s="39">
        <v>-4.3712000001505658E-4</v>
      </c>
      <c r="AQ12" s="39">
        <v>1.3486000003126719E-4</v>
      </c>
      <c r="AR12" s="39">
        <v>3.2919999995328908E-5</v>
      </c>
      <c r="AS12" s="40">
        <f t="shared" si="0"/>
        <v>0.28545262530153082</v>
      </c>
      <c r="AT12" s="41">
        <f t="shared" si="1"/>
        <v>1.3935359230735503E-3</v>
      </c>
    </row>
    <row r="13" spans="1:46" ht="15" x14ac:dyDescent="0.25">
      <c r="B13" s="42">
        <v>44743</v>
      </c>
      <c r="C13" s="38">
        <v>196.11919930888877</v>
      </c>
      <c r="D13" s="39"/>
      <c r="E13" s="39"/>
      <c r="F13" s="39"/>
      <c r="G13" s="39"/>
      <c r="H13" s="39"/>
      <c r="I13" s="39"/>
      <c r="J13" s="39">
        <v>-0.14790761429406984</v>
      </c>
      <c r="K13" s="39">
        <v>-0.27003931049696916</v>
      </c>
      <c r="L13" s="39">
        <v>2.4071450329216759E-2</v>
      </c>
      <c r="M13" s="39">
        <v>0.11790359857576505</v>
      </c>
      <c r="N13" s="39">
        <v>2.0900767959062705E-2</v>
      </c>
      <c r="O13" s="39">
        <v>2.5124289542532097E-2</v>
      </c>
      <c r="P13" s="39">
        <v>-2.4373245677537625E-2</v>
      </c>
      <c r="Q13" s="39">
        <v>-7.5924905169415524E-3</v>
      </c>
      <c r="R13" s="39">
        <v>5.4887945690154538E-2</v>
      </c>
      <c r="S13" s="39">
        <v>2.5329835145100787E-2</v>
      </c>
      <c r="T13" s="39">
        <v>-8.0956025360592321E-3</v>
      </c>
      <c r="U13" s="39">
        <v>2.9735727390942657E-2</v>
      </c>
      <c r="V13" s="39">
        <v>1.2193865864816189E-2</v>
      </c>
      <c r="W13" s="39">
        <v>1.8997371140500263E-2</v>
      </c>
      <c r="X13" s="39">
        <v>3.6588799247851966E-3</v>
      </c>
      <c r="Y13" s="39">
        <v>-3.5957413217317935E-3</v>
      </c>
      <c r="Z13" s="39">
        <v>-1.5100366905727469E-2</v>
      </c>
      <c r="AA13" s="39">
        <v>-2.3840156436648385E-2</v>
      </c>
      <c r="AB13" s="39">
        <v>1.4711610431561439E-3</v>
      </c>
      <c r="AC13" s="39">
        <v>-4.8118407373181071E-3</v>
      </c>
      <c r="AD13" s="39">
        <v>-4.0612598111238185E-3</v>
      </c>
      <c r="AE13" s="39">
        <v>2.4143489486903036E-2</v>
      </c>
      <c r="AF13" s="39">
        <v>-5.0575736532039173E-3</v>
      </c>
      <c r="AG13" s="39">
        <v>-9.0332485935959994E-3</v>
      </c>
      <c r="AH13" s="39">
        <v>1.4472400000613561E-3</v>
      </c>
      <c r="AI13" s="39">
        <v>9.1639999990889009E-4</v>
      </c>
      <c r="AJ13" s="39">
        <v>3.6252400000762464E-3</v>
      </c>
      <c r="AK13" s="39">
        <v>1.3845699999990302E-3</v>
      </c>
      <c r="AL13" s="39">
        <v>-4.40820000022768E-4</v>
      </c>
      <c r="AM13" s="39">
        <v>-2.9777900001022317E-3</v>
      </c>
      <c r="AN13" s="39">
        <v>1.3953999999216649E-4</v>
      </c>
      <c r="AO13" s="39">
        <v>-1.9176000000697968E-4</v>
      </c>
      <c r="AP13" s="39">
        <v>-1.655569999996942E-3</v>
      </c>
      <c r="AQ13" s="39">
        <v>-5.687299999692641E-4</v>
      </c>
      <c r="AR13" s="39">
        <v>0</v>
      </c>
      <c r="AS13" s="40">
        <f t="shared" si="0"/>
        <v>-0.16341174888805199</v>
      </c>
      <c r="AT13" s="41">
        <f t="shared" si="1"/>
        <v>-8.3322667777506899E-4</v>
      </c>
    </row>
    <row r="14" spans="1:46" ht="15" x14ac:dyDescent="0.25">
      <c r="B14" s="42">
        <v>44774</v>
      </c>
      <c r="C14" s="38">
        <v>188.18940161391077</v>
      </c>
      <c r="D14" s="39"/>
      <c r="E14" s="39"/>
      <c r="F14" s="39"/>
      <c r="G14" s="39"/>
      <c r="H14" s="39"/>
      <c r="I14" s="39"/>
      <c r="J14" s="39"/>
      <c r="K14" s="39">
        <v>-1.6125418596431018E-2</v>
      </c>
      <c r="L14" s="39">
        <v>-0.12134715702114818</v>
      </c>
      <c r="M14" s="39">
        <v>8.038422069168405E-2</v>
      </c>
      <c r="N14" s="39">
        <v>2.7515142838012707E-3</v>
      </c>
      <c r="O14" s="39">
        <v>1.8707229580144258E-2</v>
      </c>
      <c r="P14" s="39">
        <v>-2.3894344155507952E-2</v>
      </c>
      <c r="Q14" s="39">
        <v>-5.4959347975795936E-2</v>
      </c>
      <c r="R14" s="39">
        <v>3.2274359282496334E-2</v>
      </c>
      <c r="S14" s="39">
        <v>0.11460981888143351</v>
      </c>
      <c r="T14" s="39">
        <v>1.9136270082100282E-2</v>
      </c>
      <c r="U14" s="39">
        <v>4.8480610364549648E-3</v>
      </c>
      <c r="V14" s="39">
        <v>-1.1158075651309218E-2</v>
      </c>
      <c r="W14" s="39">
        <v>2.2042699317552206E-2</v>
      </c>
      <c r="X14" s="39">
        <v>1.4275558773874764E-2</v>
      </c>
      <c r="Y14" s="39">
        <v>-1.1338406930008205E-3</v>
      </c>
      <c r="Z14" s="39">
        <v>6.2694630155988307E-3</v>
      </c>
      <c r="AA14" s="39">
        <v>3.93711465133606E-3</v>
      </c>
      <c r="AB14" s="39">
        <v>2.510921468115157E-4</v>
      </c>
      <c r="AC14" s="39">
        <v>-6.2267135097613391E-3</v>
      </c>
      <c r="AD14" s="39">
        <v>-1.9337710478566805E-2</v>
      </c>
      <c r="AE14" s="39">
        <v>-2.2352437912331879E-3</v>
      </c>
      <c r="AF14" s="39">
        <v>-1.4817844440528916E-3</v>
      </c>
      <c r="AG14" s="39">
        <v>6.1961092233389081E-3</v>
      </c>
      <c r="AH14" s="39">
        <v>-1.1879178559695447E-2</v>
      </c>
      <c r="AI14" s="39">
        <v>-6.5368500000033691E-3</v>
      </c>
      <c r="AJ14" s="39">
        <v>2.6191899999616908E-3</v>
      </c>
      <c r="AK14" s="39">
        <v>1.6272900000728896E-3</v>
      </c>
      <c r="AL14" s="39">
        <v>-3.0316999999513428E-4</v>
      </c>
      <c r="AM14" s="39">
        <v>-9.7390000001951194E-4</v>
      </c>
      <c r="AN14" s="39">
        <v>1.2673900000095273E-3</v>
      </c>
      <c r="AO14" s="39">
        <v>6.5169000001219501E-4</v>
      </c>
      <c r="AP14" s="39">
        <v>1.7718099999797232E-3</v>
      </c>
      <c r="AQ14" s="39">
        <v>-8.3638999998925101E-4</v>
      </c>
      <c r="AR14" s="39">
        <v>6.3860000000204309E-4</v>
      </c>
      <c r="AS14" s="40">
        <f t="shared" si="0"/>
        <v>5.5830356090154964E-2</v>
      </c>
      <c r="AT14" s="41">
        <f t="shared" si="1"/>
        <v>2.9667109630698797E-4</v>
      </c>
    </row>
    <row r="15" spans="1:46" ht="15" x14ac:dyDescent="0.25">
      <c r="B15" s="42">
        <v>44805</v>
      </c>
      <c r="C15" s="38">
        <v>205.04932478529477</v>
      </c>
      <c r="D15" s="39"/>
      <c r="E15" s="39"/>
      <c r="F15" s="39"/>
      <c r="G15" s="39"/>
      <c r="H15" s="39"/>
      <c r="I15" s="39"/>
      <c r="J15" s="39"/>
      <c r="K15" s="39"/>
      <c r="L15" s="39">
        <v>-0.19617308320150073</v>
      </c>
      <c r="M15" s="39">
        <v>-9.1350173424558534E-2</v>
      </c>
      <c r="N15" s="39">
        <v>-0.11935513418742971</v>
      </c>
      <c r="O15" s="39">
        <v>-2.5337596872503809E-2</v>
      </c>
      <c r="P15" s="39">
        <v>-3.8858084156316863E-2</v>
      </c>
      <c r="Q15" s="39">
        <v>-6.9210843987633552E-2</v>
      </c>
      <c r="R15" s="39">
        <v>-2.5795599464828456E-2</v>
      </c>
      <c r="S15" s="39">
        <v>6.916382589477621E-2</v>
      </c>
      <c r="T15" s="39">
        <v>3.4780902201703157E-2</v>
      </c>
      <c r="U15" s="39">
        <v>7.0737831903500137E-2</v>
      </c>
      <c r="V15" s="39">
        <v>-4.2706901269582431E-3</v>
      </c>
      <c r="W15" s="39">
        <v>4.043274449799128E-3</v>
      </c>
      <c r="X15" s="39">
        <v>-1.1245620135611034E-2</v>
      </c>
      <c r="Y15" s="39">
        <v>-8.4146519492378502E-4</v>
      </c>
      <c r="Z15" s="39">
        <v>-2.2215398061661062E-2</v>
      </c>
      <c r="AA15" s="39">
        <v>-2.456440826506423E-3</v>
      </c>
      <c r="AB15" s="39">
        <v>3.4141600143584583E-3</v>
      </c>
      <c r="AC15" s="39">
        <v>-1.6305888433890914E-2</v>
      </c>
      <c r="AD15" s="39">
        <v>-1.0068971648138358E-2</v>
      </c>
      <c r="AE15" s="39">
        <v>9.7319151808505922E-3</v>
      </c>
      <c r="AF15" s="39">
        <v>-1.1741532103997088E-3</v>
      </c>
      <c r="AG15" s="39">
        <v>-1.7839581293827678E-2</v>
      </c>
      <c r="AH15" s="39">
        <v>6.1183489058294072E-3</v>
      </c>
      <c r="AI15" s="39">
        <v>-2.7384679617910024E-2</v>
      </c>
      <c r="AJ15" s="39">
        <v>-3.0784699999912846E-3</v>
      </c>
      <c r="AK15" s="39">
        <v>8.0798999999842636E-4</v>
      </c>
      <c r="AL15" s="39">
        <v>-8.1070000021554733E-5</v>
      </c>
      <c r="AM15" s="39">
        <v>2.3722299999633378E-3</v>
      </c>
      <c r="AN15" s="39">
        <v>1.8615000007571325E-4</v>
      </c>
      <c r="AO15" s="39">
        <v>-8.0428999999071493E-4</v>
      </c>
      <c r="AP15" s="39">
        <v>-1.7653700000721528E-3</v>
      </c>
      <c r="AQ15" s="39">
        <v>-1.103079999950296E-3</v>
      </c>
      <c r="AR15" s="39">
        <v>3.3977100000015525E-3</v>
      </c>
      <c r="AS15" s="40">
        <f t="shared" si="0"/>
        <v>-0.48196134529376877</v>
      </c>
      <c r="AT15" s="41">
        <f t="shared" si="1"/>
        <v>-2.3504654102052078E-3</v>
      </c>
    </row>
    <row r="16" spans="1:46" ht="15" x14ac:dyDescent="0.25">
      <c r="B16" s="42">
        <v>44835</v>
      </c>
      <c r="C16" s="38">
        <v>204.82728741265061</v>
      </c>
      <c r="D16" s="39"/>
      <c r="E16" s="39"/>
      <c r="F16" s="39"/>
      <c r="G16" s="39"/>
      <c r="H16" s="39"/>
      <c r="I16" s="39"/>
      <c r="J16" s="39"/>
      <c r="K16" s="39"/>
      <c r="L16" s="39"/>
      <c r="M16" s="39">
        <v>0.26206528709832355</v>
      </c>
      <c r="N16" s="39">
        <v>-0.22548387230349931</v>
      </c>
      <c r="O16" s="39">
        <v>4.2509715858329855E-2</v>
      </c>
      <c r="P16" s="39">
        <v>-1.6035938139737027E-2</v>
      </c>
      <c r="Q16" s="39">
        <v>-1.0481624236888365E-2</v>
      </c>
      <c r="R16" s="39">
        <v>-4.2316930927114527E-2</v>
      </c>
      <c r="S16" s="39">
        <v>3.7978531446754005E-2</v>
      </c>
      <c r="T16" s="39">
        <v>1.0757958078016827E-2</v>
      </c>
      <c r="U16" s="39">
        <v>4.3389470475204917E-2</v>
      </c>
      <c r="V16" s="39">
        <v>7.6338298357882195E-2</v>
      </c>
      <c r="W16" s="39">
        <v>3.6784872768294008E-3</v>
      </c>
      <c r="X16" s="39">
        <v>-1.7689858402718528E-3</v>
      </c>
      <c r="Y16" s="39">
        <v>2.4114815735913453E-2</v>
      </c>
      <c r="Z16" s="39">
        <v>-1.8794506268307032E-3</v>
      </c>
      <c r="AA16" s="39">
        <v>-8.6700166798152623E-3</v>
      </c>
      <c r="AB16" s="39">
        <v>2.9910572897051679E-3</v>
      </c>
      <c r="AC16" s="39">
        <v>2.9851107486251749E-3</v>
      </c>
      <c r="AD16" s="39">
        <v>-1.4966290993612574E-2</v>
      </c>
      <c r="AE16" s="39">
        <v>-9.8635905589219419E-3</v>
      </c>
      <c r="AF16" s="39">
        <v>-3.4163788902219494E-4</v>
      </c>
      <c r="AG16" s="39">
        <v>-1.9642822773278112E-3</v>
      </c>
      <c r="AH16" s="39">
        <v>-1.1889102833038123E-2</v>
      </c>
      <c r="AI16" s="39">
        <v>-5.1420573076654819E-3</v>
      </c>
      <c r="AJ16" s="39">
        <v>-1.8002304401420588E-2</v>
      </c>
      <c r="AK16" s="39">
        <v>2.8277899999409328E-3</v>
      </c>
      <c r="AL16" s="39">
        <v>1.8177500000433611E-3</v>
      </c>
      <c r="AM16" s="39">
        <v>-1.5910199999780161E-3</v>
      </c>
      <c r="AN16" s="39">
        <v>3.1009100000005674E-3</v>
      </c>
      <c r="AO16" s="39">
        <v>-2.0982200000503326E-3</v>
      </c>
      <c r="AP16" s="39">
        <v>-2.1002299999963725E-3</v>
      </c>
      <c r="AQ16" s="39">
        <v>-1.544310000014093E-3</v>
      </c>
      <c r="AR16" s="39">
        <v>0</v>
      </c>
      <c r="AS16" s="40">
        <f t="shared" si="0"/>
        <v>0.13841531735036483</v>
      </c>
      <c r="AT16" s="41">
        <f t="shared" si="1"/>
        <v>6.7576600314737153E-4</v>
      </c>
    </row>
    <row r="17" spans="2:46" ht="15" x14ac:dyDescent="0.25">
      <c r="B17" s="42">
        <v>44866</v>
      </c>
      <c r="C17" s="38">
        <v>205.98772521830037</v>
      </c>
      <c r="D17" s="39"/>
      <c r="E17" s="39"/>
      <c r="F17" s="39"/>
      <c r="G17" s="39"/>
      <c r="H17" s="39"/>
      <c r="I17" s="39"/>
      <c r="J17" s="39"/>
      <c r="K17" s="39"/>
      <c r="L17" s="39"/>
      <c r="M17" s="39"/>
      <c r="N17" s="39">
        <v>-0.54502202758740736</v>
      </c>
      <c r="O17" s="39">
        <v>-2.8286923202841763E-2</v>
      </c>
      <c r="P17" s="39">
        <v>-0.18885886926582884</v>
      </c>
      <c r="Q17" s="39">
        <v>-5.8744077806949235E-2</v>
      </c>
      <c r="R17" s="39">
        <v>1.5718879562655275E-2</v>
      </c>
      <c r="S17" s="39">
        <v>4.5569975192904622E-2</v>
      </c>
      <c r="T17" s="39">
        <v>-6.8501435665012878E-2</v>
      </c>
      <c r="U17" s="39">
        <v>4.1107700472110764E-2</v>
      </c>
      <c r="V17" s="39">
        <v>6.7229869250098773E-2</v>
      </c>
      <c r="W17" s="39">
        <v>1.0436749061909723E-2</v>
      </c>
      <c r="X17" s="39">
        <v>1.6906656316393764E-2</v>
      </c>
      <c r="Y17" s="39">
        <v>-1.7143429910191799E-2</v>
      </c>
      <c r="Z17" s="39">
        <v>1.241826376454469E-2</v>
      </c>
      <c r="AA17" s="39">
        <v>-3.7914321467553691E-3</v>
      </c>
      <c r="AB17" s="39">
        <v>1.9143985009861808E-3</v>
      </c>
      <c r="AC17" s="39">
        <v>2.9130099280223476E-3</v>
      </c>
      <c r="AD17" s="39">
        <v>-6.638325671730172E-3</v>
      </c>
      <c r="AE17" s="39">
        <v>-5.007115189215483E-3</v>
      </c>
      <c r="AF17" s="39">
        <v>5.9107806517602057E-3</v>
      </c>
      <c r="AG17" s="39">
        <v>-2.4864829098277141E-2</v>
      </c>
      <c r="AH17" s="39">
        <v>4.9769413556646214E-3</v>
      </c>
      <c r="AI17" s="39">
        <v>-2.8995381661616193E-3</v>
      </c>
      <c r="AJ17" s="39">
        <v>5.2542571595211029E-3</v>
      </c>
      <c r="AK17" s="39">
        <v>-5.7800158055840711E-3</v>
      </c>
      <c r="AL17" s="39">
        <v>1.1840800000300078E-3</v>
      </c>
      <c r="AM17" s="39">
        <v>-1.1903900000334033E-3</v>
      </c>
      <c r="AN17" s="39">
        <v>-1.3903499999798896E-3</v>
      </c>
      <c r="AO17" s="39">
        <v>1.3327400000093803E-3</v>
      </c>
      <c r="AP17" s="39">
        <v>1.7149800000026971E-3</v>
      </c>
      <c r="AQ17" s="39">
        <v>2.1579999980758657E-5</v>
      </c>
      <c r="AR17" s="39">
        <v>-5.7700000013483077E-6</v>
      </c>
      <c r="AS17" s="40">
        <f t="shared" si="0"/>
        <v>-0.72351366829937547</v>
      </c>
      <c r="AT17" s="41">
        <f t="shared" si="1"/>
        <v>-3.5124115649736638E-3</v>
      </c>
    </row>
    <row r="18" spans="2:46" ht="15.75" thickBot="1" x14ac:dyDescent="0.3">
      <c r="B18" s="42">
        <v>44896</v>
      </c>
      <c r="C18" s="38">
        <v>198.29475601439682</v>
      </c>
      <c r="D18" s="39"/>
      <c r="E18" s="39"/>
      <c r="F18" s="39"/>
      <c r="G18" s="39"/>
      <c r="H18" s="39"/>
      <c r="I18" s="39"/>
      <c r="J18" s="39"/>
      <c r="K18" s="39"/>
      <c r="L18" s="39"/>
      <c r="M18" s="39"/>
      <c r="N18" s="39">
        <v>0</v>
      </c>
      <c r="O18" s="39">
        <v>-0.58740342582234462</v>
      </c>
      <c r="P18" s="39">
        <v>-0.32796359773391259</v>
      </c>
      <c r="Q18" s="39">
        <v>-8.6426033486674214E-2</v>
      </c>
      <c r="R18" s="39">
        <v>-2.0404317353893475E-2</v>
      </c>
      <c r="S18" s="39">
        <v>1.0428520068984426E-2</v>
      </c>
      <c r="T18" s="39">
        <v>-8.9715549904667569E-5</v>
      </c>
      <c r="U18" s="39">
        <v>-1.5791824519112652E-2</v>
      </c>
      <c r="V18" s="39">
        <v>1.0081548002602858E-2</v>
      </c>
      <c r="W18" s="39">
        <v>2.2272544038060005E-2</v>
      </c>
      <c r="X18" s="39">
        <v>3.0246018407297015E-2</v>
      </c>
      <c r="Y18" s="39">
        <v>-2.0021248445658557E-2</v>
      </c>
      <c r="Z18" s="39">
        <v>1.1249835187555846E-2</v>
      </c>
      <c r="AA18" s="39">
        <v>5.3641602498259999E-3</v>
      </c>
      <c r="AB18" s="39">
        <v>2.001977451016046E-4</v>
      </c>
      <c r="AC18" s="39">
        <v>-9.0295647079869923E-3</v>
      </c>
      <c r="AD18" s="39">
        <v>-4.3952567145595367E-3</v>
      </c>
      <c r="AE18" s="39">
        <v>5.3161326922293028E-3</v>
      </c>
      <c r="AF18" s="39">
        <v>-3.7491227546695427E-3</v>
      </c>
      <c r="AG18" s="39">
        <v>-6.7309259038381697E-3</v>
      </c>
      <c r="AH18" s="39">
        <v>-4.8987669317739346E-3</v>
      </c>
      <c r="AI18" s="39">
        <v>-7.0084955283675754E-3</v>
      </c>
      <c r="AJ18" s="39">
        <v>-8.3476542755533956E-3</v>
      </c>
      <c r="AK18" s="39">
        <v>4.385477503973334E-3</v>
      </c>
      <c r="AL18" s="39">
        <v>-1.7127108563045113E-2</v>
      </c>
      <c r="AM18" s="39">
        <v>-1.3234100000261151E-3</v>
      </c>
      <c r="AN18" s="39">
        <v>-1.612300000005007E-3</v>
      </c>
      <c r="AO18" s="39">
        <v>7.9020000015361802E-5</v>
      </c>
      <c r="AP18" s="39">
        <v>-9.7471000000837194E-4</v>
      </c>
      <c r="AQ18" s="39">
        <v>-2.6097200000094745E-3</v>
      </c>
      <c r="AR18" s="39">
        <v>-1.4776000003280387E-4</v>
      </c>
      <c r="AS18" s="40">
        <f t="shared" si="0"/>
        <v>-1.0264315043957311</v>
      </c>
      <c r="AT18" s="41">
        <f t="shared" si="1"/>
        <v>-5.1762917236258576E-3</v>
      </c>
    </row>
    <row r="19" spans="2:46" ht="15.75" thickBot="1" x14ac:dyDescent="0.3">
      <c r="B19" s="291" t="s">
        <v>2057</v>
      </c>
      <c r="C19" s="292"/>
      <c r="D19" s="44">
        <f t="shared" ref="D19:I19" si="2">SUM(D7:D18)</f>
        <v>0.39521137476671697</v>
      </c>
      <c r="E19" s="44">
        <f t="shared" si="2"/>
        <v>1.0536706123761235</v>
      </c>
      <c r="F19" s="44">
        <f t="shared" si="2"/>
        <v>0.48606492166615567</v>
      </c>
      <c r="G19" s="44">
        <f t="shared" si="2"/>
        <v>0.71897349884420692</v>
      </c>
      <c r="H19" s="44">
        <f t="shared" si="2"/>
        <v>1.4809365496938938</v>
      </c>
      <c r="I19" s="44">
        <f t="shared" si="2"/>
        <v>2.0736003616061112</v>
      </c>
      <c r="J19" s="44">
        <f t="shared" ref="J19:K19" si="3">SUM(J7:J18)</f>
        <v>-0.19459708195896042</v>
      </c>
      <c r="K19" s="44">
        <f t="shared" si="3"/>
        <v>0.34896829854881162</v>
      </c>
      <c r="L19" s="44">
        <f t="shared" ref="L19:M19" si="4">SUM(L7:L18)</f>
        <v>0.26173835935742318</v>
      </c>
      <c r="M19" s="44">
        <f t="shared" si="4"/>
        <v>1.0993278903578414</v>
      </c>
      <c r="N19" s="44">
        <f t="shared" ref="N19:O19" si="5">SUM(N7:N18)</f>
        <v>-0.62992123153526336</v>
      </c>
      <c r="O19" s="44">
        <f t="shared" si="5"/>
        <v>-0.24472881260240342</v>
      </c>
      <c r="P19" s="44">
        <f t="shared" ref="P19:Q19" si="6">SUM(P7:P18)</f>
        <v>-0.49037297432107607</v>
      </c>
      <c r="Q19" s="44">
        <f t="shared" si="6"/>
        <v>-0.16767701599647467</v>
      </c>
      <c r="R19" s="44">
        <f t="shared" ref="R19:S19" si="7">SUM(R7:R18)</f>
        <v>0.17079481757912163</v>
      </c>
      <c r="S19" s="44">
        <f t="shared" si="7"/>
        <v>0.40103153987138285</v>
      </c>
      <c r="T19" s="44">
        <f t="shared" ref="T19:U19" si="8">SUM(T7:T18)</f>
        <v>2.029010422828037E-2</v>
      </c>
      <c r="U19" s="44">
        <f t="shared" si="8"/>
        <v>0.19832951590018411</v>
      </c>
      <c r="V19" s="44">
        <f t="shared" ref="V19:W19" si="9">SUM(V7:V18)</f>
        <v>0.26548753685636939</v>
      </c>
      <c r="W19" s="44">
        <f t="shared" si="9"/>
        <v>8.4209730821925177E-2</v>
      </c>
      <c r="X19" s="44">
        <f t="shared" ref="X19:Y19" si="10">SUM(X7:X18)</f>
        <v>5.9831557433398075E-2</v>
      </c>
      <c r="Y19" s="44">
        <f t="shared" si="10"/>
        <v>-9.8531002138656731E-2</v>
      </c>
      <c r="Z19" s="44">
        <f t="shared" ref="Z19:AA19" si="11">SUM(Z7:Z18)</f>
        <v>-1.2533321208280768E-2</v>
      </c>
      <c r="AA19" s="44">
        <f t="shared" si="11"/>
        <v>-0.11718455420751184</v>
      </c>
      <c r="AB19" s="44">
        <f t="shared" ref="AB19:AC19" si="12">SUM(AB7:AB18)</f>
        <v>3.2050200333884504E-2</v>
      </c>
      <c r="AC19" s="44">
        <f t="shared" si="12"/>
        <v>-5.3357020154294332E-2</v>
      </c>
      <c r="AD19" s="44">
        <f t="shared" ref="AD19:AE19" si="13">SUM(AD7:AD18)</f>
        <v>-0.11381071743204529</v>
      </c>
      <c r="AE19" s="44">
        <f t="shared" si="13"/>
        <v>3.6973645857642623E-2</v>
      </c>
      <c r="AF19" s="44">
        <f t="shared" ref="AF19:AG19" si="14">SUM(AF7:AF18)</f>
        <v>3.304688553384949E-4</v>
      </c>
      <c r="AG19" s="44">
        <f t="shared" si="14"/>
        <v>-5.0930557943559052E-2</v>
      </c>
      <c r="AH19" s="44">
        <f t="shared" ref="AH19:AI19" si="15">SUM(AH7:AH18)</f>
        <v>-2.3189068062805518E-2</v>
      </c>
      <c r="AI19" s="44">
        <f t="shared" si="15"/>
        <v>-5.7931600620207746E-2</v>
      </c>
      <c r="AJ19" s="44">
        <f t="shared" ref="AJ19:AK19" si="16">SUM(AJ7:AJ18)</f>
        <v>4.0734784826952364E-3</v>
      </c>
      <c r="AK19" s="44">
        <f t="shared" si="16"/>
        <v>8.1227216984416373E-3</v>
      </c>
      <c r="AL19" s="44">
        <f t="shared" ref="AL19:AM19" si="17">SUM(AL7:AL18)</f>
        <v>-1.0576228563138557E-2</v>
      </c>
      <c r="AM19" s="44">
        <f t="shared" si="17"/>
        <v>-1.726000000132899E-3</v>
      </c>
      <c r="AN19" s="44">
        <f t="shared" ref="AN19:AO19" si="18">SUM(AN7:AN18)</f>
        <v>2.1396900000070218E-3</v>
      </c>
      <c r="AO19" s="44">
        <f t="shared" si="18"/>
        <v>6.7939899999771569E-3</v>
      </c>
      <c r="AP19" s="44">
        <f t="shared" ref="AP19:AQ19" si="19">SUM(AP7:AP18)</f>
        <v>-1.6576000010104508E-4</v>
      </c>
      <c r="AQ19" s="44">
        <f t="shared" si="19"/>
        <v>-1.1369459999940545E-2</v>
      </c>
      <c r="AR19" s="44">
        <f t="shared" ref="AR19" si="20">SUM(AR7:AR18)</f>
        <v>3.9010699999835197E-3</v>
      </c>
      <c r="AS19" s="45">
        <f t="shared" si="0"/>
        <v>6.9342495283910637</v>
      </c>
      <c r="AT19" s="46">
        <f>AS19/SUM(C7:C18)</f>
        <v>2.8616001549591472E-3</v>
      </c>
    </row>
    <row r="20" spans="2:46" ht="15.75" thickTop="1" x14ac:dyDescent="0.25">
      <c r="B20" s="37">
        <v>44927</v>
      </c>
      <c r="C20" s="38">
        <v>213.73534583974248</v>
      </c>
      <c r="D20" s="39">
        <v>0</v>
      </c>
      <c r="E20" s="39">
        <v>0</v>
      </c>
      <c r="F20" s="39">
        <v>0</v>
      </c>
      <c r="G20" s="39">
        <v>0</v>
      </c>
      <c r="H20" s="39">
        <v>0</v>
      </c>
      <c r="I20" s="39">
        <v>0</v>
      </c>
      <c r="J20" s="39">
        <v>0</v>
      </c>
      <c r="K20" s="39">
        <v>0</v>
      </c>
      <c r="L20" s="39">
        <v>0</v>
      </c>
      <c r="M20" s="39">
        <v>0</v>
      </c>
      <c r="N20" s="39">
        <v>0</v>
      </c>
      <c r="O20" s="39">
        <v>0</v>
      </c>
      <c r="P20" s="39">
        <v>-0.62417133220372989</v>
      </c>
      <c r="Q20" s="39">
        <v>-0.36388212354395932</v>
      </c>
      <c r="R20" s="39">
        <v>0.19322529600520966</v>
      </c>
      <c r="S20" s="39">
        <v>1.7357725987437789E-2</v>
      </c>
      <c r="T20" s="39">
        <v>-2.7932221693134807E-2</v>
      </c>
      <c r="U20" s="39">
        <v>-3.1475794294323123E-2</v>
      </c>
      <c r="V20" s="39">
        <v>6.7395073943146144E-2</v>
      </c>
      <c r="W20" s="39">
        <v>1.8527458397443297E-2</v>
      </c>
      <c r="X20" s="39">
        <v>2.0479702063909144E-2</v>
      </c>
      <c r="Y20" s="39">
        <v>3.6182924191706434E-2</v>
      </c>
      <c r="Z20" s="39">
        <v>4.7153944253864211E-2</v>
      </c>
      <c r="AA20" s="39">
        <v>4.0052788530431371E-2</v>
      </c>
      <c r="AB20" s="39">
        <v>3.6098656143565222E-2</v>
      </c>
      <c r="AC20" s="39">
        <v>4.7601706968123381E-3</v>
      </c>
      <c r="AD20" s="39">
        <v>-1.389589919961054E-2</v>
      </c>
      <c r="AE20" s="39">
        <v>1.5742379107166471E-2</v>
      </c>
      <c r="AF20" s="39">
        <v>2.7600508914503052E-2</v>
      </c>
      <c r="AG20" s="39">
        <v>-2.0484469775453817E-2</v>
      </c>
      <c r="AH20" s="39">
        <v>-1.2961219266287571E-2</v>
      </c>
      <c r="AI20" s="39">
        <v>-2.4895379501060688E-2</v>
      </c>
      <c r="AJ20" s="39">
        <v>5.5461645808350113E-3</v>
      </c>
      <c r="AK20" s="39">
        <v>2.4315590970417134E-2</v>
      </c>
      <c r="AL20" s="39">
        <v>-2.0744365549205668E-3</v>
      </c>
      <c r="AM20" s="39">
        <v>-1.3277157495792835E-2</v>
      </c>
      <c r="AN20" s="39">
        <v>4.9330099999735921E-3</v>
      </c>
      <c r="AO20" s="39">
        <v>-5.6267000002208079E-4</v>
      </c>
      <c r="AP20" s="39">
        <v>1.1843599999963317E-3</v>
      </c>
      <c r="AQ20" s="39">
        <v>-3.7838499999622854E-3</v>
      </c>
      <c r="AR20" s="39">
        <v>1.8636900000501555E-3</v>
      </c>
      <c r="AS20" s="40">
        <f t="shared" si="0"/>
        <v>-0.57697710974179017</v>
      </c>
      <c r="AT20" s="41">
        <f t="shared" ref="AT20:AT31" si="21">AS20/C20</f>
        <v>-2.69949318618739E-3</v>
      </c>
    </row>
    <row r="21" spans="2:46" ht="15" x14ac:dyDescent="0.25">
      <c r="B21" s="42">
        <v>44958</v>
      </c>
      <c r="C21" s="38">
        <v>185.03400359076434</v>
      </c>
      <c r="D21" s="39"/>
      <c r="E21" s="39">
        <v>0</v>
      </c>
      <c r="F21" s="39">
        <v>0</v>
      </c>
      <c r="G21" s="39">
        <v>0</v>
      </c>
      <c r="H21" s="39">
        <v>0</v>
      </c>
      <c r="I21" s="39">
        <v>0</v>
      </c>
      <c r="J21" s="39">
        <v>0</v>
      </c>
      <c r="K21" s="39">
        <v>0</v>
      </c>
      <c r="L21" s="39">
        <v>0</v>
      </c>
      <c r="M21" s="39">
        <v>0</v>
      </c>
      <c r="N21" s="39">
        <v>0</v>
      </c>
      <c r="O21" s="39">
        <v>0</v>
      </c>
      <c r="P21" s="39">
        <v>0</v>
      </c>
      <c r="Q21" s="39">
        <v>-0.54091532293438149</v>
      </c>
      <c r="R21" s="39">
        <v>3.0438392170026418E-2</v>
      </c>
      <c r="S21" s="39">
        <v>7.4872067570822765E-2</v>
      </c>
      <c r="T21" s="39">
        <v>-4.6770489984254482E-2</v>
      </c>
      <c r="U21" s="39">
        <v>-0.11111998758656227</v>
      </c>
      <c r="V21" s="39">
        <v>2.6306389895211169E-2</v>
      </c>
      <c r="W21" s="39">
        <v>-3.099369667739893E-2</v>
      </c>
      <c r="X21" s="39">
        <v>-3.6381637242641318E-2</v>
      </c>
      <c r="Y21" s="39">
        <v>9.6716852623842442E-2</v>
      </c>
      <c r="Z21" s="39">
        <v>3.9377855991460819E-2</v>
      </c>
      <c r="AA21" s="39">
        <v>3.1094892967757914E-3</v>
      </c>
      <c r="AB21" s="39">
        <v>-3.6717633518890125E-3</v>
      </c>
      <c r="AC21" s="39">
        <v>-2.8951114999159699E-2</v>
      </c>
      <c r="AD21" s="39">
        <v>-2.5826119411703985E-2</v>
      </c>
      <c r="AE21" s="39">
        <v>-1.0404360010511482E-2</v>
      </c>
      <c r="AF21" s="39">
        <v>1.6258044291532769E-3</v>
      </c>
      <c r="AG21" s="39">
        <v>2.4461667385367036E-3</v>
      </c>
      <c r="AH21" s="39">
        <v>-1.6427829661552096E-2</v>
      </c>
      <c r="AI21" s="39">
        <v>-1.1511314952997509E-2</v>
      </c>
      <c r="AJ21" s="39">
        <v>3.1276558412116628E-3</v>
      </c>
      <c r="AK21" s="39">
        <v>3.8677239241167172E-3</v>
      </c>
      <c r="AL21" s="39">
        <v>-2.4959412838768458E-2</v>
      </c>
      <c r="AM21" s="39">
        <v>-2.6201641429679512E-3</v>
      </c>
      <c r="AN21" s="39">
        <v>-1.7213985450325708E-2</v>
      </c>
      <c r="AO21" s="39">
        <v>2.0382800000504631E-3</v>
      </c>
      <c r="AP21" s="39">
        <v>2.1805500000482425E-3</v>
      </c>
      <c r="AQ21" s="39">
        <v>-1.1039500000720182E-3</v>
      </c>
      <c r="AR21" s="39">
        <v>-8.8293000001726796E-4</v>
      </c>
      <c r="AS21" s="40">
        <f t="shared" si="0"/>
        <v>-0.62364685076394721</v>
      </c>
      <c r="AT21" s="41">
        <f t="shared" si="21"/>
        <v>-3.370444559710513E-3</v>
      </c>
    </row>
    <row r="22" spans="2:46" ht="15" x14ac:dyDescent="0.25">
      <c r="B22" s="42">
        <v>44986</v>
      </c>
      <c r="C22" s="38">
        <v>214.48887964852338</v>
      </c>
      <c r="D22" s="39"/>
      <c r="E22" s="39"/>
      <c r="F22" s="39">
        <v>0</v>
      </c>
      <c r="G22" s="39">
        <v>0</v>
      </c>
      <c r="H22" s="39">
        <v>0</v>
      </c>
      <c r="I22" s="39">
        <v>0</v>
      </c>
      <c r="J22" s="39">
        <v>0</v>
      </c>
      <c r="K22" s="39">
        <v>0</v>
      </c>
      <c r="L22" s="39">
        <v>0</v>
      </c>
      <c r="M22" s="39">
        <v>0</v>
      </c>
      <c r="N22" s="39">
        <v>0</v>
      </c>
      <c r="O22" s="39">
        <v>0</v>
      </c>
      <c r="P22" s="39">
        <v>0</v>
      </c>
      <c r="Q22" s="39">
        <v>0</v>
      </c>
      <c r="R22" s="39">
        <v>4.5542921476624088E-2</v>
      </c>
      <c r="S22" s="39">
        <v>-7.5893121430141264E-2</v>
      </c>
      <c r="T22" s="39">
        <v>1.2795351527813636E-2</v>
      </c>
      <c r="U22" s="39">
        <v>-0.21316401009764263</v>
      </c>
      <c r="V22" s="39">
        <v>-1.4006631352742716E-2</v>
      </c>
      <c r="W22" s="39">
        <v>-0.12750885364042119</v>
      </c>
      <c r="X22" s="39">
        <v>-6.115282360110541E-2</v>
      </c>
      <c r="Y22" s="39">
        <v>-9.8792521937411948E-3</v>
      </c>
      <c r="Z22" s="39">
        <v>4.8061121941429974E-2</v>
      </c>
      <c r="AA22" s="39">
        <v>1.6054637389942172E-2</v>
      </c>
      <c r="AB22" s="39">
        <v>2.1490381230933053E-3</v>
      </c>
      <c r="AC22" s="39">
        <v>-2.6865265331139199E-2</v>
      </c>
      <c r="AD22" s="39">
        <v>1.1475581752762309E-2</v>
      </c>
      <c r="AE22" s="39">
        <v>-1.1875027459467447E-2</v>
      </c>
      <c r="AF22" s="39">
        <v>1.9214133516811671E-3</v>
      </c>
      <c r="AG22" s="39">
        <v>-2.1873596691165176E-2</v>
      </c>
      <c r="AH22" s="39">
        <v>-2.3797699846198839E-2</v>
      </c>
      <c r="AI22" s="39">
        <v>-1.803731649886231E-2</v>
      </c>
      <c r="AJ22" s="39">
        <v>5.5709391106972816E-3</v>
      </c>
      <c r="AK22" s="39">
        <v>-1.1496172465513155E-2</v>
      </c>
      <c r="AL22" s="39">
        <v>-6.8399143895589987E-3</v>
      </c>
      <c r="AM22" s="39">
        <v>-9.5642407671334695E-3</v>
      </c>
      <c r="AN22" s="39">
        <v>-3.5429975712872874E-3</v>
      </c>
      <c r="AO22" s="39">
        <v>-2.8597779860774608E-2</v>
      </c>
      <c r="AP22" s="39">
        <v>1.3649699999973564E-3</v>
      </c>
      <c r="AQ22" s="39">
        <v>-5.9072999994214115E-4</v>
      </c>
      <c r="AR22" s="39">
        <v>-9.1025999998350926E-4</v>
      </c>
      <c r="AS22" s="40">
        <f t="shared" si="0"/>
        <v>-0.52065971852277926</v>
      </c>
      <c r="AT22" s="41">
        <f t="shared" si="21"/>
        <v>-2.4274438813609777E-3</v>
      </c>
    </row>
    <row r="23" spans="2:46" ht="15" x14ac:dyDescent="0.25">
      <c r="B23" s="42">
        <v>45017</v>
      </c>
      <c r="C23" s="38">
        <v>193.10419183000002</v>
      </c>
      <c r="D23" s="39"/>
      <c r="E23" s="39"/>
      <c r="F23" s="39"/>
      <c r="G23" s="39">
        <v>0</v>
      </c>
      <c r="H23" s="39">
        <v>0</v>
      </c>
      <c r="I23" s="39">
        <v>0</v>
      </c>
      <c r="J23" s="39">
        <v>0</v>
      </c>
      <c r="K23" s="39">
        <v>0</v>
      </c>
      <c r="L23" s="39">
        <v>0</v>
      </c>
      <c r="M23" s="39">
        <v>0</v>
      </c>
      <c r="N23" s="39">
        <v>0</v>
      </c>
      <c r="O23" s="39">
        <v>0</v>
      </c>
      <c r="P23" s="39">
        <v>0</v>
      </c>
      <c r="Q23" s="39">
        <v>0</v>
      </c>
      <c r="R23" s="39">
        <v>0</v>
      </c>
      <c r="S23" s="39">
        <v>-0.2680818439939685</v>
      </c>
      <c r="T23" s="39">
        <v>-0.37348690528435213</v>
      </c>
      <c r="U23" s="39">
        <v>-0.31565480072165997</v>
      </c>
      <c r="V23" s="39">
        <v>9.0100894583997615E-2</v>
      </c>
      <c r="W23" s="39">
        <v>-9.8715085997355345E-2</v>
      </c>
      <c r="X23" s="39">
        <v>-8.9247182253558321E-2</v>
      </c>
      <c r="Y23" s="39">
        <v>-0.10422565271278472</v>
      </c>
      <c r="Z23" s="39">
        <v>2.510755707436374E-2</v>
      </c>
      <c r="AA23" s="39">
        <v>4.7001971841297063E-2</v>
      </c>
      <c r="AB23" s="39">
        <v>-4.0367061139249927E-2</v>
      </c>
      <c r="AC23" s="39">
        <v>1.6266275257805773E-3</v>
      </c>
      <c r="AD23" s="39">
        <v>3.7218425624416795E-3</v>
      </c>
      <c r="AE23" s="39">
        <v>1.2426650716378163E-2</v>
      </c>
      <c r="AF23" s="39">
        <v>-4.2839998829492743E-2</v>
      </c>
      <c r="AG23" s="39">
        <v>-8.4225206138057729E-3</v>
      </c>
      <c r="AH23" s="39">
        <v>-8.712530850755229E-2</v>
      </c>
      <c r="AI23" s="39">
        <v>-2.1724264648725011E-2</v>
      </c>
      <c r="AJ23" s="39">
        <v>-2.6022883590144374E-3</v>
      </c>
      <c r="AK23" s="39">
        <v>1.551014453099242E-3</v>
      </c>
      <c r="AL23" s="39">
        <v>-8.4106737766944661E-3</v>
      </c>
      <c r="AM23" s="39">
        <v>-4.5410527957301383E-3</v>
      </c>
      <c r="AN23" s="39">
        <v>1.8940628515480284E-2</v>
      </c>
      <c r="AO23" s="39">
        <v>-1.7522729559686923E-3</v>
      </c>
      <c r="AP23" s="39">
        <v>-3.6388704682480011E-2</v>
      </c>
      <c r="AQ23" s="39">
        <v>-1.7067000000565713E-3</v>
      </c>
      <c r="AR23" s="39">
        <v>1.4461300000334631E-3</v>
      </c>
      <c r="AS23" s="40">
        <f t="shared" si="0"/>
        <v>-1.3033689999995772</v>
      </c>
      <c r="AT23" s="41">
        <f t="shared" si="21"/>
        <v>-6.7495634747639392E-3</v>
      </c>
    </row>
    <row r="24" spans="2:46" ht="15" x14ac:dyDescent="0.25">
      <c r="B24" s="42">
        <v>45047</v>
      </c>
      <c r="C24" s="38">
        <v>202.07521160409038</v>
      </c>
      <c r="D24" s="39"/>
      <c r="E24" s="39"/>
      <c r="F24" s="39"/>
      <c r="G24" s="39"/>
      <c r="H24" s="39">
        <v>0</v>
      </c>
      <c r="I24" s="39">
        <v>0</v>
      </c>
      <c r="J24" s="39">
        <v>0</v>
      </c>
      <c r="K24" s="39">
        <v>0</v>
      </c>
      <c r="L24" s="39">
        <v>0</v>
      </c>
      <c r="M24" s="39">
        <v>0</v>
      </c>
      <c r="N24" s="39">
        <v>0</v>
      </c>
      <c r="O24" s="39">
        <v>0</v>
      </c>
      <c r="P24" s="39">
        <v>0</v>
      </c>
      <c r="Q24" s="39">
        <v>0</v>
      </c>
      <c r="R24" s="39">
        <v>0</v>
      </c>
      <c r="S24" s="39">
        <v>0</v>
      </c>
      <c r="T24" s="39">
        <v>-1.0482230291559347</v>
      </c>
      <c r="U24" s="39">
        <v>-0.45346176493447388</v>
      </c>
      <c r="V24" s="39">
        <v>3.3392478241438539E-2</v>
      </c>
      <c r="W24" s="39">
        <v>-0.10100979109495256</v>
      </c>
      <c r="X24" s="39">
        <v>-5.5652204126033666E-2</v>
      </c>
      <c r="Y24" s="39">
        <v>-1.2881545175957854E-3</v>
      </c>
      <c r="Z24" s="39">
        <v>-4.0102834322794934E-3</v>
      </c>
      <c r="AA24" s="39">
        <v>-6.8931877552529386E-3</v>
      </c>
      <c r="AB24" s="39">
        <v>6.3614470913108789E-2</v>
      </c>
      <c r="AC24" s="39">
        <v>-1.8627540530900433E-2</v>
      </c>
      <c r="AD24" s="39">
        <v>5.6252972296135795E-3</v>
      </c>
      <c r="AE24" s="39">
        <v>-1.5951273363782548E-2</v>
      </c>
      <c r="AF24" s="39">
        <v>-6.0127554247344506E-3</v>
      </c>
      <c r="AG24" s="39">
        <v>-1.7171290797790562E-2</v>
      </c>
      <c r="AH24" s="39">
        <v>-4.4259898977543344E-3</v>
      </c>
      <c r="AI24" s="39">
        <v>-3.7292212007514536E-2</v>
      </c>
      <c r="AJ24" s="39">
        <v>3.1465935746268769E-3</v>
      </c>
      <c r="AK24" s="39">
        <v>-2.526307715186249E-2</v>
      </c>
      <c r="AL24" s="39">
        <v>1.9991346156189138E-2</v>
      </c>
      <c r="AM24" s="39">
        <v>-7.4895446949767575E-3</v>
      </c>
      <c r="AN24" s="39">
        <v>6.390404669474492E-3</v>
      </c>
      <c r="AO24" s="39">
        <v>1.2975448740917273E-3</v>
      </c>
      <c r="AP24" s="39">
        <v>3.5417385327605189E-3</v>
      </c>
      <c r="AQ24" s="39">
        <v>-6.7386593954950058E-3</v>
      </c>
      <c r="AR24" s="39">
        <v>1.3038299999834635E-3</v>
      </c>
      <c r="AS24" s="40">
        <f t="shared" si="0"/>
        <v>-1.671207054090047</v>
      </c>
      <c r="AT24" s="41">
        <f t="shared" si="21"/>
        <v>-8.2702229572042107E-3</v>
      </c>
    </row>
    <row r="25" spans="2:46" ht="15" x14ac:dyDescent="0.25">
      <c r="B25" s="42">
        <v>45078</v>
      </c>
      <c r="C25" s="38">
        <v>205.81619850122766</v>
      </c>
      <c r="D25" s="39"/>
      <c r="E25" s="39"/>
      <c r="F25" s="39"/>
      <c r="G25" s="39"/>
      <c r="H25" s="39"/>
      <c r="I25" s="39">
        <v>0</v>
      </c>
      <c r="J25" s="39">
        <v>0</v>
      </c>
      <c r="K25" s="39">
        <v>0</v>
      </c>
      <c r="L25" s="39">
        <v>0</v>
      </c>
      <c r="M25" s="39">
        <v>0</v>
      </c>
      <c r="N25" s="39">
        <v>0</v>
      </c>
      <c r="O25" s="39">
        <v>0</v>
      </c>
      <c r="P25" s="39">
        <v>0</v>
      </c>
      <c r="Q25" s="39">
        <v>0</v>
      </c>
      <c r="R25" s="39">
        <v>0</v>
      </c>
      <c r="S25" s="39">
        <v>0</v>
      </c>
      <c r="T25" s="39">
        <v>0</v>
      </c>
      <c r="U25" s="39">
        <v>-0.97467418122764116</v>
      </c>
      <c r="V25" s="39">
        <v>-6.1547210700155119E-2</v>
      </c>
      <c r="W25" s="39">
        <v>-0.12677201491575829</v>
      </c>
      <c r="X25" s="39">
        <v>-5.0369619932780552E-2</v>
      </c>
      <c r="Y25" s="39">
        <v>-8.9105122185969776E-2</v>
      </c>
      <c r="Z25" s="39">
        <v>2.00192193310329E-2</v>
      </c>
      <c r="AA25" s="39">
        <v>2.4569105111226008E-2</v>
      </c>
      <c r="AB25" s="39">
        <v>0.12811153381957752</v>
      </c>
      <c r="AC25" s="39">
        <v>-2.7734533668024142E-2</v>
      </c>
      <c r="AD25" s="39">
        <v>-2.5915057773772787E-2</v>
      </c>
      <c r="AE25" s="39">
        <v>-4.6353023809245997E-2</v>
      </c>
      <c r="AF25" s="39">
        <v>2.2450546644449787E-2</v>
      </c>
      <c r="AG25" s="39">
        <v>-5.0111474488403474E-3</v>
      </c>
      <c r="AH25" s="39">
        <v>-4.195243308231511E-4</v>
      </c>
      <c r="AI25" s="39">
        <v>-1.9826928357531415E-2</v>
      </c>
      <c r="AJ25" s="39">
        <v>-2.2862933284073961E-2</v>
      </c>
      <c r="AK25" s="39">
        <v>-5.4494059622527402E-3</v>
      </c>
      <c r="AL25" s="39">
        <v>1.8762932262688992E-2</v>
      </c>
      <c r="AM25" s="39">
        <v>-6.5962968726580584E-3</v>
      </c>
      <c r="AN25" s="39">
        <v>-4.8063210630289177E-3</v>
      </c>
      <c r="AO25" s="39">
        <v>-1.2299278426013416E-2</v>
      </c>
      <c r="AP25" s="39">
        <v>-5.8261639181012015E-3</v>
      </c>
      <c r="AQ25" s="39">
        <v>-6.6889732432855453E-3</v>
      </c>
      <c r="AR25" s="39">
        <v>-8.2412212761653336E-3</v>
      </c>
      <c r="AS25" s="40">
        <f t="shared" si="0"/>
        <v>-1.2865856212271467</v>
      </c>
      <c r="AT25" s="41">
        <f t="shared" si="21"/>
        <v>-6.2511387859467849E-3</v>
      </c>
    </row>
    <row r="26" spans="2:46" ht="15" x14ac:dyDescent="0.25">
      <c r="B26" s="42">
        <v>45108</v>
      </c>
      <c r="C26" s="38">
        <v>193.99255203000001</v>
      </c>
      <c r="D26" s="39"/>
      <c r="E26" s="39"/>
      <c r="F26" s="39"/>
      <c r="G26" s="39"/>
      <c r="H26" s="39"/>
      <c r="I26" s="39"/>
      <c r="J26" s="39">
        <v>0</v>
      </c>
      <c r="K26" s="39">
        <v>0</v>
      </c>
      <c r="L26" s="39">
        <v>0</v>
      </c>
      <c r="M26" s="39">
        <v>0</v>
      </c>
      <c r="N26" s="39">
        <v>0</v>
      </c>
      <c r="O26" s="39">
        <v>0</v>
      </c>
      <c r="P26" s="39">
        <v>0</v>
      </c>
      <c r="Q26" s="39">
        <v>0</v>
      </c>
      <c r="R26" s="39">
        <v>0</v>
      </c>
      <c r="S26" s="39">
        <v>0</v>
      </c>
      <c r="T26" s="39">
        <v>0</v>
      </c>
      <c r="U26" s="39">
        <v>0</v>
      </c>
      <c r="V26" s="39">
        <v>0.28556064797851377</v>
      </c>
      <c r="W26" s="39">
        <v>0.16776862533595249</v>
      </c>
      <c r="X26" s="39">
        <v>0.16071132886327177</v>
      </c>
      <c r="Y26" s="39">
        <v>2.4183043578830166E-2</v>
      </c>
      <c r="Z26" s="39">
        <v>5.8450918644865624E-2</v>
      </c>
      <c r="AA26" s="39">
        <v>7.3363401387183558E-2</v>
      </c>
      <c r="AB26" s="39">
        <v>0.11427158255554559</v>
      </c>
      <c r="AC26" s="39">
        <v>8.5347135471721458E-2</v>
      </c>
      <c r="AD26" s="39">
        <v>-5.1535349909215711E-2</v>
      </c>
      <c r="AE26" s="39">
        <v>4.6884671191378402E-2</v>
      </c>
      <c r="AF26" s="39">
        <v>2.8267735522121029E-2</v>
      </c>
      <c r="AG26" s="39">
        <v>2.6754632555650915E-2</v>
      </c>
      <c r="AH26" s="39">
        <v>1.9639914489317789E-2</v>
      </c>
      <c r="AI26" s="39">
        <v>3.6262584743838033E-3</v>
      </c>
      <c r="AJ26" s="39">
        <v>-1.4755082801514163E-3</v>
      </c>
      <c r="AK26" s="39">
        <v>3.1350152275621213E-2</v>
      </c>
      <c r="AL26" s="39">
        <v>1.9998728218041606E-2</v>
      </c>
      <c r="AM26" s="39">
        <v>2.886580324710053E-2</v>
      </c>
      <c r="AN26" s="39">
        <v>5.6477406235444505E-3</v>
      </c>
      <c r="AO26" s="39">
        <v>2.3267877130592751E-3</v>
      </c>
      <c r="AP26" s="39">
        <v>-3.6690967256447493E-3</v>
      </c>
      <c r="AQ26" s="39">
        <v>-1.2307619773736178E-2</v>
      </c>
      <c r="AR26" s="39">
        <v>2.3506259299807652E-2</v>
      </c>
      <c r="AS26" s="40">
        <f t="shared" si="0"/>
        <v>1.137537792737163</v>
      </c>
      <c r="AT26" s="41">
        <f t="shared" si="21"/>
        <v>5.8638219912754601E-3</v>
      </c>
    </row>
    <row r="27" spans="2:46" ht="15" x14ac:dyDescent="0.25">
      <c r="B27" s="42">
        <v>45139</v>
      </c>
      <c r="C27" s="38">
        <v>187.56361564046347</v>
      </c>
      <c r="D27" s="39"/>
      <c r="E27" s="39"/>
      <c r="F27" s="39"/>
      <c r="G27" s="39"/>
      <c r="H27" s="39"/>
      <c r="I27" s="39"/>
      <c r="J27" s="39"/>
      <c r="K27" s="39">
        <v>0</v>
      </c>
      <c r="L27" s="39">
        <v>0</v>
      </c>
      <c r="M27" s="39">
        <v>0</v>
      </c>
      <c r="N27" s="39">
        <v>0</v>
      </c>
      <c r="O27" s="39">
        <v>0</v>
      </c>
      <c r="P27" s="39">
        <v>0</v>
      </c>
      <c r="Q27" s="39">
        <v>0</v>
      </c>
      <c r="R27" s="39">
        <v>0</v>
      </c>
      <c r="S27" s="39">
        <v>0</v>
      </c>
      <c r="T27" s="39">
        <v>0</v>
      </c>
      <c r="U27" s="39">
        <v>0</v>
      </c>
      <c r="V27" s="39">
        <v>0</v>
      </c>
      <c r="W27" s="39">
        <v>-0.60413663126163897</v>
      </c>
      <c r="X27" s="39">
        <v>-0.15368047059942569</v>
      </c>
      <c r="Y27" s="39">
        <v>-3.6106341498793881E-2</v>
      </c>
      <c r="Z27" s="39">
        <v>-2.0878925815395633E-2</v>
      </c>
      <c r="AA27" s="39">
        <v>-4.0763327917801462E-2</v>
      </c>
      <c r="AB27" s="39">
        <v>3.7911569272068846E-2</v>
      </c>
      <c r="AC27" s="39">
        <v>2.7153449938310814E-2</v>
      </c>
      <c r="AD27" s="39">
        <v>1.8746530600935785E-2</v>
      </c>
      <c r="AE27" s="39">
        <v>-1.1999310825586917E-2</v>
      </c>
      <c r="AF27" s="39">
        <v>6.7043057615023827E-3</v>
      </c>
      <c r="AG27" s="39">
        <v>2.6160832872534456E-2</v>
      </c>
      <c r="AH27" s="39">
        <v>-9.400868313804267E-3</v>
      </c>
      <c r="AI27" s="39">
        <v>-2.5466296881262451E-2</v>
      </c>
      <c r="AJ27" s="39">
        <v>-1.9542487119167617E-2</v>
      </c>
      <c r="AK27" s="39">
        <v>-1.5939118736866931E-2</v>
      </c>
      <c r="AL27" s="39">
        <v>-3.079798210845297E-2</v>
      </c>
      <c r="AM27" s="39">
        <v>-4.06093122535367E-3</v>
      </c>
      <c r="AN27" s="39">
        <v>-8.2449950381260351E-3</v>
      </c>
      <c r="AO27" s="39">
        <v>-1.4668406299733761E-3</v>
      </c>
      <c r="AP27" s="39">
        <v>-1.1103213374781262E-3</v>
      </c>
      <c r="AQ27" s="39">
        <v>8.869746196126016E-3</v>
      </c>
      <c r="AR27" s="39">
        <v>-6.6998599005501092E-3</v>
      </c>
      <c r="AS27" s="40">
        <f t="shared" si="0"/>
        <v>-0.8647482745681998</v>
      </c>
      <c r="AT27" s="41">
        <f t="shared" si="21"/>
        <v>-4.6104265564266824E-3</v>
      </c>
    </row>
    <row r="28" spans="2:46" ht="15" x14ac:dyDescent="0.25">
      <c r="B28" s="42">
        <v>45170</v>
      </c>
      <c r="C28" s="38">
        <v>198.81868327354911</v>
      </c>
      <c r="D28" s="39"/>
      <c r="E28" s="39"/>
      <c r="F28" s="39"/>
      <c r="G28" s="39"/>
      <c r="H28" s="39"/>
      <c r="I28" s="39"/>
      <c r="J28" s="39"/>
      <c r="K28" s="39"/>
      <c r="L28" s="39">
        <v>0</v>
      </c>
      <c r="M28" s="39">
        <v>0</v>
      </c>
      <c r="N28" s="39">
        <v>0</v>
      </c>
      <c r="O28" s="39">
        <v>0</v>
      </c>
      <c r="P28" s="39">
        <v>0</v>
      </c>
      <c r="Q28" s="39">
        <v>0</v>
      </c>
      <c r="R28" s="39">
        <v>0</v>
      </c>
      <c r="S28" s="39">
        <v>0</v>
      </c>
      <c r="T28" s="39">
        <v>0</v>
      </c>
      <c r="U28" s="39">
        <v>0</v>
      </c>
      <c r="V28" s="39">
        <v>0</v>
      </c>
      <c r="W28" s="39">
        <v>0</v>
      </c>
      <c r="X28" s="39">
        <v>-0.69876862688056463</v>
      </c>
      <c r="Y28" s="39">
        <v>-0.29588198454865733</v>
      </c>
      <c r="Z28" s="39">
        <v>-2.7279707855456081E-2</v>
      </c>
      <c r="AA28" s="39">
        <v>-0.14234027418308415</v>
      </c>
      <c r="AB28" s="39">
        <v>9.4649337025174418E-2</v>
      </c>
      <c r="AC28" s="39">
        <v>2.4677099211942277E-2</v>
      </c>
      <c r="AD28" s="39">
        <v>5.9070381249313186E-2</v>
      </c>
      <c r="AE28" s="39">
        <v>1.0009607387331698E-2</v>
      </c>
      <c r="AF28" s="39">
        <v>-2.557197958043389E-2</v>
      </c>
      <c r="AG28" s="39">
        <v>2.4298105507796208E-2</v>
      </c>
      <c r="AH28" s="39">
        <v>-3.7216755906968046E-2</v>
      </c>
      <c r="AI28" s="39">
        <v>-9.2775534256190895E-3</v>
      </c>
      <c r="AJ28" s="39">
        <v>-3.1477422091967355E-2</v>
      </c>
      <c r="AK28" s="39">
        <v>-1.3195229957318588E-2</v>
      </c>
      <c r="AL28" s="39">
        <v>-1.8773522517562924E-2</v>
      </c>
      <c r="AM28" s="39">
        <v>3.4618282802512113E-4</v>
      </c>
      <c r="AN28" s="39">
        <v>1.8676339170411893E-2</v>
      </c>
      <c r="AO28" s="39">
        <v>-1.3474230092214157E-2</v>
      </c>
      <c r="AP28" s="39">
        <v>-2.5157614640534121E-3</v>
      </c>
      <c r="AQ28" s="39">
        <v>-1.7555080939644085E-3</v>
      </c>
      <c r="AR28" s="39">
        <v>-6.0150213657834684E-3</v>
      </c>
      <c r="AS28" s="40">
        <f t="shared" si="0"/>
        <v>-1.0918165255836527</v>
      </c>
      <c r="AT28" s="41">
        <f t="shared" si="21"/>
        <v>-5.4915187426397578E-3</v>
      </c>
    </row>
    <row r="29" spans="2:46" ht="15" x14ac:dyDescent="0.25">
      <c r="B29" s="42">
        <v>45200</v>
      </c>
      <c r="C29" s="38">
        <v>208.22615812244348</v>
      </c>
      <c r="D29" s="39"/>
      <c r="E29" s="39"/>
      <c r="F29" s="39"/>
      <c r="G29" s="39"/>
      <c r="H29" s="39"/>
      <c r="I29" s="39"/>
      <c r="J29" s="39"/>
      <c r="K29" s="39"/>
      <c r="L29" s="39"/>
      <c r="M29" s="39">
        <v>0</v>
      </c>
      <c r="N29" s="39">
        <v>0</v>
      </c>
      <c r="O29" s="39">
        <v>0</v>
      </c>
      <c r="P29" s="39">
        <v>0</v>
      </c>
      <c r="Q29" s="39">
        <v>0</v>
      </c>
      <c r="R29" s="39">
        <v>0</v>
      </c>
      <c r="S29" s="39">
        <v>0</v>
      </c>
      <c r="T29" s="39">
        <v>0</v>
      </c>
      <c r="U29" s="39">
        <v>0</v>
      </c>
      <c r="V29" s="39">
        <v>0</v>
      </c>
      <c r="W29" s="39">
        <v>0</v>
      </c>
      <c r="X29" s="39">
        <v>0</v>
      </c>
      <c r="Y29" s="39">
        <v>-0.65930336044993965</v>
      </c>
      <c r="Z29" s="39">
        <v>-0.19434480250114916</v>
      </c>
      <c r="AA29" s="39">
        <v>-0.26439545365855111</v>
      </c>
      <c r="AB29" s="39">
        <v>8.1500177406581997E-2</v>
      </c>
      <c r="AC29" s="39">
        <v>-1.8367635354564982E-2</v>
      </c>
      <c r="AD29" s="39">
        <v>2.3319366268111708E-2</v>
      </c>
      <c r="AE29" s="39">
        <v>2.3452240394590262E-2</v>
      </c>
      <c r="AF29" s="39">
        <v>-3.4473703749426932E-6</v>
      </c>
      <c r="AG29" s="39">
        <v>1.28346443663645E-2</v>
      </c>
      <c r="AH29" s="39">
        <v>-9.8034632846406566E-3</v>
      </c>
      <c r="AI29" s="39">
        <v>-1.5812311571011151E-2</v>
      </c>
      <c r="AJ29" s="39">
        <v>1.3531336939735183E-2</v>
      </c>
      <c r="AK29" s="39">
        <v>-3.8580009893564693E-2</v>
      </c>
      <c r="AL29" s="39">
        <v>-4.8379489153944633E-3</v>
      </c>
      <c r="AM29" s="39">
        <v>-1.0277991172813472E-2</v>
      </c>
      <c r="AN29" s="39">
        <v>-7.0355087805751282E-4</v>
      </c>
      <c r="AO29" s="39">
        <v>-1.4208766087222102E-2</v>
      </c>
      <c r="AP29" s="39">
        <v>1.6826086607579782E-5</v>
      </c>
      <c r="AQ29" s="39">
        <v>1.3224826167174797E-2</v>
      </c>
      <c r="AR29" s="39">
        <v>3.3430085407530896E-3</v>
      </c>
      <c r="AS29" s="40">
        <f t="shared" si="0"/>
        <v>-1.0594163149673648</v>
      </c>
      <c r="AT29" s="41">
        <f t="shared" si="21"/>
        <v>-5.0878156928986559E-3</v>
      </c>
    </row>
    <row r="30" spans="2:46" ht="15" x14ac:dyDescent="0.25">
      <c r="B30" s="42">
        <v>45231</v>
      </c>
      <c r="C30" s="38">
        <v>206.82652006435646</v>
      </c>
      <c r="D30" s="39"/>
      <c r="E30" s="39"/>
      <c r="F30" s="39"/>
      <c r="G30" s="39"/>
      <c r="H30" s="39"/>
      <c r="I30" s="39"/>
      <c r="J30" s="39"/>
      <c r="K30" s="39"/>
      <c r="L30" s="39"/>
      <c r="M30" s="39"/>
      <c r="N30" s="39">
        <v>0</v>
      </c>
      <c r="O30" s="39">
        <v>0</v>
      </c>
      <c r="P30" s="39">
        <v>0</v>
      </c>
      <c r="Q30" s="39">
        <v>0</v>
      </c>
      <c r="R30" s="39">
        <v>0</v>
      </c>
      <c r="S30" s="39">
        <v>0</v>
      </c>
      <c r="T30" s="39">
        <v>0</v>
      </c>
      <c r="U30" s="39">
        <v>0</v>
      </c>
      <c r="V30" s="39">
        <v>0</v>
      </c>
      <c r="W30" s="39">
        <v>0</v>
      </c>
      <c r="X30" s="39">
        <v>0</v>
      </c>
      <c r="Y30" s="39">
        <v>0</v>
      </c>
      <c r="Z30" s="39">
        <v>-0.14788637660220161</v>
      </c>
      <c r="AA30" s="39">
        <v>-0.46820176297592297</v>
      </c>
      <c r="AB30" s="39">
        <v>0.19474219824147099</v>
      </c>
      <c r="AC30" s="39">
        <v>6.0230767624346981E-2</v>
      </c>
      <c r="AD30" s="39">
        <v>-2.5018645551227792E-2</v>
      </c>
      <c r="AE30" s="39">
        <v>4.0507389778326797E-2</v>
      </c>
      <c r="AF30" s="39">
        <v>-3.2420984178713752E-3</v>
      </c>
      <c r="AG30" s="39">
        <v>5.0965795974775574E-3</v>
      </c>
      <c r="AH30" s="39">
        <v>-4.7519804537330401E-3</v>
      </c>
      <c r="AI30" s="39">
        <v>1.4734903231868657E-2</v>
      </c>
      <c r="AJ30" s="39">
        <v>2.2412133513228127E-2</v>
      </c>
      <c r="AK30" s="39">
        <v>-1.6200711638106213E-2</v>
      </c>
      <c r="AL30" s="39">
        <v>-2.2254296050562061E-2</v>
      </c>
      <c r="AM30" s="39">
        <v>-1.1859339248445622E-2</v>
      </c>
      <c r="AN30" s="39">
        <v>2.5321393665080905E-3</v>
      </c>
      <c r="AO30" s="39">
        <v>-1.8277710378924894E-2</v>
      </c>
      <c r="AP30" s="39">
        <v>-3.122208849646313E-3</v>
      </c>
      <c r="AQ30" s="39">
        <v>-8.1928777734674441E-4</v>
      </c>
      <c r="AR30" s="39">
        <v>1.1525943168919639E-3</v>
      </c>
      <c r="AS30" s="40">
        <f t="shared" si="0"/>
        <v>-0.38022571227386948</v>
      </c>
      <c r="AT30" s="41">
        <f t="shared" si="21"/>
        <v>-1.8383798758280991E-3</v>
      </c>
    </row>
    <row r="31" spans="2:46" ht="15.75" thickBot="1" x14ac:dyDescent="0.3">
      <c r="B31" s="43">
        <v>45261</v>
      </c>
      <c r="C31" s="38">
        <v>194.64403823001953</v>
      </c>
      <c r="D31" s="39"/>
      <c r="E31" s="39"/>
      <c r="F31" s="39"/>
      <c r="G31" s="39"/>
      <c r="H31" s="39"/>
      <c r="I31" s="39"/>
      <c r="J31" s="39"/>
      <c r="K31" s="39"/>
      <c r="L31" s="39"/>
      <c r="M31" s="39"/>
      <c r="N31" s="39">
        <v>0</v>
      </c>
      <c r="O31" s="39">
        <v>0</v>
      </c>
      <c r="P31" s="39">
        <v>0</v>
      </c>
      <c r="Q31" s="39">
        <v>0</v>
      </c>
      <c r="R31" s="39">
        <v>0</v>
      </c>
      <c r="S31" s="39">
        <v>0</v>
      </c>
      <c r="T31" s="39">
        <v>0</v>
      </c>
      <c r="U31" s="39">
        <v>0</v>
      </c>
      <c r="V31" s="39">
        <v>0</v>
      </c>
      <c r="W31" s="39">
        <v>0</v>
      </c>
      <c r="X31" s="39">
        <v>0</v>
      </c>
      <c r="Y31" s="39">
        <v>0</v>
      </c>
      <c r="Z31" s="39">
        <v>0</v>
      </c>
      <c r="AA31" s="39">
        <v>-0.86552014260865917</v>
      </c>
      <c r="AB31" s="39">
        <v>0.17340837441713575</v>
      </c>
      <c r="AC31" s="39">
        <v>-2.0896139207252418E-2</v>
      </c>
      <c r="AD31" s="39">
        <v>-6.681878257563767E-2</v>
      </c>
      <c r="AE31" s="39">
        <v>7.3149972462971391E-2</v>
      </c>
      <c r="AF31" s="39">
        <v>-3.7734123065519043E-2</v>
      </c>
      <c r="AG31" s="39">
        <v>-1.0209589816128073E-2</v>
      </c>
      <c r="AH31" s="39">
        <v>2.0954955158231314E-2</v>
      </c>
      <c r="AI31" s="39">
        <v>-3.2313862173481311E-2</v>
      </c>
      <c r="AJ31" s="39">
        <v>5.444492656863531E-2</v>
      </c>
      <c r="AK31" s="39">
        <v>-1.5348988357970939E-2</v>
      </c>
      <c r="AL31" s="39">
        <v>-1.7228389588069604E-2</v>
      </c>
      <c r="AM31" s="39">
        <v>-1.9439000197365885E-2</v>
      </c>
      <c r="AN31" s="39">
        <v>-2.0629452716889318E-3</v>
      </c>
      <c r="AO31" s="39">
        <v>-1.389156066093733E-2</v>
      </c>
      <c r="AP31" s="39">
        <v>-1.6905858307723065E-3</v>
      </c>
      <c r="AQ31" s="39">
        <v>-1.1885251446955181E-2</v>
      </c>
      <c r="AR31" s="39">
        <v>4.1208994911698937E-3</v>
      </c>
      <c r="AS31" s="40">
        <f t="shared" si="0"/>
        <v>-0.78896023270229421</v>
      </c>
      <c r="AT31" s="41">
        <f t="shared" si="21"/>
        <v>-4.0533490769953341E-3</v>
      </c>
    </row>
    <row r="32" spans="2:46" ht="15.75" thickBot="1" x14ac:dyDescent="0.3">
      <c r="B32" s="291" t="s">
        <v>2202</v>
      </c>
      <c r="C32" s="292"/>
      <c r="D32" s="44">
        <f t="shared" ref="D32:I32" si="22">SUM(D20:D31)</f>
        <v>0</v>
      </c>
      <c r="E32" s="44">
        <f t="shared" si="22"/>
        <v>0</v>
      </c>
      <c r="F32" s="44">
        <f t="shared" si="22"/>
        <v>0</v>
      </c>
      <c r="G32" s="44">
        <f t="shared" si="22"/>
        <v>0</v>
      </c>
      <c r="H32" s="44">
        <f t="shared" si="22"/>
        <v>0</v>
      </c>
      <c r="I32" s="44">
        <f t="shared" si="22"/>
        <v>0</v>
      </c>
      <c r="J32" s="44">
        <f t="shared" ref="J32:O32" si="23">SUM(J20:J31)</f>
        <v>0</v>
      </c>
      <c r="K32" s="44">
        <f t="shared" si="23"/>
        <v>0</v>
      </c>
      <c r="L32" s="44">
        <f t="shared" si="23"/>
        <v>0</v>
      </c>
      <c r="M32" s="44">
        <f t="shared" si="23"/>
        <v>0</v>
      </c>
      <c r="N32" s="44">
        <f t="shared" si="23"/>
        <v>0</v>
      </c>
      <c r="O32" s="44">
        <f t="shared" si="23"/>
        <v>0</v>
      </c>
      <c r="P32" s="44">
        <f t="shared" ref="P32:Q32" si="24">SUM(P20:P31)</f>
        <v>-0.62417133220372989</v>
      </c>
      <c r="Q32" s="44">
        <f t="shared" si="24"/>
        <v>-0.90479744647834082</v>
      </c>
      <c r="R32" s="44">
        <f t="shared" ref="R32:S32" si="25">SUM(R20:R31)</f>
        <v>0.26920660965186016</v>
      </c>
      <c r="S32" s="44">
        <f t="shared" si="25"/>
        <v>-0.25174517186584922</v>
      </c>
      <c r="T32" s="44">
        <f t="shared" ref="T32:U32" si="26">SUM(T20:T31)</f>
        <v>-1.4836172945898625</v>
      </c>
      <c r="U32" s="44">
        <f t="shared" si="26"/>
        <v>-2.099550538862303</v>
      </c>
      <c r="V32" s="44">
        <f t="shared" ref="V32:W32" si="27">SUM(V20:V31)</f>
        <v>0.4272016425894094</v>
      </c>
      <c r="W32" s="44">
        <f t="shared" si="27"/>
        <v>-0.9028399898541295</v>
      </c>
      <c r="X32" s="44">
        <f t="shared" ref="X32:Y32" si="28">SUM(X20:X31)</f>
        <v>-0.96406153370892866</v>
      </c>
      <c r="Y32" s="44">
        <f t="shared" si="28"/>
        <v>-1.0387070477131033</v>
      </c>
      <c r="Z32" s="44">
        <f t="shared" ref="Z32:AA32" si="29">SUM(Z20:Z31)</f>
        <v>-0.15622947896946471</v>
      </c>
      <c r="AA32" s="44">
        <f t="shared" si="29"/>
        <v>-1.5839627555424158</v>
      </c>
      <c r="AB32" s="44">
        <f t="shared" ref="AB32:AC32" si="30">SUM(AB20:AB31)</f>
        <v>0.88241811342618348</v>
      </c>
      <c r="AC32" s="44">
        <f t="shared" si="30"/>
        <v>6.2353021377873574E-2</v>
      </c>
      <c r="AD32" s="44">
        <f t="shared" ref="AD32:AE32" si="31">SUM(AD20:AD31)</f>
        <v>-8.7050854757990237E-2</v>
      </c>
      <c r="AE32" s="44">
        <f t="shared" si="31"/>
        <v>0.12558991556954879</v>
      </c>
      <c r="AF32" s="44">
        <f t="shared" ref="AF32:AG32" si="32">SUM(AF20:AF31)</f>
        <v>-2.6834088065015749E-2</v>
      </c>
      <c r="AG32" s="44">
        <f t="shared" si="32"/>
        <v>1.4418346495176593E-2</v>
      </c>
      <c r="AH32" s="44">
        <f t="shared" ref="AH32:AI32" si="33">SUM(AH20:AH31)</f>
        <v>-0.16573576982176519</v>
      </c>
      <c r="AI32" s="44">
        <f t="shared" si="33"/>
        <v>-0.19779627831181301</v>
      </c>
      <c r="AJ32" s="44">
        <f t="shared" ref="AJ32:AK32" si="34">SUM(AJ20:AJ31)</f>
        <v>2.9819110994594666E-2</v>
      </c>
      <c r="AK32" s="44">
        <f t="shared" si="34"/>
        <v>-8.0388232540201443E-2</v>
      </c>
      <c r="AL32" s="44">
        <f t="shared" ref="AL32:AM32" si="35">SUM(AL20:AL31)</f>
        <v>-7.7423570103064776E-2</v>
      </c>
      <c r="AM32" s="44">
        <f t="shared" si="35"/>
        <v>-6.0513732538112208E-2</v>
      </c>
      <c r="AN32" s="44">
        <f t="shared" ref="AN32:AO32" si="36">SUM(AN20:AN31)</f>
        <v>2.0545467072878409E-2</v>
      </c>
      <c r="AO32" s="44">
        <f t="shared" si="36"/>
        <v>-9.886849650484919E-2</v>
      </c>
      <c r="AP32" s="44">
        <f t="shared" ref="AP32:AQ32" si="37">SUM(AP20:AP31)</f>
        <v>-4.603439818876609E-2</v>
      </c>
      <c r="AQ32" s="44">
        <f t="shared" si="37"/>
        <v>-2.5285957367515266E-2</v>
      </c>
      <c r="AR32" s="44">
        <f t="shared" ref="AR32" si="38">SUM(AR20:AR31)</f>
        <v>1.3987119106189994E-2</v>
      </c>
      <c r="AS32" s="45">
        <f t="shared" si="0"/>
        <v>-9.0300746217035055</v>
      </c>
      <c r="AT32" s="46">
        <f>AS32/SUM(C20:C31)</f>
        <v>-3.7557622723637749E-3</v>
      </c>
    </row>
    <row r="33" spans="2:46" ht="15.75" thickTop="1" x14ac:dyDescent="0.25">
      <c r="B33" s="37">
        <v>45292</v>
      </c>
      <c r="C33" s="38">
        <v>212.89682801780395</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0.26118011458041224</v>
      </c>
      <c r="AC33" s="39">
        <v>-0.17374385531906</v>
      </c>
      <c r="AD33" s="39">
        <v>-0.22045218155577118</v>
      </c>
      <c r="AE33" s="39">
        <v>0.15578946747154987</v>
      </c>
      <c r="AF33" s="39">
        <v>-4.5339027605905358E-2</v>
      </c>
      <c r="AG33" s="39">
        <v>3.8261638775168194E-2</v>
      </c>
      <c r="AH33" s="39">
        <v>-2.5170241252226333E-2</v>
      </c>
      <c r="AI33" s="39">
        <v>1.9042089945628504E-2</v>
      </c>
      <c r="AJ33" s="39">
        <v>2.5891311787802351E-3</v>
      </c>
      <c r="AK33" s="39">
        <v>1.9974588601854748E-2</v>
      </c>
      <c r="AL33" s="39">
        <v>1.678449499627277E-2</v>
      </c>
      <c r="AM33" s="39">
        <v>4.4272262686234853E-2</v>
      </c>
      <c r="AN33" s="39">
        <v>1.1391546173626921E-3</v>
      </c>
      <c r="AO33" s="39">
        <v>-2.8487665180080057E-2</v>
      </c>
      <c r="AP33" s="39">
        <v>-5.5903903984244607E-4</v>
      </c>
      <c r="AQ33" s="39">
        <v>-1.5997987418188586E-2</v>
      </c>
      <c r="AR33" s="39">
        <v>-2.042720430256395E-2</v>
      </c>
      <c r="AS33" s="40">
        <f t="shared" si="0"/>
        <v>2.8855741179626193E-2</v>
      </c>
      <c r="AT33" s="41">
        <f t="shared" ref="AT33:AT38" si="39">AS33/C33</f>
        <v>1.3553861486941961E-4</v>
      </c>
    </row>
    <row r="34" spans="2:46" ht="15" x14ac:dyDescent="0.25">
      <c r="B34" s="42">
        <v>45323</v>
      </c>
      <c r="C34" s="38">
        <v>195.69907640466721</v>
      </c>
      <c r="D34" s="39"/>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c r="AC34" s="39">
        <v>-4.5988101105081114E-3</v>
      </c>
      <c r="AD34" s="39">
        <v>-9.9478681491035559E-2</v>
      </c>
      <c r="AE34" s="39">
        <v>0.13840610553270949</v>
      </c>
      <c r="AF34" s="39">
        <v>-4.01711947027934E-2</v>
      </c>
      <c r="AG34" s="39">
        <v>7.3931214409867607E-2</v>
      </c>
      <c r="AH34" s="39">
        <v>3.4701106479218424E-2</v>
      </c>
      <c r="AI34" s="39">
        <v>-1.6018184773287203E-2</v>
      </c>
      <c r="AJ34" s="39">
        <v>2.0381169910507424E-2</v>
      </c>
      <c r="AK34" s="39">
        <v>-5.9383696448179535E-2</v>
      </c>
      <c r="AL34" s="39">
        <v>2.143214535988136E-2</v>
      </c>
      <c r="AM34" s="39">
        <v>4.4585751282795627E-2</v>
      </c>
      <c r="AN34" s="39">
        <v>7.6094553911332241E-3</v>
      </c>
      <c r="AO34" s="39">
        <v>-2.4938550263101433E-2</v>
      </c>
      <c r="AP34" s="39">
        <v>1.6157688775706447E-3</v>
      </c>
      <c r="AQ34" s="39">
        <v>3.6696264363058617E-3</v>
      </c>
      <c r="AR34" s="39">
        <v>2.5475699417256692E-3</v>
      </c>
      <c r="AS34" s="40">
        <f t="shared" si="0"/>
        <v>0.10429079583281009</v>
      </c>
      <c r="AT34" s="41">
        <f t="shared" si="39"/>
        <v>5.3291409315165718E-4</v>
      </c>
    </row>
    <row r="35" spans="2:46" ht="15" x14ac:dyDescent="0.25">
      <c r="B35" s="42">
        <v>45352</v>
      </c>
      <c r="C35" s="38">
        <v>202.08773004871594</v>
      </c>
      <c r="D35" s="39"/>
      <c r="E35" s="39"/>
      <c r="F35" s="39">
        <v>0</v>
      </c>
      <c r="G35" s="39">
        <v>0</v>
      </c>
      <c r="H35" s="39">
        <v>0</v>
      </c>
      <c r="I35" s="39">
        <v>0</v>
      </c>
      <c r="J35" s="39">
        <v>0</v>
      </c>
      <c r="K35" s="39">
        <v>0</v>
      </c>
      <c r="L35" s="39">
        <v>0</v>
      </c>
      <c r="M35" s="39">
        <v>0</v>
      </c>
      <c r="N35" s="39">
        <v>0</v>
      </c>
      <c r="O35" s="39">
        <v>0</v>
      </c>
      <c r="P35" s="39">
        <v>0</v>
      </c>
      <c r="Q35" s="39">
        <v>0</v>
      </c>
      <c r="R35" s="39">
        <v>0</v>
      </c>
      <c r="S35" s="39">
        <v>0</v>
      </c>
      <c r="T35" s="39">
        <v>0</v>
      </c>
      <c r="U35" s="39">
        <v>0</v>
      </c>
      <c r="V35" s="39">
        <v>0</v>
      </c>
      <c r="W35" s="39">
        <v>0</v>
      </c>
      <c r="X35" s="39">
        <v>0</v>
      </c>
      <c r="Y35" s="39">
        <v>0</v>
      </c>
      <c r="Z35" s="39">
        <v>0</v>
      </c>
      <c r="AA35" s="39">
        <v>0</v>
      </c>
      <c r="AB35" s="39"/>
      <c r="AC35" s="39"/>
      <c r="AD35" s="39">
        <v>0.84377378218525223</v>
      </c>
      <c r="AE35" s="39">
        <v>0.32174087597508105</v>
      </c>
      <c r="AF35" s="39">
        <v>-0.18680039322086373</v>
      </c>
      <c r="AG35" s="39">
        <v>2.8559095012440139E-2</v>
      </c>
      <c r="AH35" s="39">
        <v>-1.4889859150400753E-2</v>
      </c>
      <c r="AI35" s="39">
        <v>-5.3491956735228996E-2</v>
      </c>
      <c r="AJ35" s="39">
        <v>5.4954843803670883E-2</v>
      </c>
      <c r="AK35" s="39">
        <v>-1.0006248841307297E-2</v>
      </c>
      <c r="AL35" s="39">
        <v>-1.1900494926720739E-2</v>
      </c>
      <c r="AM35" s="39">
        <v>5.0007622848625033E-2</v>
      </c>
      <c r="AN35" s="39">
        <v>1.4810688902485936E-2</v>
      </c>
      <c r="AO35" s="39">
        <v>-1.6083076211145908E-2</v>
      </c>
      <c r="AP35" s="39">
        <v>-1.5342667474783411E-2</v>
      </c>
      <c r="AQ35" s="39">
        <v>2.7631472685243352E-3</v>
      </c>
      <c r="AR35" s="39">
        <v>-1.9271249917863997E-2</v>
      </c>
      <c r="AS35" s="40">
        <f t="shared" si="0"/>
        <v>0.98882410951776478</v>
      </c>
      <c r="AT35" s="41">
        <f t="shared" si="39"/>
        <v>4.8930437749951251E-3</v>
      </c>
    </row>
    <row r="36" spans="2:46" ht="15" x14ac:dyDescent="0.25">
      <c r="B36" s="42">
        <v>45383</v>
      </c>
      <c r="C36" s="38">
        <v>200.96597035397005</v>
      </c>
      <c r="D36" s="39"/>
      <c r="E36" s="39"/>
      <c r="F36" s="39"/>
      <c r="G36" s="39">
        <v>0</v>
      </c>
      <c r="H36" s="39">
        <v>0</v>
      </c>
      <c r="I36" s="39">
        <v>0</v>
      </c>
      <c r="J36" s="39">
        <v>0</v>
      </c>
      <c r="K36" s="39">
        <v>0</v>
      </c>
      <c r="L36" s="39">
        <v>0</v>
      </c>
      <c r="M36" s="39">
        <v>0</v>
      </c>
      <c r="N36" s="39">
        <v>0</v>
      </c>
      <c r="O36" s="39">
        <v>0</v>
      </c>
      <c r="P36" s="39">
        <v>0</v>
      </c>
      <c r="Q36" s="39">
        <v>0</v>
      </c>
      <c r="R36" s="39">
        <v>0</v>
      </c>
      <c r="S36" s="39">
        <v>0</v>
      </c>
      <c r="T36" s="39">
        <v>0</v>
      </c>
      <c r="U36" s="39">
        <v>0</v>
      </c>
      <c r="V36" s="39">
        <v>0</v>
      </c>
      <c r="W36" s="39">
        <v>0</v>
      </c>
      <c r="X36" s="39">
        <v>0</v>
      </c>
      <c r="Y36" s="39">
        <v>0</v>
      </c>
      <c r="Z36" s="39">
        <v>0</v>
      </c>
      <c r="AA36" s="39">
        <v>0</v>
      </c>
      <c r="AB36" s="39"/>
      <c r="AC36" s="39"/>
      <c r="AD36" s="39">
        <v>0</v>
      </c>
      <c r="AE36" s="39">
        <v>0.82950430966855038</v>
      </c>
      <c r="AF36" s="39">
        <v>-0.17314506990257428</v>
      </c>
      <c r="AG36" s="39">
        <v>-4.5508673687294277E-2</v>
      </c>
      <c r="AH36" s="39">
        <v>-6.766859339182929E-2</v>
      </c>
      <c r="AI36" s="39">
        <v>-1.4525332512590694E-2</v>
      </c>
      <c r="AJ36" s="39">
        <v>0.14518991382217905</v>
      </c>
      <c r="AK36" s="39">
        <v>9.5551049179277925E-2</v>
      </c>
      <c r="AL36" s="39">
        <v>0.1027056822143777</v>
      </c>
      <c r="AM36" s="39">
        <v>8.2557398874598675E-2</v>
      </c>
      <c r="AN36" s="39">
        <v>7.4213324154754901E-2</v>
      </c>
      <c r="AO36" s="39">
        <v>-1.8529582984257331E-2</v>
      </c>
      <c r="AP36" s="39">
        <v>2.0392746066704603E-2</v>
      </c>
      <c r="AQ36" s="39">
        <v>-1.7984447211745191E-3</v>
      </c>
      <c r="AR36" s="39">
        <v>1.0530540363618002E-2</v>
      </c>
      <c r="AS36" s="40">
        <f t="shared" si="0"/>
        <v>1.0394692671443408</v>
      </c>
      <c r="AT36" s="41">
        <f t="shared" si="39"/>
        <v>5.1723645814934676E-3</v>
      </c>
    </row>
    <row r="37" spans="2:46" ht="15" x14ac:dyDescent="0.25">
      <c r="B37" s="42">
        <v>45413</v>
      </c>
      <c r="C37" s="38">
        <v>196.77175800066249</v>
      </c>
      <c r="D37" s="39"/>
      <c r="E37" s="39"/>
      <c r="F37" s="39"/>
      <c r="G37" s="39"/>
      <c r="H37" s="39">
        <v>0</v>
      </c>
      <c r="I37" s="39">
        <v>0</v>
      </c>
      <c r="J37" s="39">
        <v>0</v>
      </c>
      <c r="K37" s="39">
        <v>0</v>
      </c>
      <c r="L37" s="39">
        <v>0</v>
      </c>
      <c r="M37" s="39">
        <v>0</v>
      </c>
      <c r="N37" s="39">
        <v>0</v>
      </c>
      <c r="O37" s="39">
        <v>0</v>
      </c>
      <c r="P37" s="39">
        <v>0</v>
      </c>
      <c r="Q37" s="39">
        <v>0</v>
      </c>
      <c r="R37" s="39">
        <v>0</v>
      </c>
      <c r="S37" s="39">
        <v>0</v>
      </c>
      <c r="T37" s="39">
        <v>0</v>
      </c>
      <c r="U37" s="39">
        <v>0</v>
      </c>
      <c r="V37" s="39">
        <v>0</v>
      </c>
      <c r="W37" s="39">
        <v>0</v>
      </c>
      <c r="X37" s="39">
        <v>0</v>
      </c>
      <c r="Y37" s="39">
        <v>0</v>
      </c>
      <c r="Z37" s="39">
        <v>0</v>
      </c>
      <c r="AA37" s="39">
        <v>0</v>
      </c>
      <c r="AB37" s="39"/>
      <c r="AC37" s="39"/>
      <c r="AD37" s="39"/>
      <c r="AE37" s="39"/>
      <c r="AF37" s="39">
        <v>0.65183566916127234</v>
      </c>
      <c r="AG37" s="39">
        <v>-5.0259012722165153E-2</v>
      </c>
      <c r="AH37" s="39">
        <v>-1.5398667620161177E-2</v>
      </c>
      <c r="AI37" s="39">
        <v>1.4464348594231069E-2</v>
      </c>
      <c r="AJ37" s="39">
        <v>6.5965410293699733E-2</v>
      </c>
      <c r="AK37" s="39">
        <v>7.1118649260199618E-2</v>
      </c>
      <c r="AL37" s="39">
        <v>4.2711200925538151E-2</v>
      </c>
      <c r="AM37" s="39">
        <v>3.3400407706238866E-2</v>
      </c>
      <c r="AN37" s="39">
        <v>4.0864016880874487E-2</v>
      </c>
      <c r="AO37" s="39">
        <v>4.3831719169787675E-2</v>
      </c>
      <c r="AP37" s="39">
        <v>8.2392659180925421E-3</v>
      </c>
      <c r="AQ37" s="39">
        <v>2.327921695783175E-2</v>
      </c>
      <c r="AR37" s="39">
        <v>-2.4624280058560544E-3</v>
      </c>
      <c r="AS37" s="40">
        <f t="shared" si="0"/>
        <v>0.92758979651958384</v>
      </c>
      <c r="AT37" s="41">
        <f t="shared" si="39"/>
        <v>4.7140392805580409E-3</v>
      </c>
    </row>
    <row r="38" spans="2:46" ht="15" x14ac:dyDescent="0.25">
      <c r="B38" s="42">
        <v>45444</v>
      </c>
      <c r="C38" s="38">
        <v>192.17702894276815</v>
      </c>
      <c r="D38" s="39"/>
      <c r="E38" s="39"/>
      <c r="F38" s="39"/>
      <c r="G38" s="39"/>
      <c r="H38" s="39"/>
      <c r="I38" s="39">
        <v>0</v>
      </c>
      <c r="J38" s="39">
        <v>0</v>
      </c>
      <c r="K38" s="39">
        <v>0</v>
      </c>
      <c r="L38" s="39">
        <v>0</v>
      </c>
      <c r="M38" s="39">
        <v>0</v>
      </c>
      <c r="N38" s="39">
        <v>0</v>
      </c>
      <c r="O38" s="39">
        <v>0</v>
      </c>
      <c r="P38" s="39">
        <v>0</v>
      </c>
      <c r="Q38" s="39">
        <v>0</v>
      </c>
      <c r="R38" s="39">
        <v>0</v>
      </c>
      <c r="S38" s="39">
        <v>0</v>
      </c>
      <c r="T38" s="39">
        <v>0</v>
      </c>
      <c r="U38" s="39">
        <v>0</v>
      </c>
      <c r="V38" s="39">
        <v>0</v>
      </c>
      <c r="W38" s="39">
        <v>0</v>
      </c>
      <c r="X38" s="39">
        <v>0</v>
      </c>
      <c r="Y38" s="39">
        <v>0</v>
      </c>
      <c r="Z38" s="39">
        <v>0</v>
      </c>
      <c r="AA38" s="39">
        <v>0</v>
      </c>
      <c r="AB38" s="39"/>
      <c r="AC38" s="39"/>
      <c r="AD38" s="39"/>
      <c r="AE38" s="39"/>
      <c r="AF38" s="39"/>
      <c r="AG38" s="39">
        <v>-4.4608898577621403E-2</v>
      </c>
      <c r="AH38" s="39">
        <v>-0.11228605895229293</v>
      </c>
      <c r="AI38" s="39">
        <v>-0.11755991794964871</v>
      </c>
      <c r="AJ38" s="39">
        <v>2.8826320312646203E-2</v>
      </c>
      <c r="AK38" s="39">
        <v>9.0725895371548404E-2</v>
      </c>
      <c r="AL38" s="39">
        <v>3.3685393977179956E-2</v>
      </c>
      <c r="AM38" s="39">
        <v>5.6956819674752523E-2</v>
      </c>
      <c r="AN38" s="39">
        <v>7.680190559113953E-3</v>
      </c>
      <c r="AO38" s="39">
        <v>5.0309742799129253E-2</v>
      </c>
      <c r="AP38" s="39">
        <v>5.7008462398641768E-2</v>
      </c>
      <c r="AQ38" s="39">
        <v>1.2268556202570835E-2</v>
      </c>
      <c r="AR38" s="39">
        <v>-1.245244738385054E-2</v>
      </c>
      <c r="AS38" s="40">
        <f t="shared" si="0"/>
        <v>5.0554058432169313E-2</v>
      </c>
      <c r="AT38" s="41">
        <f t="shared" si="39"/>
        <v>2.6305983972322059E-4</v>
      </c>
    </row>
    <row r="39" spans="2:46" ht="15" x14ac:dyDescent="0.25">
      <c r="B39" s="42">
        <v>45474</v>
      </c>
      <c r="C39" s="38">
        <v>204.69166746262607</v>
      </c>
      <c r="D39" s="39"/>
      <c r="E39" s="39"/>
      <c r="F39" s="39"/>
      <c r="G39" s="39"/>
      <c r="H39" s="39"/>
      <c r="I39" s="39"/>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c r="AC39" s="39"/>
      <c r="AD39" s="39"/>
      <c r="AE39" s="39"/>
      <c r="AF39" s="39"/>
      <c r="AG39" s="39"/>
      <c r="AH39" s="39">
        <v>-0.52933739635116694</v>
      </c>
      <c r="AI39" s="39">
        <v>-0.46507342478082592</v>
      </c>
      <c r="AJ39" s="39">
        <v>-0.31306188722030015</v>
      </c>
      <c r="AK39" s="39">
        <v>-8.825831348147517E-2</v>
      </c>
      <c r="AL39" s="39">
        <v>-5.2266557843694272E-2</v>
      </c>
      <c r="AM39" s="39">
        <v>-2.2762554435331595E-2</v>
      </c>
      <c r="AN39" s="39">
        <v>-6.0871638225137303E-2</v>
      </c>
      <c r="AO39" s="39">
        <v>-4.99481075581798E-2</v>
      </c>
      <c r="AP39" s="39">
        <v>3.4428237479232848E-2</v>
      </c>
      <c r="AQ39" s="39">
        <v>2.7929603782212098E-2</v>
      </c>
      <c r="AR39" s="39">
        <v>1.1680141899120144E-2</v>
      </c>
      <c r="AS39" s="40">
        <f t="shared" si="0"/>
        <v>-1.5075418967355461</v>
      </c>
      <c r="AT39" s="41">
        <f t="shared" ref="AT39" si="40">AS39/C39</f>
        <v>-7.364940231437622E-3</v>
      </c>
    </row>
    <row r="40" spans="2:46" ht="15" x14ac:dyDescent="0.25">
      <c r="B40" s="42">
        <v>45505</v>
      </c>
      <c r="C40" s="38">
        <v>182.303907215664</v>
      </c>
      <c r="D40" s="39"/>
      <c r="E40" s="39"/>
      <c r="F40" s="39"/>
      <c r="G40" s="39"/>
      <c r="H40" s="39"/>
      <c r="I40" s="39"/>
      <c r="J40" s="39"/>
      <c r="K40" s="39">
        <v>0</v>
      </c>
      <c r="L40" s="39">
        <v>0</v>
      </c>
      <c r="M40" s="39">
        <v>0</v>
      </c>
      <c r="N40" s="39">
        <v>0</v>
      </c>
      <c r="O40" s="39">
        <v>0</v>
      </c>
      <c r="P40" s="39">
        <v>0</v>
      </c>
      <c r="Q40" s="39">
        <v>0</v>
      </c>
      <c r="R40" s="39">
        <v>0</v>
      </c>
      <c r="S40" s="39">
        <v>0</v>
      </c>
      <c r="T40" s="39">
        <v>0</v>
      </c>
      <c r="U40" s="39">
        <v>0</v>
      </c>
      <c r="V40" s="39">
        <v>0</v>
      </c>
      <c r="W40" s="39">
        <v>0</v>
      </c>
      <c r="X40" s="39">
        <v>0</v>
      </c>
      <c r="Y40" s="39">
        <v>0</v>
      </c>
      <c r="Z40" s="39">
        <v>0</v>
      </c>
      <c r="AA40" s="39">
        <v>0</v>
      </c>
      <c r="AB40" s="39"/>
      <c r="AC40" s="39"/>
      <c r="AD40" s="39"/>
      <c r="AE40" s="39"/>
      <c r="AF40" s="39"/>
      <c r="AG40" s="39"/>
      <c r="AH40" s="39">
        <v>0</v>
      </c>
      <c r="AI40" s="39">
        <v>-1.0704527370336336E-2</v>
      </c>
      <c r="AJ40" s="39">
        <v>-0.1091017843965858</v>
      </c>
      <c r="AK40" s="39">
        <v>1.9617671419467797E-2</v>
      </c>
      <c r="AL40" s="39">
        <v>-7.2582830803469278E-2</v>
      </c>
      <c r="AM40" s="39">
        <v>8.0971495811496652E-2</v>
      </c>
      <c r="AN40" s="39">
        <v>1.5583879860514571E-3</v>
      </c>
      <c r="AO40" s="39">
        <v>8.1627489201139269E-3</v>
      </c>
      <c r="AP40" s="39">
        <v>2.5145504751549197E-3</v>
      </c>
      <c r="AQ40" s="39">
        <v>2.0660587898305494E-2</v>
      </c>
      <c r="AR40" s="39">
        <v>4.3661267754146138E-2</v>
      </c>
      <c r="AS40" s="40">
        <f t="shared" si="0"/>
        <v>-1.5242432305655029E-2</v>
      </c>
      <c r="AT40" s="41">
        <f t="shared" ref="AT40" si="41">AS40/C40</f>
        <v>-8.3610014390000755E-5</v>
      </c>
    </row>
    <row r="41" spans="2:46" ht="15" x14ac:dyDescent="0.25">
      <c r="B41" s="42">
        <v>45536</v>
      </c>
      <c r="C41" s="38">
        <v>196.11275465328109</v>
      </c>
      <c r="D41" s="39"/>
      <c r="E41" s="39"/>
      <c r="F41" s="39"/>
      <c r="G41" s="39"/>
      <c r="H41" s="39"/>
      <c r="I41" s="39"/>
      <c r="J41" s="39"/>
      <c r="K41" s="39"/>
      <c r="L41" s="39">
        <v>0</v>
      </c>
      <c r="M41" s="39">
        <v>0</v>
      </c>
      <c r="N41" s="39">
        <v>0</v>
      </c>
      <c r="O41" s="39">
        <v>0</v>
      </c>
      <c r="P41" s="39">
        <v>0</v>
      </c>
      <c r="Q41" s="39">
        <v>0</v>
      </c>
      <c r="R41" s="39">
        <v>0</v>
      </c>
      <c r="S41" s="39">
        <v>0</v>
      </c>
      <c r="T41" s="39">
        <v>0</v>
      </c>
      <c r="U41" s="39">
        <v>0</v>
      </c>
      <c r="V41" s="39">
        <v>0</v>
      </c>
      <c r="W41" s="39">
        <v>0</v>
      </c>
      <c r="X41" s="39">
        <v>0</v>
      </c>
      <c r="Y41" s="39">
        <v>0</v>
      </c>
      <c r="Z41" s="39">
        <v>0</v>
      </c>
      <c r="AA41" s="39">
        <v>0</v>
      </c>
      <c r="AB41" s="39"/>
      <c r="AC41" s="39"/>
      <c r="AD41" s="39"/>
      <c r="AE41" s="39"/>
      <c r="AF41" s="39"/>
      <c r="AG41" s="39"/>
      <c r="AH41" s="39"/>
      <c r="AI41" s="39"/>
      <c r="AJ41" s="39">
        <v>-0.14161292273800541</v>
      </c>
      <c r="AK41" s="39">
        <v>-0.19525388960980194</v>
      </c>
      <c r="AL41" s="39">
        <v>-8.6774970171092036E-2</v>
      </c>
      <c r="AM41" s="39">
        <v>8.6142343070122251E-2</v>
      </c>
      <c r="AN41" s="39">
        <v>1.4580046900960042E-2</v>
      </c>
      <c r="AO41" s="39">
        <v>6.431138773962175E-3</v>
      </c>
      <c r="AP41" s="39">
        <v>2.8640101535472695E-2</v>
      </c>
      <c r="AQ41" s="39">
        <v>7.8579529190676567E-3</v>
      </c>
      <c r="AR41" s="39">
        <v>5.6750920392317994E-2</v>
      </c>
      <c r="AS41" s="40">
        <f t="shared" si="0"/>
        <v>-0.22323927892699658</v>
      </c>
      <c r="AT41" s="41">
        <f t="shared" ref="AT41" si="42">AS41/C41</f>
        <v>-1.1383210608696718E-3</v>
      </c>
    </row>
    <row r="42" spans="2:46" ht="15" x14ac:dyDescent="0.25">
      <c r="B42" s="42">
        <v>45566</v>
      </c>
      <c r="C42" s="38">
        <v>210.97853703422354</v>
      </c>
      <c r="D42" s="39"/>
      <c r="E42" s="39"/>
      <c r="F42" s="39"/>
      <c r="G42" s="39"/>
      <c r="H42" s="39"/>
      <c r="I42" s="39"/>
      <c r="J42" s="39"/>
      <c r="K42" s="39"/>
      <c r="L42" s="39"/>
      <c r="M42" s="39">
        <v>0</v>
      </c>
      <c r="N42" s="39">
        <v>0</v>
      </c>
      <c r="O42" s="39">
        <v>0</v>
      </c>
      <c r="P42" s="39">
        <v>0</v>
      </c>
      <c r="Q42" s="39">
        <v>0</v>
      </c>
      <c r="R42" s="39">
        <v>0</v>
      </c>
      <c r="S42" s="39">
        <v>0</v>
      </c>
      <c r="T42" s="39">
        <v>0</v>
      </c>
      <c r="U42" s="39">
        <v>0</v>
      </c>
      <c r="V42" s="39">
        <v>0</v>
      </c>
      <c r="W42" s="39">
        <v>0</v>
      </c>
      <c r="X42" s="39">
        <v>0</v>
      </c>
      <c r="Y42" s="39">
        <v>0</v>
      </c>
      <c r="Z42" s="39">
        <v>0</v>
      </c>
      <c r="AA42" s="39">
        <v>0</v>
      </c>
      <c r="AB42" s="39"/>
      <c r="AC42" s="39"/>
      <c r="AD42" s="39"/>
      <c r="AE42" s="39"/>
      <c r="AF42" s="39"/>
      <c r="AG42" s="39"/>
      <c r="AH42" s="39"/>
      <c r="AI42" s="39"/>
      <c r="AJ42" s="39"/>
      <c r="AK42" s="39">
        <v>-0.28976029683170168</v>
      </c>
      <c r="AL42" s="39">
        <v>-0.15058690280955034</v>
      </c>
      <c r="AM42" s="39">
        <v>0.11377232610297483</v>
      </c>
      <c r="AN42" s="39">
        <v>-5.7128235599947175E-2</v>
      </c>
      <c r="AO42" s="39">
        <v>1.5514042063387024E-2</v>
      </c>
      <c r="AP42" s="39">
        <v>-3.0556726990226935E-2</v>
      </c>
      <c r="AQ42" s="39">
        <v>3.5816850374544629E-2</v>
      </c>
      <c r="AR42" s="39">
        <v>9.5455996693658562E-3</v>
      </c>
      <c r="AS42" s="40">
        <f t="shared" si="0"/>
        <v>-0.35338334402115379</v>
      </c>
      <c r="AT42" s="41">
        <f t="shared" ref="AT42:AT43" si="43">AS42/C42</f>
        <v>-1.6749729569118697E-3</v>
      </c>
    </row>
    <row r="43" spans="2:46" ht="15" x14ac:dyDescent="0.25">
      <c r="B43" s="42">
        <v>45597</v>
      </c>
      <c r="C43" s="38">
        <v>198.06763248769644</v>
      </c>
      <c r="D43" s="39"/>
      <c r="E43" s="39"/>
      <c r="F43" s="39"/>
      <c r="G43" s="39"/>
      <c r="H43" s="39"/>
      <c r="I43" s="39"/>
      <c r="J43" s="39"/>
      <c r="K43" s="39"/>
      <c r="L43" s="39"/>
      <c r="M43" s="39"/>
      <c r="N43" s="39">
        <v>0</v>
      </c>
      <c r="O43" s="39">
        <v>0</v>
      </c>
      <c r="P43" s="39">
        <v>0</v>
      </c>
      <c r="Q43" s="39">
        <v>0</v>
      </c>
      <c r="R43" s="39">
        <v>0</v>
      </c>
      <c r="S43" s="39">
        <v>0</v>
      </c>
      <c r="T43" s="39">
        <v>0</v>
      </c>
      <c r="U43" s="39">
        <v>0</v>
      </c>
      <c r="V43" s="39">
        <v>0</v>
      </c>
      <c r="W43" s="39">
        <v>0</v>
      </c>
      <c r="X43" s="39">
        <v>0</v>
      </c>
      <c r="Y43" s="39">
        <v>0</v>
      </c>
      <c r="Z43" s="39">
        <v>0</v>
      </c>
      <c r="AA43" s="39">
        <v>0</v>
      </c>
      <c r="AB43" s="39"/>
      <c r="AC43" s="39"/>
      <c r="AD43" s="39"/>
      <c r="AE43" s="39"/>
      <c r="AF43" s="39"/>
      <c r="AG43" s="39"/>
      <c r="AH43" s="39"/>
      <c r="AI43" s="39"/>
      <c r="AJ43" s="39"/>
      <c r="AK43" s="39"/>
      <c r="AL43" s="39">
        <v>-0.37407863109942241</v>
      </c>
      <c r="AM43" s="39">
        <v>7.4947155950155775E-2</v>
      </c>
      <c r="AN43" s="39">
        <v>-6.2158678002447232E-2</v>
      </c>
      <c r="AO43" s="39">
        <v>-5.2411462100167228E-2</v>
      </c>
      <c r="AP43" s="39">
        <v>-1.3211044959120954E-2</v>
      </c>
      <c r="AQ43" s="39">
        <v>-4.0429484279428607E-2</v>
      </c>
      <c r="AR43" s="39">
        <v>1.9922104670996532E-2</v>
      </c>
      <c r="AS43" s="40">
        <f t="shared" si="0"/>
        <v>-0.44742003981943412</v>
      </c>
      <c r="AT43" s="41">
        <f t="shared" si="43"/>
        <v>-2.258925571028002E-3</v>
      </c>
    </row>
    <row r="44" spans="2:46" ht="15.75" thickBot="1" x14ac:dyDescent="0.3">
      <c r="B44" s="43">
        <v>45627</v>
      </c>
      <c r="C44" s="38">
        <v>193.57730904448175</v>
      </c>
      <c r="D44" s="39"/>
      <c r="E44" s="39"/>
      <c r="F44" s="39"/>
      <c r="G44" s="39"/>
      <c r="H44" s="39"/>
      <c r="I44" s="39"/>
      <c r="J44" s="39"/>
      <c r="K44" s="39"/>
      <c r="L44" s="39"/>
      <c r="M44" s="39"/>
      <c r="N44" s="39">
        <v>0</v>
      </c>
      <c r="O44" s="39">
        <v>0</v>
      </c>
      <c r="P44" s="39">
        <v>0</v>
      </c>
      <c r="Q44" s="39">
        <v>0</v>
      </c>
      <c r="R44" s="39">
        <v>0</v>
      </c>
      <c r="S44" s="39">
        <v>0</v>
      </c>
      <c r="T44" s="39">
        <v>0</v>
      </c>
      <c r="U44" s="39">
        <v>0</v>
      </c>
      <c r="V44" s="39">
        <v>0</v>
      </c>
      <c r="W44" s="39">
        <v>0</v>
      </c>
      <c r="X44" s="39">
        <v>0</v>
      </c>
      <c r="Y44" s="39">
        <v>0</v>
      </c>
      <c r="Z44" s="39">
        <v>0</v>
      </c>
      <c r="AA44" s="39">
        <v>0</v>
      </c>
      <c r="AB44" s="39"/>
      <c r="AC44" s="39"/>
      <c r="AD44" s="39"/>
      <c r="AE44" s="39"/>
      <c r="AF44" s="39"/>
      <c r="AG44" s="39"/>
      <c r="AH44" s="39"/>
      <c r="AI44" s="39"/>
      <c r="AJ44" s="39"/>
      <c r="AK44" s="39"/>
      <c r="AL44" s="39"/>
      <c r="AM44" s="39">
        <v>0.18594834999535692</v>
      </c>
      <c r="AN44" s="39">
        <v>-0.10521423545657171</v>
      </c>
      <c r="AO44" s="39">
        <v>4.0525484012732704E-2</v>
      </c>
      <c r="AP44" s="39">
        <v>9.8700263418436407E-3</v>
      </c>
      <c r="AQ44" s="39">
        <v>-3.7475978829490941E-3</v>
      </c>
      <c r="AR44" s="39">
        <v>5.4637070784394837E-2</v>
      </c>
      <c r="AS44" s="40">
        <f t="shared" si="0"/>
        <v>0.18201909779480729</v>
      </c>
      <c r="AT44" s="41">
        <f t="shared" ref="AT44" si="44">AS44/C44</f>
        <v>9.4029149745532151E-4</v>
      </c>
    </row>
    <row r="45" spans="2:46" ht="15.75" thickBot="1" x14ac:dyDescent="0.3">
      <c r="B45" s="291" t="s">
        <v>2331</v>
      </c>
      <c r="C45" s="292"/>
      <c r="D45" s="44">
        <f t="shared" ref="D45:I45" si="45">SUM(D33:D44)</f>
        <v>0</v>
      </c>
      <c r="E45" s="44">
        <f t="shared" si="45"/>
        <v>0</v>
      </c>
      <c r="F45" s="44">
        <f t="shared" si="45"/>
        <v>0</v>
      </c>
      <c r="G45" s="44">
        <f t="shared" si="45"/>
        <v>0</v>
      </c>
      <c r="H45" s="44">
        <f t="shared" si="45"/>
        <v>0</v>
      </c>
      <c r="I45" s="44">
        <f t="shared" si="45"/>
        <v>0</v>
      </c>
      <c r="J45" s="44">
        <f t="shared" ref="J45:AB45" si="46">SUM(J33:J44)</f>
        <v>0</v>
      </c>
      <c r="K45" s="44">
        <f t="shared" si="46"/>
        <v>0</v>
      </c>
      <c r="L45" s="44">
        <f t="shared" si="46"/>
        <v>0</v>
      </c>
      <c r="M45" s="44">
        <f t="shared" si="46"/>
        <v>0</v>
      </c>
      <c r="N45" s="44">
        <f t="shared" si="46"/>
        <v>0</v>
      </c>
      <c r="O45" s="44">
        <f t="shared" si="46"/>
        <v>0</v>
      </c>
      <c r="P45" s="44">
        <f t="shared" si="46"/>
        <v>0</v>
      </c>
      <c r="Q45" s="44">
        <f t="shared" si="46"/>
        <v>0</v>
      </c>
      <c r="R45" s="44">
        <f t="shared" si="46"/>
        <v>0</v>
      </c>
      <c r="S45" s="44">
        <f t="shared" si="46"/>
        <v>0</v>
      </c>
      <c r="T45" s="44">
        <f t="shared" si="46"/>
        <v>0</v>
      </c>
      <c r="U45" s="44">
        <f t="shared" si="46"/>
        <v>0</v>
      </c>
      <c r="V45" s="44">
        <f t="shared" si="46"/>
        <v>0</v>
      </c>
      <c r="W45" s="44">
        <f t="shared" si="46"/>
        <v>0</v>
      </c>
      <c r="X45" s="44">
        <f t="shared" si="46"/>
        <v>0</v>
      </c>
      <c r="Y45" s="44">
        <f t="shared" si="46"/>
        <v>0</v>
      </c>
      <c r="Z45" s="44">
        <f t="shared" si="46"/>
        <v>0</v>
      </c>
      <c r="AA45" s="44">
        <f t="shared" si="46"/>
        <v>0</v>
      </c>
      <c r="AB45" s="44">
        <f t="shared" si="46"/>
        <v>0.26118011458041224</v>
      </c>
      <c r="AC45" s="44">
        <f t="shared" ref="AC45:AD45" si="47">SUM(AC33:AC44)</f>
        <v>-0.17834266542956811</v>
      </c>
      <c r="AD45" s="44">
        <f t="shared" si="47"/>
        <v>0.5238429191384455</v>
      </c>
      <c r="AE45" s="44">
        <f t="shared" ref="AE45:AF45" si="48">SUM(AE33:AE44)</f>
        <v>1.4454407586478908</v>
      </c>
      <c r="AF45" s="44">
        <f t="shared" si="48"/>
        <v>0.20637998372913557</v>
      </c>
      <c r="AG45" s="44">
        <f t="shared" ref="AG45:AH45" si="49">SUM(AG33:AG44)</f>
        <v>3.7536321039510767E-4</v>
      </c>
      <c r="AH45" s="44">
        <f t="shared" si="49"/>
        <v>-0.73004971023885901</v>
      </c>
      <c r="AI45" s="44">
        <f t="shared" ref="AI45:AJ45" si="50">SUM(AI33:AI44)</f>
        <v>-0.64386690558205828</v>
      </c>
      <c r="AJ45" s="44">
        <f t="shared" si="50"/>
        <v>-0.24586980503340783</v>
      </c>
      <c r="AK45" s="44">
        <f t="shared" ref="AK45:AL45" si="51">SUM(AK33:AK44)</f>
        <v>-0.34567459138011714</v>
      </c>
      <c r="AL45" s="44">
        <f t="shared" si="51"/>
        <v>-0.53087147018069913</v>
      </c>
      <c r="AM45" s="44">
        <f t="shared" ref="AM45:AN45" si="52">SUM(AM33:AM44)</f>
        <v>0.83079937956802041</v>
      </c>
      <c r="AN45" s="44">
        <f t="shared" si="52"/>
        <v>-0.12291752189136673</v>
      </c>
      <c r="AO45" s="44">
        <f t="shared" ref="AO45:AP45" si="53">SUM(AO33:AO44)</f>
        <v>-2.5623568557818999E-2</v>
      </c>
      <c r="AP45" s="44">
        <f t="shared" si="53"/>
        <v>0.10303968062873992</v>
      </c>
      <c r="AQ45" s="44">
        <f t="shared" ref="AQ45:AR45" si="54">SUM(AQ33:AQ44)</f>
        <v>7.2272027537621852E-2</v>
      </c>
      <c r="AR45" s="44">
        <f t="shared" si="54"/>
        <v>0.15466188586555063</v>
      </c>
      <c r="AS45" s="45">
        <f t="shared" si="0"/>
        <v>0.77477587461231678</v>
      </c>
      <c r="AT45" s="46">
        <f>AS45/SUM(C33:C44)</f>
        <v>3.2467253472322281E-4</v>
      </c>
    </row>
    <row r="46" spans="2:46" s="256" customFormat="1" ht="15.75" thickTop="1" x14ac:dyDescent="0.25">
      <c r="B46" s="37">
        <v>45658</v>
      </c>
      <c r="C46" s="38">
        <v>213.09246362876701</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-0.63704316806584416</v>
      </c>
      <c r="AO46" s="39">
        <v>5.0141607881243999E-2</v>
      </c>
      <c r="AP46" s="39">
        <v>-6.1754142625943587E-2</v>
      </c>
      <c r="AQ46" s="39">
        <v>-0.11252466431520247</v>
      </c>
      <c r="AR46" s="39">
        <v>9.3754163773951404E-3</v>
      </c>
      <c r="AS46" s="40">
        <f t="shared" si="0"/>
        <v>-0.75180495074835108</v>
      </c>
      <c r="AT46" s="41">
        <f t="shared" ref="AT46" si="55">AS46/C46</f>
        <v>-3.5280691674675403E-3</v>
      </c>
    </row>
    <row r="47" spans="2:46" s="256" customFormat="1" ht="15" x14ac:dyDescent="0.25">
      <c r="B47" s="42">
        <v>45689</v>
      </c>
      <c r="C47" s="38">
        <v>186.57896906489847</v>
      </c>
      <c r="D47" s="39"/>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c r="AC47" s="39">
        <v>0</v>
      </c>
      <c r="AD47" s="39">
        <v>0</v>
      </c>
      <c r="AE47" s="39">
        <v>0</v>
      </c>
      <c r="AF47" s="39">
        <v>0</v>
      </c>
      <c r="AG47" s="39">
        <v>0</v>
      </c>
      <c r="AH47" s="39">
        <v>0</v>
      </c>
      <c r="AI47" s="39">
        <v>0</v>
      </c>
      <c r="AJ47" s="39">
        <v>0</v>
      </c>
      <c r="AK47" s="39">
        <v>0</v>
      </c>
      <c r="AL47" s="39">
        <v>0</v>
      </c>
      <c r="AM47" s="39">
        <v>0</v>
      </c>
      <c r="AN47" s="39">
        <v>0</v>
      </c>
      <c r="AO47" s="39">
        <v>0.29982957639433039</v>
      </c>
      <c r="AP47" s="39">
        <v>-0.2396542958819623</v>
      </c>
      <c r="AQ47" s="39">
        <v>-0.23489918661348952</v>
      </c>
      <c r="AR47" s="39">
        <v>-3.8098604140060388E-2</v>
      </c>
      <c r="AS47" s="40">
        <f t="shared" si="0"/>
        <v>-0.21282251024118182</v>
      </c>
      <c r="AT47" s="41">
        <f t="shared" ref="AT47" si="56">AS47/C47</f>
        <v>-1.1406564807802907E-3</v>
      </c>
    </row>
    <row r="48" spans="2:46" s="256" customFormat="1" ht="15" x14ac:dyDescent="0.25">
      <c r="B48" s="42">
        <v>45717</v>
      </c>
      <c r="C48" s="38">
        <v>205.41326764011475</v>
      </c>
      <c r="D48" s="39"/>
      <c r="E48" s="39"/>
      <c r="F48" s="39">
        <v>0</v>
      </c>
      <c r="G48" s="39">
        <v>0</v>
      </c>
      <c r="H48" s="39">
        <v>0</v>
      </c>
      <c r="I48" s="39">
        <v>0</v>
      </c>
      <c r="J48" s="39">
        <v>0</v>
      </c>
      <c r="K48" s="39">
        <v>0</v>
      </c>
      <c r="L48" s="39">
        <v>0</v>
      </c>
      <c r="M48" s="39">
        <v>0</v>
      </c>
      <c r="N48" s="39">
        <v>0</v>
      </c>
      <c r="O48" s="39">
        <v>0</v>
      </c>
      <c r="P48" s="39">
        <v>0</v>
      </c>
      <c r="Q48" s="39">
        <v>0</v>
      </c>
      <c r="R48" s="39">
        <v>0</v>
      </c>
      <c r="S48" s="39">
        <v>0</v>
      </c>
      <c r="T48" s="39">
        <v>0</v>
      </c>
      <c r="U48" s="39">
        <v>0</v>
      </c>
      <c r="V48" s="39">
        <v>0</v>
      </c>
      <c r="W48" s="39">
        <v>0</v>
      </c>
      <c r="X48" s="39">
        <v>0</v>
      </c>
      <c r="Y48" s="39">
        <v>0</v>
      </c>
      <c r="Z48" s="39">
        <v>0</v>
      </c>
      <c r="AA48" s="39">
        <v>0</v>
      </c>
      <c r="AB48" s="39"/>
      <c r="AC48" s="39"/>
      <c r="AD48" s="39">
        <v>0</v>
      </c>
      <c r="AE48" s="39">
        <v>0</v>
      </c>
      <c r="AF48" s="39">
        <v>0</v>
      </c>
      <c r="AG48" s="39">
        <v>0</v>
      </c>
      <c r="AH48" s="39">
        <v>0</v>
      </c>
      <c r="AI48" s="39">
        <v>0</v>
      </c>
      <c r="AJ48" s="39">
        <v>0</v>
      </c>
      <c r="AK48" s="39">
        <v>0</v>
      </c>
      <c r="AL48" s="39">
        <v>0</v>
      </c>
      <c r="AM48" s="39">
        <v>0</v>
      </c>
      <c r="AN48" s="39">
        <v>0</v>
      </c>
      <c r="AO48" s="39">
        <v>0</v>
      </c>
      <c r="AP48" s="39">
        <v>-1.6652006630032758</v>
      </c>
      <c r="AQ48" s="39">
        <v>-0.66153681460355074</v>
      </c>
      <c r="AR48" s="39">
        <v>-0.10707447322135977</v>
      </c>
      <c r="AS48" s="40">
        <f t="shared" si="0"/>
        <v>-2.4338119508281864</v>
      </c>
      <c r="AT48" s="41">
        <f t="shared" ref="AT48" si="57">AS48/C48</f>
        <v>-1.1848367823505145E-2</v>
      </c>
    </row>
    <row r="49" spans="2:46" s="256" customFormat="1" ht="15" x14ac:dyDescent="0.25">
      <c r="B49" s="42">
        <v>45748</v>
      </c>
      <c r="C49" s="38">
        <v>205.74933411684216</v>
      </c>
      <c r="D49" s="39"/>
      <c r="E49" s="39"/>
      <c r="F49" s="39"/>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0</v>
      </c>
      <c r="AA49" s="39">
        <v>0</v>
      </c>
      <c r="AB49" s="39"/>
      <c r="AC49" s="39"/>
      <c r="AD49" s="39">
        <v>0</v>
      </c>
      <c r="AE49" s="39">
        <v>0</v>
      </c>
      <c r="AF49" s="39">
        <v>0</v>
      </c>
      <c r="AG49" s="39">
        <v>0</v>
      </c>
      <c r="AH49" s="39">
        <v>0</v>
      </c>
      <c r="AI49" s="39">
        <v>0</v>
      </c>
      <c r="AJ49" s="39">
        <v>0</v>
      </c>
      <c r="AK49" s="39">
        <v>0</v>
      </c>
      <c r="AL49" s="39">
        <v>0</v>
      </c>
      <c r="AM49" s="39">
        <v>0</v>
      </c>
      <c r="AN49" s="39">
        <v>0</v>
      </c>
      <c r="AO49" s="39">
        <v>0</v>
      </c>
      <c r="AP49" s="39">
        <v>0</v>
      </c>
      <c r="AQ49" s="39">
        <v>-0.37215643610960569</v>
      </c>
      <c r="AR49" s="39">
        <v>2.117435199423312E-2</v>
      </c>
      <c r="AS49" s="40">
        <f t="shared" si="0"/>
        <v>-0.35098208411537257</v>
      </c>
      <c r="AT49" s="41">
        <f t="shared" ref="AT49" si="58">AS49/C49</f>
        <v>-1.7058722723061392E-3</v>
      </c>
    </row>
    <row r="50" spans="2:46" ht="15" x14ac:dyDescent="0.25">
      <c r="B50" s="42">
        <v>45778</v>
      </c>
      <c r="C50" s="38">
        <v>197.53835064249611</v>
      </c>
      <c r="D50" s="39"/>
      <c r="E50" s="39"/>
      <c r="F50" s="39"/>
      <c r="G50" s="39"/>
      <c r="H50" s="39">
        <v>0</v>
      </c>
      <c r="I50" s="39">
        <v>0</v>
      </c>
      <c r="J50" s="39">
        <v>0</v>
      </c>
      <c r="K50" s="39">
        <v>0</v>
      </c>
      <c r="L50" s="39">
        <v>0</v>
      </c>
      <c r="M50" s="39">
        <v>0</v>
      </c>
      <c r="N50" s="39">
        <v>0</v>
      </c>
      <c r="O50" s="39">
        <v>0</v>
      </c>
      <c r="P50" s="39">
        <v>0</v>
      </c>
      <c r="Q50" s="39">
        <v>0</v>
      </c>
      <c r="R50" s="39">
        <v>0</v>
      </c>
      <c r="S50" s="39">
        <v>0</v>
      </c>
      <c r="T50" s="39">
        <v>0</v>
      </c>
      <c r="U50" s="39">
        <v>0</v>
      </c>
      <c r="V50" s="39">
        <v>0</v>
      </c>
      <c r="W50" s="39">
        <v>0</v>
      </c>
      <c r="X50" s="39">
        <v>0</v>
      </c>
      <c r="Y50" s="39">
        <v>0</v>
      </c>
      <c r="Z50" s="39">
        <v>0</v>
      </c>
      <c r="AA50" s="39">
        <v>0</v>
      </c>
      <c r="AB50" s="39"/>
      <c r="AC50" s="39"/>
      <c r="AD50" s="39"/>
      <c r="AE50" s="39"/>
      <c r="AF50" s="39">
        <v>0</v>
      </c>
      <c r="AG50" s="39">
        <v>0</v>
      </c>
      <c r="AH50" s="39">
        <v>0</v>
      </c>
      <c r="AI50" s="39">
        <v>0</v>
      </c>
      <c r="AJ50" s="39">
        <v>0</v>
      </c>
      <c r="AK50" s="39">
        <v>0</v>
      </c>
      <c r="AL50" s="39">
        <v>0</v>
      </c>
      <c r="AM50" s="39">
        <v>0</v>
      </c>
      <c r="AN50" s="39">
        <v>0</v>
      </c>
      <c r="AO50" s="39">
        <v>0</v>
      </c>
      <c r="AP50" s="39">
        <v>0</v>
      </c>
      <c r="AQ50" s="39">
        <v>0</v>
      </c>
      <c r="AR50" s="39">
        <v>-9.0775866606975342E-2</v>
      </c>
      <c r="AS50" s="40">
        <f t="shared" si="0"/>
        <v>-9.0775866606975342E-2</v>
      </c>
      <c r="AT50" s="41">
        <f t="shared" ref="AT50" si="59">AS50/C50</f>
        <v>-4.5953540824718656E-4</v>
      </c>
    </row>
    <row r="51" spans="2:46" ht="15" x14ac:dyDescent="0.25">
      <c r="B51" s="42">
        <v>45809</v>
      </c>
      <c r="C51" s="38">
        <v>198.70117107253813</v>
      </c>
      <c r="D51" s="39"/>
      <c r="E51" s="39"/>
      <c r="F51" s="39"/>
      <c r="G51" s="39"/>
      <c r="H51" s="39"/>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c r="AC51" s="39"/>
      <c r="AD51" s="39"/>
      <c r="AE51" s="39"/>
      <c r="AF51" s="39"/>
      <c r="AG51" s="39">
        <v>0</v>
      </c>
      <c r="AH51" s="39">
        <v>0</v>
      </c>
      <c r="AI51" s="39">
        <v>0</v>
      </c>
      <c r="AJ51" s="39">
        <v>0</v>
      </c>
      <c r="AK51" s="39">
        <v>0</v>
      </c>
      <c r="AL51" s="39">
        <v>0</v>
      </c>
      <c r="AM51" s="39">
        <v>0</v>
      </c>
      <c r="AN51" s="39">
        <v>0</v>
      </c>
      <c r="AO51" s="39">
        <v>0</v>
      </c>
      <c r="AP51" s="39">
        <v>0</v>
      </c>
      <c r="AQ51" s="39">
        <v>0</v>
      </c>
      <c r="AR51" s="39">
        <v>0</v>
      </c>
      <c r="AS51" s="40"/>
      <c r="AT51" s="41"/>
    </row>
    <row r="52" spans="2:46" ht="15" x14ac:dyDescent="0.25">
      <c r="B52" s="42">
        <v>45839</v>
      </c>
      <c r="C52" s="38">
        <v>0</v>
      </c>
      <c r="D52" s="39"/>
      <c r="E52" s="39"/>
      <c r="F52" s="39"/>
      <c r="G52" s="39"/>
      <c r="H52" s="39"/>
      <c r="I52" s="39"/>
      <c r="J52" s="39">
        <v>0</v>
      </c>
      <c r="K52" s="39">
        <v>0</v>
      </c>
      <c r="L52" s="39">
        <v>0</v>
      </c>
      <c r="M52" s="39">
        <v>0</v>
      </c>
      <c r="N52" s="39">
        <v>0</v>
      </c>
      <c r="O52" s="39">
        <v>0</v>
      </c>
      <c r="P52" s="39">
        <v>0</v>
      </c>
      <c r="Q52" s="39">
        <v>0</v>
      </c>
      <c r="R52" s="39">
        <v>0</v>
      </c>
      <c r="S52" s="39">
        <v>0</v>
      </c>
      <c r="T52" s="39">
        <v>0</v>
      </c>
      <c r="U52" s="39">
        <v>0</v>
      </c>
      <c r="V52" s="39">
        <v>0</v>
      </c>
      <c r="W52" s="39">
        <v>0</v>
      </c>
      <c r="X52" s="39">
        <v>0</v>
      </c>
      <c r="Y52" s="39">
        <v>0</v>
      </c>
      <c r="Z52" s="39">
        <v>0</v>
      </c>
      <c r="AA52" s="39">
        <v>0</v>
      </c>
      <c r="AB52" s="39"/>
      <c r="AC52" s="39"/>
      <c r="AD52" s="39"/>
      <c r="AE52" s="39"/>
      <c r="AF52" s="39"/>
      <c r="AG52" s="39"/>
      <c r="AH52" s="39">
        <v>0</v>
      </c>
      <c r="AI52" s="39">
        <v>0</v>
      </c>
      <c r="AJ52" s="39">
        <v>0</v>
      </c>
      <c r="AK52" s="39">
        <v>0</v>
      </c>
      <c r="AL52" s="39">
        <v>0</v>
      </c>
      <c r="AM52" s="39">
        <v>0</v>
      </c>
      <c r="AN52" s="39">
        <v>0</v>
      </c>
      <c r="AO52" s="39">
        <v>0</v>
      </c>
      <c r="AP52" s="39">
        <v>0</v>
      </c>
      <c r="AQ52" s="39">
        <v>0</v>
      </c>
      <c r="AR52" s="39">
        <v>0</v>
      </c>
      <c r="AS52" s="40"/>
      <c r="AT52" s="41"/>
    </row>
    <row r="53" spans="2:46" ht="15" x14ac:dyDescent="0.25">
      <c r="B53" s="42">
        <v>45870</v>
      </c>
      <c r="C53" s="38">
        <v>0</v>
      </c>
      <c r="D53" s="39"/>
      <c r="E53" s="39"/>
      <c r="F53" s="39"/>
      <c r="G53" s="39"/>
      <c r="H53" s="39"/>
      <c r="I53" s="39"/>
      <c r="J53" s="39"/>
      <c r="K53" s="39">
        <v>0</v>
      </c>
      <c r="L53" s="39">
        <v>0</v>
      </c>
      <c r="M53" s="39">
        <v>0</v>
      </c>
      <c r="N53" s="39">
        <v>0</v>
      </c>
      <c r="O53" s="39">
        <v>0</v>
      </c>
      <c r="P53" s="39">
        <v>0</v>
      </c>
      <c r="Q53" s="39">
        <v>0</v>
      </c>
      <c r="R53" s="39">
        <v>0</v>
      </c>
      <c r="S53" s="39">
        <v>0</v>
      </c>
      <c r="T53" s="39">
        <v>0</v>
      </c>
      <c r="U53" s="39">
        <v>0</v>
      </c>
      <c r="V53" s="39">
        <v>0</v>
      </c>
      <c r="W53" s="39">
        <v>0</v>
      </c>
      <c r="X53" s="39">
        <v>0</v>
      </c>
      <c r="Y53" s="39">
        <v>0</v>
      </c>
      <c r="Z53" s="39">
        <v>0</v>
      </c>
      <c r="AA53" s="39">
        <v>0</v>
      </c>
      <c r="AB53" s="39"/>
      <c r="AC53" s="39"/>
      <c r="AD53" s="39"/>
      <c r="AE53" s="39"/>
      <c r="AF53" s="39"/>
      <c r="AG53" s="39"/>
      <c r="AH53" s="39">
        <v>0</v>
      </c>
      <c r="AI53" s="39">
        <v>0</v>
      </c>
      <c r="AJ53" s="39">
        <v>0</v>
      </c>
      <c r="AK53" s="39">
        <v>0</v>
      </c>
      <c r="AL53" s="39">
        <v>0</v>
      </c>
      <c r="AM53" s="39">
        <v>0</v>
      </c>
      <c r="AN53" s="39">
        <v>0</v>
      </c>
      <c r="AO53" s="39">
        <v>0</v>
      </c>
      <c r="AP53" s="39">
        <v>0</v>
      </c>
      <c r="AQ53" s="39">
        <v>0</v>
      </c>
      <c r="AR53" s="39">
        <v>0</v>
      </c>
      <c r="AS53" s="40"/>
      <c r="AT53" s="41"/>
    </row>
    <row r="54" spans="2:46" ht="15" x14ac:dyDescent="0.25">
      <c r="B54" s="42">
        <v>45901</v>
      </c>
      <c r="C54" s="38">
        <v>0</v>
      </c>
      <c r="D54" s="39"/>
      <c r="E54" s="39"/>
      <c r="F54" s="39"/>
      <c r="G54" s="39"/>
      <c r="H54" s="39"/>
      <c r="I54" s="39"/>
      <c r="J54" s="39"/>
      <c r="K54" s="39"/>
      <c r="L54" s="39">
        <v>0</v>
      </c>
      <c r="M54" s="39">
        <v>0</v>
      </c>
      <c r="N54" s="39">
        <v>0</v>
      </c>
      <c r="O54" s="39">
        <v>0</v>
      </c>
      <c r="P54" s="39">
        <v>0</v>
      </c>
      <c r="Q54" s="39">
        <v>0</v>
      </c>
      <c r="R54" s="39">
        <v>0</v>
      </c>
      <c r="S54" s="39">
        <v>0</v>
      </c>
      <c r="T54" s="39">
        <v>0</v>
      </c>
      <c r="U54" s="39">
        <v>0</v>
      </c>
      <c r="V54" s="39">
        <v>0</v>
      </c>
      <c r="W54" s="39">
        <v>0</v>
      </c>
      <c r="X54" s="39">
        <v>0</v>
      </c>
      <c r="Y54" s="39">
        <v>0</v>
      </c>
      <c r="Z54" s="39">
        <v>0</v>
      </c>
      <c r="AA54" s="39">
        <v>0</v>
      </c>
      <c r="AB54" s="39"/>
      <c r="AC54" s="39"/>
      <c r="AD54" s="39"/>
      <c r="AE54" s="39"/>
      <c r="AF54" s="39"/>
      <c r="AG54" s="39"/>
      <c r="AH54" s="39"/>
      <c r="AI54" s="39"/>
      <c r="AJ54" s="39">
        <v>0</v>
      </c>
      <c r="AK54" s="39">
        <v>0</v>
      </c>
      <c r="AL54" s="39">
        <v>0</v>
      </c>
      <c r="AM54" s="39">
        <v>0</v>
      </c>
      <c r="AN54" s="39">
        <v>0</v>
      </c>
      <c r="AO54" s="39">
        <v>0</v>
      </c>
      <c r="AP54" s="39">
        <v>0</v>
      </c>
      <c r="AQ54" s="39">
        <v>0</v>
      </c>
      <c r="AR54" s="39">
        <v>0</v>
      </c>
      <c r="AS54" s="40"/>
      <c r="AT54" s="41"/>
    </row>
    <row r="55" spans="2:46" ht="15" x14ac:dyDescent="0.25">
      <c r="B55" s="42">
        <v>45931</v>
      </c>
      <c r="C55" s="38">
        <v>0</v>
      </c>
      <c r="D55" s="39"/>
      <c r="E55" s="39"/>
      <c r="F55" s="39"/>
      <c r="G55" s="39"/>
      <c r="H55" s="39"/>
      <c r="I55" s="39"/>
      <c r="J55" s="39"/>
      <c r="K55" s="39"/>
      <c r="L55" s="39"/>
      <c r="M55" s="39">
        <v>0</v>
      </c>
      <c r="N55" s="39">
        <v>0</v>
      </c>
      <c r="O55" s="39">
        <v>0</v>
      </c>
      <c r="P55" s="39">
        <v>0</v>
      </c>
      <c r="Q55" s="39">
        <v>0</v>
      </c>
      <c r="R55" s="39">
        <v>0</v>
      </c>
      <c r="S55" s="39">
        <v>0</v>
      </c>
      <c r="T55" s="39">
        <v>0</v>
      </c>
      <c r="U55" s="39">
        <v>0</v>
      </c>
      <c r="V55" s="39">
        <v>0</v>
      </c>
      <c r="W55" s="39">
        <v>0</v>
      </c>
      <c r="X55" s="39">
        <v>0</v>
      </c>
      <c r="Y55" s="39">
        <v>0</v>
      </c>
      <c r="Z55" s="39">
        <v>0</v>
      </c>
      <c r="AA55" s="39">
        <v>0</v>
      </c>
      <c r="AB55" s="39"/>
      <c r="AC55" s="39"/>
      <c r="AD55" s="39"/>
      <c r="AE55" s="39"/>
      <c r="AF55" s="39"/>
      <c r="AG55" s="39"/>
      <c r="AH55" s="39"/>
      <c r="AI55" s="39"/>
      <c r="AJ55" s="39"/>
      <c r="AK55" s="39">
        <v>0</v>
      </c>
      <c r="AL55" s="39">
        <v>0</v>
      </c>
      <c r="AM55" s="39">
        <v>0</v>
      </c>
      <c r="AN55" s="39">
        <v>0</v>
      </c>
      <c r="AO55" s="39">
        <v>0</v>
      </c>
      <c r="AP55" s="39">
        <v>0</v>
      </c>
      <c r="AQ55" s="39">
        <v>0</v>
      </c>
      <c r="AR55" s="39">
        <v>0</v>
      </c>
      <c r="AS55" s="40"/>
      <c r="AT55" s="41"/>
    </row>
    <row r="56" spans="2:46" ht="15" x14ac:dyDescent="0.25">
      <c r="B56" s="42">
        <v>45962</v>
      </c>
      <c r="C56" s="38">
        <v>0</v>
      </c>
      <c r="D56" s="39"/>
      <c r="E56" s="39"/>
      <c r="F56" s="39"/>
      <c r="G56" s="39"/>
      <c r="H56" s="39"/>
      <c r="I56" s="39"/>
      <c r="J56" s="39"/>
      <c r="K56" s="39"/>
      <c r="L56" s="39"/>
      <c r="M56" s="39"/>
      <c r="N56" s="39">
        <v>0</v>
      </c>
      <c r="O56" s="39">
        <v>0</v>
      </c>
      <c r="P56" s="39">
        <v>0</v>
      </c>
      <c r="Q56" s="39">
        <v>0</v>
      </c>
      <c r="R56" s="39">
        <v>0</v>
      </c>
      <c r="S56" s="39">
        <v>0</v>
      </c>
      <c r="T56" s="39">
        <v>0</v>
      </c>
      <c r="U56" s="39">
        <v>0</v>
      </c>
      <c r="V56" s="39">
        <v>0</v>
      </c>
      <c r="W56" s="39">
        <v>0</v>
      </c>
      <c r="X56" s="39">
        <v>0</v>
      </c>
      <c r="Y56" s="39">
        <v>0</v>
      </c>
      <c r="Z56" s="39">
        <v>0</v>
      </c>
      <c r="AA56" s="39">
        <v>0</v>
      </c>
      <c r="AB56" s="39"/>
      <c r="AC56" s="39"/>
      <c r="AD56" s="39"/>
      <c r="AE56" s="39"/>
      <c r="AF56" s="39"/>
      <c r="AG56" s="39"/>
      <c r="AH56" s="39"/>
      <c r="AI56" s="39"/>
      <c r="AJ56" s="39"/>
      <c r="AK56" s="39"/>
      <c r="AL56" s="39">
        <v>0</v>
      </c>
      <c r="AM56" s="39">
        <v>0</v>
      </c>
      <c r="AN56" s="39">
        <v>0</v>
      </c>
      <c r="AO56" s="39">
        <v>0</v>
      </c>
      <c r="AP56" s="39">
        <v>0</v>
      </c>
      <c r="AQ56" s="39">
        <v>0</v>
      </c>
      <c r="AR56" s="39">
        <v>0</v>
      </c>
      <c r="AS56" s="40"/>
      <c r="AT56" s="41"/>
    </row>
    <row r="57" spans="2:46" ht="15.75" thickBot="1" x14ac:dyDescent="0.3">
      <c r="B57" s="43">
        <v>45992</v>
      </c>
      <c r="C57" s="38">
        <v>0</v>
      </c>
      <c r="D57" s="39"/>
      <c r="E57" s="39"/>
      <c r="F57" s="39"/>
      <c r="G57" s="39"/>
      <c r="H57" s="39"/>
      <c r="I57" s="39"/>
      <c r="J57" s="39"/>
      <c r="K57" s="39"/>
      <c r="L57" s="39"/>
      <c r="M57" s="39"/>
      <c r="N57" s="39">
        <v>0</v>
      </c>
      <c r="O57" s="39">
        <v>0</v>
      </c>
      <c r="P57" s="39">
        <v>0</v>
      </c>
      <c r="Q57" s="39">
        <v>0</v>
      </c>
      <c r="R57" s="39">
        <v>0</v>
      </c>
      <c r="S57" s="39">
        <v>0</v>
      </c>
      <c r="T57" s="39">
        <v>0</v>
      </c>
      <c r="U57" s="39">
        <v>0</v>
      </c>
      <c r="V57" s="39">
        <v>0</v>
      </c>
      <c r="W57" s="39">
        <v>0</v>
      </c>
      <c r="X57" s="39">
        <v>0</v>
      </c>
      <c r="Y57" s="39">
        <v>0</v>
      </c>
      <c r="Z57" s="39">
        <v>0</v>
      </c>
      <c r="AA57" s="39">
        <v>0</v>
      </c>
      <c r="AB57" s="39"/>
      <c r="AC57" s="39"/>
      <c r="AD57" s="39"/>
      <c r="AE57" s="39"/>
      <c r="AF57" s="39"/>
      <c r="AG57" s="39"/>
      <c r="AH57" s="39"/>
      <c r="AI57" s="39"/>
      <c r="AJ57" s="39"/>
      <c r="AK57" s="39"/>
      <c r="AL57" s="39"/>
      <c r="AM57" s="39">
        <v>0</v>
      </c>
      <c r="AN57" s="39">
        <v>0</v>
      </c>
      <c r="AO57" s="39">
        <v>0</v>
      </c>
      <c r="AP57" s="39">
        <v>0</v>
      </c>
      <c r="AQ57" s="39">
        <v>0</v>
      </c>
      <c r="AR57" s="39">
        <v>0</v>
      </c>
      <c r="AS57" s="40"/>
      <c r="AT57" s="41"/>
    </row>
    <row r="58" spans="2:46" ht="15.75" thickBot="1" x14ac:dyDescent="0.3">
      <c r="B58" s="291" t="s">
        <v>2435</v>
      </c>
      <c r="C58" s="292"/>
      <c r="D58" s="44">
        <f t="shared" ref="D58:AN58" si="60">SUM(D46:D57)</f>
        <v>0</v>
      </c>
      <c r="E58" s="44">
        <f t="shared" si="60"/>
        <v>0</v>
      </c>
      <c r="F58" s="44">
        <f t="shared" si="60"/>
        <v>0</v>
      </c>
      <c r="G58" s="44">
        <f t="shared" si="60"/>
        <v>0</v>
      </c>
      <c r="H58" s="44">
        <f t="shared" si="60"/>
        <v>0</v>
      </c>
      <c r="I58" s="44">
        <f t="shared" si="60"/>
        <v>0</v>
      </c>
      <c r="J58" s="44">
        <f t="shared" si="60"/>
        <v>0</v>
      </c>
      <c r="K58" s="44">
        <f t="shared" si="60"/>
        <v>0</v>
      </c>
      <c r="L58" s="44">
        <f t="shared" si="60"/>
        <v>0</v>
      </c>
      <c r="M58" s="44">
        <f t="shared" si="60"/>
        <v>0</v>
      </c>
      <c r="N58" s="44">
        <f t="shared" si="60"/>
        <v>0</v>
      </c>
      <c r="O58" s="44">
        <f t="shared" si="60"/>
        <v>0</v>
      </c>
      <c r="P58" s="44">
        <f t="shared" si="60"/>
        <v>0</v>
      </c>
      <c r="Q58" s="44">
        <f t="shared" si="60"/>
        <v>0</v>
      </c>
      <c r="R58" s="44">
        <f t="shared" si="60"/>
        <v>0</v>
      </c>
      <c r="S58" s="44">
        <f t="shared" si="60"/>
        <v>0</v>
      </c>
      <c r="T58" s="44">
        <f t="shared" si="60"/>
        <v>0</v>
      </c>
      <c r="U58" s="44">
        <f t="shared" si="60"/>
        <v>0</v>
      </c>
      <c r="V58" s="44">
        <f t="shared" si="60"/>
        <v>0</v>
      </c>
      <c r="W58" s="44">
        <f t="shared" si="60"/>
        <v>0</v>
      </c>
      <c r="X58" s="44">
        <f t="shared" si="60"/>
        <v>0</v>
      </c>
      <c r="Y58" s="44">
        <f t="shared" si="60"/>
        <v>0</v>
      </c>
      <c r="Z58" s="44">
        <f t="shared" si="60"/>
        <v>0</v>
      </c>
      <c r="AA58" s="44">
        <f t="shared" si="60"/>
        <v>0</v>
      </c>
      <c r="AB58" s="44">
        <f t="shared" si="60"/>
        <v>0</v>
      </c>
      <c r="AC58" s="44">
        <f t="shared" si="60"/>
        <v>0</v>
      </c>
      <c r="AD58" s="44">
        <f t="shared" si="60"/>
        <v>0</v>
      </c>
      <c r="AE58" s="44">
        <f t="shared" si="60"/>
        <v>0</v>
      </c>
      <c r="AF58" s="44">
        <f t="shared" si="60"/>
        <v>0</v>
      </c>
      <c r="AG58" s="44">
        <f t="shared" si="60"/>
        <v>0</v>
      </c>
      <c r="AH58" s="44">
        <f t="shared" si="60"/>
        <v>0</v>
      </c>
      <c r="AI58" s="44">
        <f t="shared" si="60"/>
        <v>0</v>
      </c>
      <c r="AJ58" s="44">
        <f t="shared" si="60"/>
        <v>0</v>
      </c>
      <c r="AK58" s="44">
        <f t="shared" si="60"/>
        <v>0</v>
      </c>
      <c r="AL58" s="44">
        <f t="shared" si="60"/>
        <v>0</v>
      </c>
      <c r="AM58" s="44">
        <f t="shared" si="60"/>
        <v>0</v>
      </c>
      <c r="AN58" s="44">
        <f t="shared" si="60"/>
        <v>-0.63704316806584416</v>
      </c>
      <c r="AO58" s="44">
        <f t="shared" ref="AO58:AP58" si="61">SUM(AO46:AO57)</f>
        <v>0.34997118427557439</v>
      </c>
      <c r="AP58" s="44">
        <f t="shared" si="61"/>
        <v>-1.9666091015111817</v>
      </c>
      <c r="AQ58" s="44">
        <f t="shared" ref="AQ58:AR58" si="62">SUM(AQ46:AQ57)</f>
        <v>-1.3811171016418484</v>
      </c>
      <c r="AR58" s="44">
        <f t="shared" si="62"/>
        <v>-0.20539917559676724</v>
      </c>
      <c r="AS58" s="45">
        <f>SUM(D58:AR58)</f>
        <v>-3.8401973625400672</v>
      </c>
      <c r="AT58" s="46">
        <f>AS58/SUM(C46:C57)</f>
        <v>-3.1814112262873941E-3</v>
      </c>
    </row>
    <row r="59" spans="2:46" ht="15.75" thickTop="1" x14ac:dyDescent="0.2">
      <c r="B59" s="255" t="s">
        <v>1953</v>
      </c>
      <c r="C59" s="254" t="str">
        <f>"Avec les données de remboursement du mois de "&amp; TEXT(AM6,"mmmm aaaa")&amp;" le total des montants remboursés, pour des soins effectués en "&amp; TEXT(B44,"mmmm aaaa")&amp;" a été révisé à la hausse de "&amp;ROUND(AM44,3)&amp;" millions d'euros par rapport à l'estimation faite le mois précédent."</f>
        <v>Avec les données de remboursement du mois de mars 2025 le total des montants remboursés, pour des soins effectués en décembre 2024 a été révisé à la hausse de 0,186 millions d'euros par rapport à l'estimation faite le mois précédent.</v>
      </c>
      <c r="D59" s="256"/>
      <c r="E59" s="123"/>
      <c r="F59" s="123"/>
      <c r="G59" s="123"/>
      <c r="H59" s="123"/>
      <c r="I59" s="123"/>
      <c r="J59" s="123"/>
      <c r="K59" s="123"/>
      <c r="L59" s="123"/>
      <c r="M59" s="123"/>
      <c r="N59" s="123"/>
      <c r="O59" s="123"/>
      <c r="P59" s="123"/>
      <c r="Q59" s="123"/>
      <c r="R59" s="123"/>
      <c r="S59" s="123"/>
    </row>
    <row r="60" spans="2:46" x14ac:dyDescent="0.2">
      <c r="B60" s="255"/>
      <c r="C60" s="257" t="str">
        <f>"Avec les données de remboursement du mois  de "&amp; TEXT(AM6,"mmmm aaaa")&amp;", le total des montants remboursés, pour des soins effectués en "&amp;RIGHT(B45,4) &amp;" a été révisé à la baisse de " &amp;ROUND(AM45,3)&amp;" millions d'euros par rapport à l'estimation faite le mois précédent."</f>
        <v>Avec les données de remboursement du mois  de mars 2025, le total des montants remboursés, pour des soins effectués en 2024 a été révisé à la baisse de 0,831 millions d'euros par rapport à l'estimation faite le mois précédent.</v>
      </c>
      <c r="D60" s="256"/>
      <c r="E60" s="123"/>
      <c r="F60" s="123"/>
      <c r="G60" s="123"/>
      <c r="H60" s="123"/>
      <c r="I60" s="123"/>
      <c r="J60" s="123"/>
      <c r="K60" s="123"/>
      <c r="L60" s="123"/>
      <c r="M60" s="123"/>
      <c r="N60" s="123"/>
      <c r="O60" s="123"/>
      <c r="P60" s="123"/>
      <c r="Q60" s="123"/>
      <c r="R60" s="123"/>
      <c r="S60" s="123"/>
    </row>
    <row r="61" spans="2:46" x14ac:dyDescent="0.2">
      <c r="B61" s="258"/>
      <c r="C61" s="257" t="str">
        <f>"Le total des montants remboursés, pour des soins effectués en "&amp; TEXT(B33,"mmmm aaaa")&amp;" a été révisé à la hausse de "&amp;ROUND(AS33,3)&amp;" millions d'euros par rapport à l'estimation faite en "&amp; TEXT(AB6,"mmmm aaaa")&amp;"."</f>
        <v>Le total des montants remboursés, pour des soins effectués en janvier 2024 a été révisé à la hausse de 0,029 millions d'euros par rapport à l'estimation faite en avril 2024.</v>
      </c>
      <c r="D61" s="256"/>
      <c r="E61" s="123"/>
      <c r="F61" s="123"/>
      <c r="G61" s="123"/>
      <c r="H61" s="123"/>
      <c r="I61" s="123"/>
      <c r="J61" s="123"/>
      <c r="K61" s="123"/>
      <c r="L61" s="123"/>
      <c r="M61" s="123"/>
      <c r="N61" s="123"/>
      <c r="O61" s="123"/>
      <c r="P61" s="123"/>
      <c r="Q61" s="123"/>
      <c r="R61" s="123"/>
      <c r="S61" s="123"/>
    </row>
  </sheetData>
  <mergeCells count="10">
    <mergeCell ref="B58:C58"/>
    <mergeCell ref="B45:C45"/>
    <mergeCell ref="B1:J3"/>
    <mergeCell ref="AT5:AT6"/>
    <mergeCell ref="B19:C19"/>
    <mergeCell ref="B32:C32"/>
    <mergeCell ref="B5:B6"/>
    <mergeCell ref="C5:C6"/>
    <mergeCell ref="AS5:AS6"/>
    <mergeCell ref="D5:AR5"/>
  </mergeCells>
  <conditionalFormatting sqref="D8 D9:E9 D10:F10 D11:G11 D12:H12 D13:I13 D14:J14 D15:K16 D17:M18 D21 D22:E22 D23:F23 D24:G24 D25:H25 D26:I26 D27:J27 D28:K29 D30:M31 D34 D35:E35 D36:F36 D37:G37 D38:H38 D39:I39 D40:J40 D41:K42 D43:M44">
    <cfRule type="cellIs" dxfId="251" priority="181" operator="equal">
      <formula>"  "</formula>
    </cfRule>
    <cfRule type="cellIs" dxfId="250" priority="182" operator="greaterThan">
      <formula>0</formula>
    </cfRule>
    <cfRule type="cellIs" dxfId="249" priority="183" operator="lessThan">
      <formula>-1E-25</formula>
    </cfRule>
  </conditionalFormatting>
  <conditionalFormatting sqref="AT7:AT18">
    <cfRule type="cellIs" dxfId="248" priority="127" operator="equal">
      <formula>"  "</formula>
    </cfRule>
    <cfRule type="cellIs" dxfId="247" priority="128" operator="greaterThan">
      <formula>0</formula>
    </cfRule>
    <cfRule type="cellIs" dxfId="246" priority="129" operator="lessThan">
      <formula>-1E-25</formula>
    </cfRule>
  </conditionalFormatting>
  <conditionalFormatting sqref="AT19">
    <cfRule type="cellIs" dxfId="245" priority="124" operator="equal">
      <formula>"  "</formula>
    </cfRule>
    <cfRule type="cellIs" dxfId="244" priority="125" operator="greaterThan">
      <formula>0</formula>
    </cfRule>
    <cfRule type="cellIs" dxfId="243" priority="126" operator="lessThan">
      <formula>-1E-25</formula>
    </cfRule>
  </conditionalFormatting>
  <conditionalFormatting sqref="D19:Q19">
    <cfRule type="cellIs" dxfId="242" priority="142" operator="equal">
      <formula>"  "</formula>
    </cfRule>
    <cfRule type="cellIs" dxfId="241" priority="143" operator="greaterThan">
      <formula>0</formula>
    </cfRule>
    <cfRule type="cellIs" dxfId="240" priority="144" operator="lessThan">
      <formula>-1E-25</formula>
    </cfRule>
  </conditionalFormatting>
  <conditionalFormatting sqref="AS19">
    <cfRule type="cellIs" dxfId="239" priority="139" operator="equal">
      <formula>"  "</formula>
    </cfRule>
    <cfRule type="cellIs" dxfId="238" priority="140" operator="greaterThan">
      <formula>0</formula>
    </cfRule>
    <cfRule type="cellIs" dxfId="237" priority="141" operator="lessThan">
      <formula>-1E-25</formula>
    </cfRule>
  </conditionalFormatting>
  <conditionalFormatting sqref="D7:E7 E8 F7:G9 G10 H7:I11 I12 J7:K13 K14 L7:N16 N17:N18 O7:Q18">
    <cfRule type="cellIs" dxfId="236" priority="133" operator="equal">
      <formula>"  "</formula>
    </cfRule>
    <cfRule type="cellIs" dxfId="235" priority="134" operator="greaterThan">
      <formula>0</formula>
    </cfRule>
    <cfRule type="cellIs" dxfId="234" priority="135" operator="lessThan">
      <formula>-1E-25</formula>
    </cfRule>
  </conditionalFormatting>
  <conditionalFormatting sqref="AS7:AS18">
    <cfRule type="cellIs" dxfId="233" priority="130" operator="equal">
      <formula>"  "</formula>
    </cfRule>
    <cfRule type="cellIs" dxfId="232" priority="131" operator="greaterThan">
      <formula>0</formula>
    </cfRule>
    <cfRule type="cellIs" dxfId="231" priority="132" operator="lessThan">
      <formula>-1E-25</formula>
    </cfRule>
  </conditionalFormatting>
  <conditionalFormatting sqref="AT20:AT31">
    <cfRule type="cellIs" dxfId="230" priority="103" operator="equal">
      <formula>"  "</formula>
    </cfRule>
    <cfRule type="cellIs" dxfId="229" priority="104" operator="greaterThan">
      <formula>0</formula>
    </cfRule>
    <cfRule type="cellIs" dxfId="228" priority="105" operator="lessThan">
      <formula>-1E-25</formula>
    </cfRule>
  </conditionalFormatting>
  <conditionalFormatting sqref="AT32">
    <cfRule type="cellIs" dxfId="227" priority="100" operator="equal">
      <formula>"  "</formula>
    </cfRule>
    <cfRule type="cellIs" dxfId="226" priority="101" operator="greaterThan">
      <formula>0</formula>
    </cfRule>
    <cfRule type="cellIs" dxfId="225" priority="102" operator="lessThan">
      <formula>-1E-25</formula>
    </cfRule>
  </conditionalFormatting>
  <conditionalFormatting sqref="D32:Q32">
    <cfRule type="cellIs" dxfId="224" priority="115" operator="equal">
      <formula>"  "</formula>
    </cfRule>
    <cfRule type="cellIs" dxfId="223" priority="116" operator="greaterThan">
      <formula>0</formula>
    </cfRule>
    <cfRule type="cellIs" dxfId="222" priority="117" operator="lessThan">
      <formula>-1E-25</formula>
    </cfRule>
  </conditionalFormatting>
  <conditionalFormatting sqref="AS32">
    <cfRule type="cellIs" dxfId="221" priority="112" operator="equal">
      <formula>"  "</formula>
    </cfRule>
    <cfRule type="cellIs" dxfId="220" priority="113" operator="greaterThan">
      <formula>0</formula>
    </cfRule>
    <cfRule type="cellIs" dxfId="219" priority="114" operator="lessThan">
      <formula>-1E-25</formula>
    </cfRule>
  </conditionalFormatting>
  <conditionalFormatting sqref="D20:E20 E21 F20:G22 G23 H20:I24 I25 J20:K26 K27 L20:N29 N30:N31 O20:Q31">
    <cfRule type="cellIs" dxfId="218" priority="109" operator="equal">
      <formula>"  "</formula>
    </cfRule>
    <cfRule type="cellIs" dxfId="217" priority="110" operator="greaterThan">
      <formula>0</formula>
    </cfRule>
    <cfRule type="cellIs" dxfId="216" priority="111" operator="lessThan">
      <formula>-1E-25</formula>
    </cfRule>
  </conditionalFormatting>
  <conditionalFormatting sqref="AS20:AS31">
    <cfRule type="cellIs" dxfId="215" priority="106" operator="equal">
      <formula>"  "</formula>
    </cfRule>
    <cfRule type="cellIs" dxfId="214" priority="107" operator="greaterThan">
      <formula>0</formula>
    </cfRule>
    <cfRule type="cellIs" dxfId="213" priority="108" operator="lessThan">
      <formula>-1E-25</formula>
    </cfRule>
  </conditionalFormatting>
  <conditionalFormatting sqref="R19:AL19">
    <cfRule type="cellIs" dxfId="212" priority="91" operator="equal">
      <formula>"  "</formula>
    </cfRule>
    <cfRule type="cellIs" dxfId="211" priority="92" operator="greaterThan">
      <formula>0</formula>
    </cfRule>
    <cfRule type="cellIs" dxfId="210" priority="93" operator="lessThan">
      <formula>-1E-25</formula>
    </cfRule>
  </conditionalFormatting>
  <conditionalFormatting sqref="R7:AL18">
    <cfRule type="cellIs" dxfId="209" priority="88" operator="equal">
      <formula>"  "</formula>
    </cfRule>
    <cfRule type="cellIs" dxfId="208" priority="89" operator="greaterThan">
      <formula>0</formula>
    </cfRule>
    <cfRule type="cellIs" dxfId="207" priority="90" operator="lessThan">
      <formula>-1E-25</formula>
    </cfRule>
  </conditionalFormatting>
  <conditionalFormatting sqref="R32:AL32">
    <cfRule type="cellIs" dxfId="206" priority="85" operator="equal">
      <formula>"  "</formula>
    </cfRule>
    <cfRule type="cellIs" dxfId="205" priority="86" operator="greaterThan">
      <formula>0</formula>
    </cfRule>
    <cfRule type="cellIs" dxfId="204" priority="87" operator="lessThan">
      <formula>-1E-25</formula>
    </cfRule>
  </conditionalFormatting>
  <conditionalFormatting sqref="R20:AL31">
    <cfRule type="cellIs" dxfId="203" priority="82" operator="equal">
      <formula>"  "</formula>
    </cfRule>
    <cfRule type="cellIs" dxfId="202" priority="83" operator="greaterThan">
      <formula>0</formula>
    </cfRule>
    <cfRule type="cellIs" dxfId="201" priority="84" operator="lessThan">
      <formula>-1E-25</formula>
    </cfRule>
  </conditionalFormatting>
  <conditionalFormatting sqref="AT33:AT44">
    <cfRule type="cellIs" dxfId="200" priority="61" operator="equal">
      <formula>"  "</formula>
    </cfRule>
    <cfRule type="cellIs" dxfId="199" priority="62" operator="greaterThan">
      <formula>0</formula>
    </cfRule>
    <cfRule type="cellIs" dxfId="198" priority="63" operator="lessThan">
      <formula>-1E-25</formula>
    </cfRule>
  </conditionalFormatting>
  <conditionalFormatting sqref="AT45">
    <cfRule type="cellIs" dxfId="197" priority="58" operator="equal">
      <formula>"  "</formula>
    </cfRule>
    <cfRule type="cellIs" dxfId="196" priority="59" operator="greaterThan">
      <formula>0</formula>
    </cfRule>
    <cfRule type="cellIs" dxfId="195" priority="60" operator="lessThan">
      <formula>-1E-25</formula>
    </cfRule>
  </conditionalFormatting>
  <conditionalFormatting sqref="D45:Q45">
    <cfRule type="cellIs" dxfId="194" priority="73" operator="equal">
      <formula>"  "</formula>
    </cfRule>
    <cfRule type="cellIs" dxfId="193" priority="74" operator="greaterThan">
      <formula>0</formula>
    </cfRule>
    <cfRule type="cellIs" dxfId="192" priority="75" operator="lessThan">
      <formula>-1E-25</formula>
    </cfRule>
  </conditionalFormatting>
  <conditionalFormatting sqref="AS45">
    <cfRule type="cellIs" dxfId="191" priority="70" operator="equal">
      <formula>"  "</formula>
    </cfRule>
    <cfRule type="cellIs" dxfId="190" priority="71" operator="greaterThan">
      <formula>0</formula>
    </cfRule>
    <cfRule type="cellIs" dxfId="189" priority="72" operator="lessThan">
      <formula>-1E-25</formula>
    </cfRule>
  </conditionalFormatting>
  <conditionalFormatting sqref="D33:E33 E34 F33:G35 G36 H33:I37 I38 J33:K39 K40 L33:N42 N43:N44 O33:Q44">
    <cfRule type="cellIs" dxfId="188" priority="67" operator="equal">
      <formula>"  "</formula>
    </cfRule>
    <cfRule type="cellIs" dxfId="187" priority="68" operator="greaterThan">
      <formula>0</formula>
    </cfRule>
    <cfRule type="cellIs" dxfId="186" priority="69" operator="lessThan">
      <formula>-1E-25</formula>
    </cfRule>
  </conditionalFormatting>
  <conditionalFormatting sqref="AS33:AS44">
    <cfRule type="cellIs" dxfId="185" priority="64" operator="equal">
      <formula>"  "</formula>
    </cfRule>
    <cfRule type="cellIs" dxfId="184" priority="65" operator="greaterThan">
      <formula>0</formula>
    </cfRule>
    <cfRule type="cellIs" dxfId="183" priority="66" operator="lessThan">
      <formula>-1E-25</formula>
    </cfRule>
  </conditionalFormatting>
  <conditionalFormatting sqref="R45:AL45">
    <cfRule type="cellIs" dxfId="182" priority="55" operator="equal">
      <formula>"  "</formula>
    </cfRule>
    <cfRule type="cellIs" dxfId="181" priority="56" operator="greaterThan">
      <formula>0</formula>
    </cfRule>
    <cfRule type="cellIs" dxfId="180" priority="57" operator="lessThan">
      <formula>-1E-25</formula>
    </cfRule>
  </conditionalFormatting>
  <conditionalFormatting sqref="R33:AL44">
    <cfRule type="cellIs" dxfId="179" priority="52" operator="equal">
      <formula>"  "</formula>
    </cfRule>
    <cfRule type="cellIs" dxfId="178" priority="53" operator="greaterThan">
      <formula>0</formula>
    </cfRule>
    <cfRule type="cellIs" dxfId="177" priority="54" operator="lessThan">
      <formula>-1E-25</formula>
    </cfRule>
  </conditionalFormatting>
  <conditionalFormatting sqref="AM19:AR19">
    <cfRule type="cellIs" dxfId="176" priority="49" operator="equal">
      <formula>"  "</formula>
    </cfRule>
    <cfRule type="cellIs" dxfId="175" priority="50" operator="greaterThan">
      <formula>0</formula>
    </cfRule>
    <cfRule type="cellIs" dxfId="174" priority="51" operator="lessThan">
      <formula>-1E-25</formula>
    </cfRule>
  </conditionalFormatting>
  <conditionalFormatting sqref="AM7:AR18">
    <cfRule type="cellIs" dxfId="173" priority="46" operator="equal">
      <formula>"  "</formula>
    </cfRule>
    <cfRule type="cellIs" dxfId="172" priority="47" operator="greaterThan">
      <formula>0</formula>
    </cfRule>
    <cfRule type="cellIs" dxfId="171" priority="48" operator="lessThan">
      <formula>-1E-25</formula>
    </cfRule>
  </conditionalFormatting>
  <conditionalFormatting sqref="AM32:AR32">
    <cfRule type="cellIs" dxfId="170" priority="43" operator="equal">
      <formula>"  "</formula>
    </cfRule>
    <cfRule type="cellIs" dxfId="169" priority="44" operator="greaterThan">
      <formula>0</formula>
    </cfRule>
    <cfRule type="cellIs" dxfId="168" priority="45" operator="lessThan">
      <formula>-1E-25</formula>
    </cfRule>
  </conditionalFormatting>
  <conditionalFormatting sqref="AM20:AR31">
    <cfRule type="cellIs" dxfId="167" priority="40" operator="equal">
      <formula>"  "</formula>
    </cfRule>
    <cfRule type="cellIs" dxfId="166" priority="41" operator="greaterThan">
      <formula>0</formula>
    </cfRule>
    <cfRule type="cellIs" dxfId="165" priority="42" operator="lessThan">
      <formula>-1E-25</formula>
    </cfRule>
  </conditionalFormatting>
  <conditionalFormatting sqref="AM45:AR45">
    <cfRule type="cellIs" dxfId="164" priority="37" operator="equal">
      <formula>"  "</formula>
    </cfRule>
    <cfRule type="cellIs" dxfId="163" priority="38" operator="greaterThan">
      <formula>0</formula>
    </cfRule>
    <cfRule type="cellIs" dxfId="162" priority="39" operator="lessThan">
      <formula>-1E-25</formula>
    </cfRule>
  </conditionalFormatting>
  <conditionalFormatting sqref="AM33:AR44">
    <cfRule type="cellIs" dxfId="161" priority="34" operator="equal">
      <formula>"  "</formula>
    </cfRule>
    <cfRule type="cellIs" dxfId="160" priority="35" operator="greaterThan">
      <formula>0</formula>
    </cfRule>
    <cfRule type="cellIs" dxfId="159" priority="36" operator="lessThan">
      <formula>-1E-25</formula>
    </cfRule>
  </conditionalFormatting>
  <conditionalFormatting sqref="D47 D48:E48 D49:F49 D50:G50 D51:H51 D52:I52 D53:J53 D54:K55 D56:M57">
    <cfRule type="cellIs" dxfId="158" priority="31" operator="equal">
      <formula>"  "</formula>
    </cfRule>
    <cfRule type="cellIs" dxfId="157" priority="32" operator="greaterThan">
      <formula>0</formula>
    </cfRule>
    <cfRule type="cellIs" dxfId="156" priority="33" operator="lessThan">
      <formula>-1E-25</formula>
    </cfRule>
  </conditionalFormatting>
  <conditionalFormatting sqref="AT46:AT57">
    <cfRule type="cellIs" dxfId="155" priority="16" operator="equal">
      <formula>"  "</formula>
    </cfRule>
    <cfRule type="cellIs" dxfId="154" priority="17" operator="greaterThan">
      <formula>0</formula>
    </cfRule>
    <cfRule type="cellIs" dxfId="153" priority="18" operator="lessThan">
      <formula>-1E-25</formula>
    </cfRule>
  </conditionalFormatting>
  <conditionalFormatting sqref="AT58">
    <cfRule type="cellIs" dxfId="152" priority="13" operator="equal">
      <formula>"  "</formula>
    </cfRule>
    <cfRule type="cellIs" dxfId="151" priority="14" operator="greaterThan">
      <formula>0</formula>
    </cfRule>
    <cfRule type="cellIs" dxfId="150" priority="15" operator="lessThan">
      <formula>-1E-25</formula>
    </cfRule>
  </conditionalFormatting>
  <conditionalFormatting sqref="D58:Q58">
    <cfRule type="cellIs" dxfId="149" priority="28" operator="equal">
      <formula>"  "</formula>
    </cfRule>
    <cfRule type="cellIs" dxfId="148" priority="29" operator="greaterThan">
      <formula>0</formula>
    </cfRule>
    <cfRule type="cellIs" dxfId="147" priority="30" operator="lessThan">
      <formula>-1E-25</formula>
    </cfRule>
  </conditionalFormatting>
  <conditionalFormatting sqref="AS58">
    <cfRule type="cellIs" dxfId="146" priority="25" operator="equal">
      <formula>"  "</formula>
    </cfRule>
    <cfRule type="cellIs" dxfId="145" priority="26" operator="greaterThan">
      <formula>0</formula>
    </cfRule>
    <cfRule type="cellIs" dxfId="144" priority="27" operator="lessThan">
      <formula>-1E-25</formula>
    </cfRule>
  </conditionalFormatting>
  <conditionalFormatting sqref="D46:E46 E47 F46:G48 G49 H46:I50 I51 J46:K52 K53 L46:N55 N56:N57 O46:Q57">
    <cfRule type="cellIs" dxfId="143" priority="22" operator="equal">
      <formula>"  "</formula>
    </cfRule>
    <cfRule type="cellIs" dxfId="142" priority="23" operator="greaterThan">
      <formula>0</formula>
    </cfRule>
    <cfRule type="cellIs" dxfId="141" priority="24" operator="lessThan">
      <formula>-1E-25</formula>
    </cfRule>
  </conditionalFormatting>
  <conditionalFormatting sqref="AS46:AS57">
    <cfRule type="cellIs" dxfId="140" priority="19" operator="equal">
      <formula>"  "</formula>
    </cfRule>
    <cfRule type="cellIs" dxfId="139" priority="20" operator="greaterThan">
      <formula>0</formula>
    </cfRule>
    <cfRule type="cellIs" dxfId="138" priority="21" operator="lessThan">
      <formula>-1E-25</formula>
    </cfRule>
  </conditionalFormatting>
  <conditionalFormatting sqref="R58:AL58">
    <cfRule type="cellIs" dxfId="137" priority="10" operator="equal">
      <formula>"  "</formula>
    </cfRule>
    <cfRule type="cellIs" dxfId="136" priority="11" operator="greaterThan">
      <formula>0</formula>
    </cfRule>
    <cfRule type="cellIs" dxfId="135" priority="12" operator="lessThan">
      <formula>-1E-25</formula>
    </cfRule>
  </conditionalFormatting>
  <conditionalFormatting sqref="R46:AL57">
    <cfRule type="cellIs" dxfId="134" priority="7" operator="equal">
      <formula>"  "</formula>
    </cfRule>
    <cfRule type="cellIs" dxfId="133" priority="8" operator="greaterThan">
      <formula>0</formula>
    </cfRule>
    <cfRule type="cellIs" dxfId="132" priority="9" operator="lessThan">
      <formula>-1E-25</formula>
    </cfRule>
  </conditionalFormatting>
  <conditionalFormatting sqref="AM58:AR58">
    <cfRule type="cellIs" dxfId="131" priority="4" operator="equal">
      <formula>"  "</formula>
    </cfRule>
    <cfRule type="cellIs" dxfId="130" priority="5" operator="greaterThan">
      <formula>0</formula>
    </cfRule>
    <cfRule type="cellIs" dxfId="129" priority="6" operator="lessThan">
      <formula>-1E-25</formula>
    </cfRule>
  </conditionalFormatting>
  <conditionalFormatting sqref="AM46:AR57">
    <cfRule type="cellIs" dxfId="128" priority="1" operator="equal">
      <formula>"  "</formula>
    </cfRule>
    <cfRule type="cellIs" dxfId="127" priority="2" operator="greaterThan">
      <formula>0</formula>
    </cfRule>
    <cfRule type="cellIs" dxfId="126" priority="3" operator="lessThan">
      <formula>-1E-25</formula>
    </cfRule>
  </conditionalFormatting>
  <pageMargins left="0.17" right="0.17" top="0.18" bottom="0.17" header="0.17" footer="0.17"/>
  <pageSetup paperSize="9" scale="4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rgb="FF0000FF"/>
    <pageSetUpPr fitToPage="1"/>
  </sheetPr>
  <dimension ref="A1:AV61"/>
  <sheetViews>
    <sheetView showGridLines="0" showZeros="0" tabSelected="1" topLeftCell="A13" zoomScale="55" zoomScaleNormal="55" workbookViewId="0">
      <selection activeCell="AD64" sqref="AD64"/>
    </sheetView>
  </sheetViews>
  <sheetFormatPr baseColWidth="10" defaultColWidth="11.42578125" defaultRowHeight="14.25" x14ac:dyDescent="0.2"/>
  <cols>
    <col min="1" max="1" width="1.5703125" style="35" customWidth="1"/>
    <col min="2" max="2" width="13.140625" style="35" customWidth="1"/>
    <col min="3" max="3" width="13.42578125" style="35" customWidth="1"/>
    <col min="4" max="4" width="12.42578125" style="35" customWidth="1"/>
    <col min="5" max="5" width="11.7109375" style="36" customWidth="1"/>
    <col min="6" max="45" width="12.7109375" style="36" customWidth="1"/>
    <col min="46" max="46" width="16.85546875" style="36" customWidth="1"/>
    <col min="47" max="47" width="12.85546875" style="36" customWidth="1"/>
    <col min="48" max="48" width="17.42578125" style="36" customWidth="1"/>
    <col min="49" max="49" width="17.42578125" style="35" customWidth="1"/>
    <col min="50" max="16384" width="11.42578125" style="35"/>
  </cols>
  <sheetData>
    <row r="1" spans="1:48" ht="30.75" customHeight="1" x14ac:dyDescent="0.2">
      <c r="B1" s="293" t="s">
        <v>1952</v>
      </c>
      <c r="C1" s="293"/>
      <c r="D1" s="293"/>
      <c r="E1" s="293"/>
      <c r="F1" s="293"/>
      <c r="G1" s="293"/>
      <c r="H1" s="293"/>
      <c r="I1" s="293"/>
      <c r="J1" s="293"/>
      <c r="AU1" s="35"/>
      <c r="AV1" s="35"/>
    </row>
    <row r="2" spans="1:48" ht="30.75" customHeight="1" x14ac:dyDescent="0.2">
      <c r="B2" s="293"/>
      <c r="C2" s="293"/>
      <c r="D2" s="293"/>
      <c r="E2" s="293"/>
      <c r="F2" s="293"/>
      <c r="G2" s="293"/>
      <c r="H2" s="293"/>
      <c r="I2" s="293"/>
      <c r="J2" s="293"/>
      <c r="AU2" s="35"/>
      <c r="AV2" s="35"/>
    </row>
    <row r="3" spans="1:48" ht="28.5" customHeight="1" x14ac:dyDescent="0.2">
      <c r="A3" s="47"/>
      <c r="B3" s="293"/>
      <c r="C3" s="293"/>
      <c r="D3" s="293"/>
      <c r="E3" s="293"/>
      <c r="F3" s="293"/>
      <c r="G3" s="293"/>
      <c r="H3" s="293"/>
      <c r="I3" s="293"/>
      <c r="J3" s="293"/>
      <c r="AU3" s="35"/>
      <c r="AV3" s="35"/>
    </row>
    <row r="5" spans="1:48" ht="33.75" customHeight="1" x14ac:dyDescent="0.2">
      <c r="B5" s="296" t="s">
        <v>113</v>
      </c>
      <c r="C5" s="298" t="s">
        <v>114</v>
      </c>
      <c r="D5" s="302" t="s">
        <v>1923</v>
      </c>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4"/>
      <c r="AS5" s="300" t="s">
        <v>2431</v>
      </c>
      <c r="AT5" s="294" t="s">
        <v>115</v>
      </c>
    </row>
    <row r="6" spans="1:48" ht="45" customHeight="1" x14ac:dyDescent="0.2">
      <c r="B6" s="297"/>
      <c r="C6" s="299"/>
      <c r="D6" s="241">
        <v>44652</v>
      </c>
      <c r="E6" s="233">
        <v>44682</v>
      </c>
      <c r="F6" s="233">
        <v>44713</v>
      </c>
      <c r="G6" s="233">
        <v>44743</v>
      </c>
      <c r="H6" s="233">
        <v>44774</v>
      </c>
      <c r="I6" s="233">
        <v>44805</v>
      </c>
      <c r="J6" s="233">
        <v>44835</v>
      </c>
      <c r="K6" s="233">
        <v>44866</v>
      </c>
      <c r="L6" s="233">
        <v>44896</v>
      </c>
      <c r="M6" s="233">
        <v>44927</v>
      </c>
      <c r="N6" s="233">
        <v>44958</v>
      </c>
      <c r="O6" s="233">
        <v>44986</v>
      </c>
      <c r="P6" s="233">
        <v>45017</v>
      </c>
      <c r="Q6" s="233">
        <v>45047</v>
      </c>
      <c r="R6" s="233">
        <v>45078</v>
      </c>
      <c r="S6" s="233">
        <v>45108</v>
      </c>
      <c r="T6" s="233">
        <v>45139</v>
      </c>
      <c r="U6" s="233">
        <v>45170</v>
      </c>
      <c r="V6" s="233">
        <v>45200</v>
      </c>
      <c r="W6" s="233">
        <v>45231</v>
      </c>
      <c r="X6" s="233">
        <v>45261</v>
      </c>
      <c r="Y6" s="233">
        <v>45292</v>
      </c>
      <c r="Z6" s="233">
        <v>45323</v>
      </c>
      <c r="AA6" s="233">
        <v>45352</v>
      </c>
      <c r="AB6" s="233">
        <v>45383</v>
      </c>
      <c r="AC6" s="233">
        <v>45413</v>
      </c>
      <c r="AD6" s="233">
        <v>45444</v>
      </c>
      <c r="AE6" s="233">
        <v>45474</v>
      </c>
      <c r="AF6" s="233">
        <v>45505</v>
      </c>
      <c r="AG6" s="233">
        <v>45536</v>
      </c>
      <c r="AH6" s="233">
        <v>45566</v>
      </c>
      <c r="AI6" s="233">
        <v>45597</v>
      </c>
      <c r="AJ6" s="233">
        <v>45627</v>
      </c>
      <c r="AK6" s="233">
        <v>45658</v>
      </c>
      <c r="AL6" s="233">
        <v>45689</v>
      </c>
      <c r="AM6" s="233">
        <v>45717</v>
      </c>
      <c r="AN6" s="233">
        <v>45748</v>
      </c>
      <c r="AO6" s="233">
        <v>45778</v>
      </c>
      <c r="AP6" s="233">
        <v>45809</v>
      </c>
      <c r="AQ6" s="233">
        <v>45839</v>
      </c>
      <c r="AR6" s="233">
        <v>45870</v>
      </c>
      <c r="AS6" s="301"/>
      <c r="AT6" s="295"/>
      <c r="AU6" s="35"/>
      <c r="AV6" s="35"/>
    </row>
    <row r="7" spans="1:48" ht="15" x14ac:dyDescent="0.25">
      <c r="B7" s="37">
        <v>44562</v>
      </c>
      <c r="C7" s="38">
        <v>263.26923991579253</v>
      </c>
      <c r="D7" s="39">
        <v>1.0254245514279319</v>
      </c>
      <c r="E7" s="39">
        <v>1.1729542033385201</v>
      </c>
      <c r="F7" s="39">
        <v>0.38880636970924343</v>
      </c>
      <c r="G7" s="39">
        <v>0.20642199105122927</v>
      </c>
      <c r="H7" s="39">
        <v>0.41874059793769902</v>
      </c>
      <c r="I7" s="39">
        <v>0.75905345236361654</v>
      </c>
      <c r="J7" s="39">
        <v>0.17212620147324742</v>
      </c>
      <c r="K7" s="39">
        <v>4.7866452646815105E-2</v>
      </c>
      <c r="L7" s="39">
        <v>0.10038663343726739</v>
      </c>
      <c r="M7" s="39">
        <v>0.11838910286604687</v>
      </c>
      <c r="N7" s="39">
        <v>0.1653685256099493</v>
      </c>
      <c r="O7" s="39">
        <v>0.24511262439119719</v>
      </c>
      <c r="P7" s="39">
        <v>9.9100108169579926E-2</v>
      </c>
      <c r="Q7" s="39">
        <v>4.2621108009427644E-2</v>
      </c>
      <c r="R7" s="39">
        <v>7.0114641775717246E-2</v>
      </c>
      <c r="S7" s="39">
        <v>0.14750532170415909</v>
      </c>
      <c r="T7" s="39">
        <v>0.11344230814842149</v>
      </c>
      <c r="U7" s="39">
        <v>5.4973834460042781E-2</v>
      </c>
      <c r="V7" s="39">
        <v>6.2566062563178093E-2</v>
      </c>
      <c r="W7" s="39">
        <v>-6.9499865042246256E-2</v>
      </c>
      <c r="X7" s="39">
        <v>7.3366232939122256E-2</v>
      </c>
      <c r="Y7" s="39">
        <v>3.6805021575617047E-2</v>
      </c>
      <c r="Z7" s="39">
        <v>8.3783684686238757E-2</v>
      </c>
      <c r="AA7" s="39">
        <v>-0.33628879103446252</v>
      </c>
      <c r="AB7" s="39">
        <v>0.17589678000001641</v>
      </c>
      <c r="AC7" s="39">
        <v>2.6545820000023923E-2</v>
      </c>
      <c r="AD7" s="39">
        <v>3.0686689999981809E-2</v>
      </c>
      <c r="AE7" s="39">
        <v>2.3805089999996198E-2</v>
      </c>
      <c r="AF7" s="39">
        <v>2.135796999999684E-2</v>
      </c>
      <c r="AG7" s="39">
        <v>2.3494020000043747E-2</v>
      </c>
      <c r="AH7" s="39">
        <v>5.7089069999960884E-2</v>
      </c>
      <c r="AI7" s="39">
        <v>2.050578000000769E-2</v>
      </c>
      <c r="AJ7" s="39">
        <v>4.2850009999995109E-2</v>
      </c>
      <c r="AK7" s="39">
        <v>2.5105469999971319E-2</v>
      </c>
      <c r="AL7" s="39">
        <v>-6.2641299999199873E-3</v>
      </c>
      <c r="AM7" s="39">
        <v>1.1248480000006111E-2</v>
      </c>
      <c r="AN7" s="39">
        <v>2.351429999919219E-3</v>
      </c>
      <c r="AO7" s="39">
        <v>1.8339700000638004E-3</v>
      </c>
      <c r="AP7" s="39">
        <v>1.0899279999932787E-2</v>
      </c>
      <c r="AQ7" s="39">
        <v>9.0083800000115843E-3</v>
      </c>
      <c r="AR7" s="39">
        <v>-7.5155000001814187E-4</v>
      </c>
      <c r="AS7" s="40">
        <f t="shared" ref="AS7:AS50" si="0">SUM(D7:AR7)</f>
        <v>5.6748029342075483</v>
      </c>
      <c r="AT7" s="41">
        <f t="shared" ref="AT7:AT18" si="1">AS7/C7</f>
        <v>2.1555130922331266E-2</v>
      </c>
      <c r="AU7" s="35"/>
      <c r="AV7" s="35"/>
    </row>
    <row r="8" spans="1:48" ht="15" x14ac:dyDescent="0.25">
      <c r="B8" s="42">
        <v>44593</v>
      </c>
      <c r="C8" s="38">
        <v>210.93512366834977</v>
      </c>
      <c r="D8" s="39"/>
      <c r="E8" s="39">
        <v>1.2711231249500656</v>
      </c>
      <c r="F8" s="39">
        <v>0.39189588046332346</v>
      </c>
      <c r="G8" s="39">
        <v>6.1903687737355995E-2</v>
      </c>
      <c r="H8" s="39">
        <v>0.1786799695872503</v>
      </c>
      <c r="I8" s="39">
        <v>0.49995629884315917</v>
      </c>
      <c r="J8" s="39">
        <v>0.12256059221545001</v>
      </c>
      <c r="K8" s="39">
        <v>0.11648895604986365</v>
      </c>
      <c r="L8" s="39">
        <v>5.5371458577241128E-2</v>
      </c>
      <c r="M8" s="39">
        <v>8.3233092271427722E-2</v>
      </c>
      <c r="N8" s="39">
        <v>9.14612890113915E-2</v>
      </c>
      <c r="O8" s="39">
        <v>0.14631337102053976</v>
      </c>
      <c r="P8" s="39">
        <v>8.9969487285316063E-2</v>
      </c>
      <c r="Q8" s="39">
        <v>5.8698867846459279E-2</v>
      </c>
      <c r="R8" s="39">
        <v>1.2392565791401466E-2</v>
      </c>
      <c r="S8" s="39">
        <v>5.1209573039784573E-2</v>
      </c>
      <c r="T8" s="39">
        <v>4.0007694609528244E-2</v>
      </c>
      <c r="U8" s="39">
        <v>3.1494009585145477E-2</v>
      </c>
      <c r="V8" s="39">
        <v>1.2564438079209594E-2</v>
      </c>
      <c r="W8" s="39">
        <v>1.9684738941975866E-2</v>
      </c>
      <c r="X8" s="39">
        <v>1.9174463481903103E-2</v>
      </c>
      <c r="Y8" s="39">
        <v>5.0233411648690662E-2</v>
      </c>
      <c r="Z8" s="39">
        <v>4.38288414163992E-2</v>
      </c>
      <c r="AA8" s="39">
        <v>1.9715300447643358E-2</v>
      </c>
      <c r="AB8" s="39">
        <v>-7.7234921250209254E-2</v>
      </c>
      <c r="AC8" s="39">
        <v>1.8268290000037268E-2</v>
      </c>
      <c r="AD8" s="39">
        <v>4.9935399999867514E-3</v>
      </c>
      <c r="AE8" s="39">
        <v>1.0826309999970363E-2</v>
      </c>
      <c r="AF8" s="39">
        <v>1.7619110000026694E-2</v>
      </c>
      <c r="AG8" s="39">
        <v>1.1198760000013408E-2</v>
      </c>
      <c r="AH8" s="39">
        <v>5.0024800000016967E-3</v>
      </c>
      <c r="AI8" s="39">
        <v>3.6690199999895867E-3</v>
      </c>
      <c r="AJ8" s="39">
        <v>7.2658100000069226E-3</v>
      </c>
      <c r="AK8" s="39">
        <v>2.2797999994850215E-4</v>
      </c>
      <c r="AL8" s="39">
        <v>4.7027000005073205E-4</v>
      </c>
      <c r="AM8" s="39">
        <v>6.1049699999671247E-3</v>
      </c>
      <c r="AN8" s="39">
        <v>2.4721400000089488E-3</v>
      </c>
      <c r="AO8" s="39">
        <v>4.1560800000297604E-3</v>
      </c>
      <c r="AP8" s="39">
        <v>2.0414799999741717E-3</v>
      </c>
      <c r="AQ8" s="39">
        <v>-1.6595099999676677E-3</v>
      </c>
      <c r="AR8" s="39">
        <v>1.8219999986968105E-5</v>
      </c>
      <c r="AS8" s="40">
        <f t="shared" si="0"/>
        <v>3.4834011416503472</v>
      </c>
      <c r="AT8" s="41">
        <f t="shared" si="1"/>
        <v>1.6514087749213584E-2</v>
      </c>
      <c r="AU8" s="35"/>
      <c r="AV8" s="35"/>
    </row>
    <row r="9" spans="1:48" ht="15" x14ac:dyDescent="0.25">
      <c r="B9" s="42">
        <v>44621</v>
      </c>
      <c r="C9" s="38">
        <v>241.61744060398814</v>
      </c>
      <c r="D9" s="39"/>
      <c r="E9" s="39"/>
      <c r="F9" s="39">
        <v>0.48706519539507553</v>
      </c>
      <c r="G9" s="39">
        <v>0.16531584996855031</v>
      </c>
      <c r="H9" s="39">
        <v>0.3718081519049008</v>
      </c>
      <c r="I9" s="39">
        <v>0.85526593707322718</v>
      </c>
      <c r="J9" s="39">
        <v>5.0119854768439609E-2</v>
      </c>
      <c r="K9" s="39">
        <v>0.42939990886557666</v>
      </c>
      <c r="L9" s="39">
        <v>0.12793119876141645</v>
      </c>
      <c r="M9" s="39">
        <v>0.24921253092503548</v>
      </c>
      <c r="N9" s="39">
        <v>0.19180462700444423</v>
      </c>
      <c r="O9" s="39">
        <v>0.1857715489421139</v>
      </c>
      <c r="P9" s="39">
        <v>0.12599862083388302</v>
      </c>
      <c r="Q9" s="39">
        <v>6.39944935536505E-2</v>
      </c>
      <c r="R9" s="39">
        <v>5.6297038015543421E-2</v>
      </c>
      <c r="S9" s="39">
        <v>0.1033018129393497</v>
      </c>
      <c r="T9" s="39">
        <v>4.0462521075880886E-2</v>
      </c>
      <c r="U9" s="39">
        <v>2.9027191053728529E-2</v>
      </c>
      <c r="V9" s="39">
        <v>3.8131880208510438E-2</v>
      </c>
      <c r="W9" s="39">
        <v>3.2143183621371918E-2</v>
      </c>
      <c r="X9" s="39">
        <v>3.5903602303619664E-3</v>
      </c>
      <c r="Y9" s="39">
        <v>2.550649877943556E-2</v>
      </c>
      <c r="Z9" s="39">
        <v>1.2349608639851795E-2</v>
      </c>
      <c r="AA9" s="39">
        <v>2.1592635696208617E-2</v>
      </c>
      <c r="AB9" s="39">
        <v>-1.7580266498185892E-2</v>
      </c>
      <c r="AC9" s="39">
        <v>-7.8670705746276326E-2</v>
      </c>
      <c r="AD9" s="39">
        <v>1.6499039999985143E-2</v>
      </c>
      <c r="AE9" s="39">
        <v>9.9392699999896195E-3</v>
      </c>
      <c r="AF9" s="39">
        <v>6.9601900000577643E-3</v>
      </c>
      <c r="AG9" s="39">
        <v>1.5384119999936274E-2</v>
      </c>
      <c r="AH9" s="39">
        <v>4.1356240000055777E-2</v>
      </c>
      <c r="AI9" s="39">
        <v>4.0825199999687811E-3</v>
      </c>
      <c r="AJ9" s="39">
        <v>1.1187280000001465E-2</v>
      </c>
      <c r="AK9" s="39">
        <v>1.2215399999945475E-2</v>
      </c>
      <c r="AL9" s="39">
        <v>1.2886980000047288E-2</v>
      </c>
      <c r="AM9" s="39">
        <v>4.0042059999990443E-2</v>
      </c>
      <c r="AN9" s="39">
        <v>3.1865799999764022E-3</v>
      </c>
      <c r="AO9" s="39">
        <v>3.0912999997667612E-4</v>
      </c>
      <c r="AP9" s="39">
        <v>3.9214300000196545E-3</v>
      </c>
      <c r="AQ9" s="39">
        <v>4.0338499999847954E-3</v>
      </c>
      <c r="AR9" s="39">
        <v>-9.915099999773247E-4</v>
      </c>
      <c r="AS9" s="40">
        <f t="shared" si="0"/>
        <v>3.7508522560120525</v>
      </c>
      <c r="AT9" s="41">
        <f t="shared" si="1"/>
        <v>1.5523930088141746E-2</v>
      </c>
      <c r="AU9" s="35"/>
      <c r="AV9" s="35"/>
    </row>
    <row r="10" spans="1:48" ht="15" x14ac:dyDescent="0.25">
      <c r="B10" s="42">
        <v>44652</v>
      </c>
      <c r="C10" s="38">
        <v>218.27102491122292</v>
      </c>
      <c r="D10" s="39"/>
      <c r="E10" s="39"/>
      <c r="F10" s="39">
        <v>0</v>
      </c>
      <c r="G10" s="39">
        <v>7.1250387390762171E-2</v>
      </c>
      <c r="H10" s="39">
        <v>0.62978088018570588</v>
      </c>
      <c r="I10" s="39">
        <v>0.61378271156263509</v>
      </c>
      <c r="J10" s="39">
        <v>6.9734514485560339E-2</v>
      </c>
      <c r="K10" s="39">
        <v>0.27688976621385564</v>
      </c>
      <c r="L10" s="39">
        <v>0.12431133409205586</v>
      </c>
      <c r="M10" s="39">
        <v>0.14898598722206202</v>
      </c>
      <c r="N10" s="39">
        <v>0.17533564681997404</v>
      </c>
      <c r="O10" s="39">
        <v>0.16887461133180182</v>
      </c>
      <c r="P10" s="39">
        <v>6.3251515733583119E-2</v>
      </c>
      <c r="Q10" s="39">
        <v>3.9204965699752847E-3</v>
      </c>
      <c r="R10" s="39">
        <v>3.09609771690873E-2</v>
      </c>
      <c r="S10" s="39">
        <v>4.2090596313414608E-2</v>
      </c>
      <c r="T10" s="39">
        <v>3.418976943876828E-2</v>
      </c>
      <c r="U10" s="39">
        <v>1.727961648154519E-2</v>
      </c>
      <c r="V10" s="39">
        <v>6.3819830627238616E-2</v>
      </c>
      <c r="W10" s="39">
        <v>1.3882587355908527E-2</v>
      </c>
      <c r="X10" s="39">
        <v>-5.3180607765739296E-2</v>
      </c>
      <c r="Y10" s="39">
        <v>1.0520393180172505E-2</v>
      </c>
      <c r="Z10" s="39">
        <v>2.4596116710853266E-2</v>
      </c>
      <c r="AA10" s="39">
        <v>-1.6714518885208918E-2</v>
      </c>
      <c r="AB10" s="39">
        <v>3.0741424434779674E-2</v>
      </c>
      <c r="AC10" s="39">
        <v>5.9872535699128093E-3</v>
      </c>
      <c r="AD10" s="39">
        <v>-4.7903491461511294E-2</v>
      </c>
      <c r="AE10" s="39">
        <v>2.8338699999977734E-2</v>
      </c>
      <c r="AF10" s="39">
        <v>2.4821050000042533E-2</v>
      </c>
      <c r="AG10" s="39">
        <v>1.6862409999987449E-2</v>
      </c>
      <c r="AH10" s="39">
        <v>2.097440000000006E-3</v>
      </c>
      <c r="AI10" s="39">
        <v>1.6557409999990114E-2</v>
      </c>
      <c r="AJ10" s="39">
        <v>1.0527860000024702E-2</v>
      </c>
      <c r="AK10" s="39">
        <v>1.1979940000003353E-2</v>
      </c>
      <c r="AL10" s="39">
        <v>7.439999999974134E-4</v>
      </c>
      <c r="AM10" s="39">
        <v>5.472469999972418E-3</v>
      </c>
      <c r="AN10" s="39">
        <v>3.2926799999870582E-3</v>
      </c>
      <c r="AO10" s="39">
        <v>6.1078900000097747E-3</v>
      </c>
      <c r="AP10" s="39">
        <v>1.6497930000014094E-2</v>
      </c>
      <c r="AQ10" s="39">
        <v>-6.4876000001845568E-4</v>
      </c>
      <c r="AR10" s="39">
        <v>1.8409999998425519E-4</v>
      </c>
      <c r="AS10" s="40">
        <f t="shared" si="0"/>
        <v>2.645222918777165</v>
      </c>
      <c r="AT10" s="41">
        <f t="shared" si="1"/>
        <v>1.2118983359578088E-2</v>
      </c>
      <c r="AU10" s="35"/>
      <c r="AV10" s="35"/>
    </row>
    <row r="11" spans="1:48" ht="15" x14ac:dyDescent="0.25">
      <c r="B11" s="42">
        <v>44682</v>
      </c>
      <c r="C11" s="38">
        <v>220.72807572481452</v>
      </c>
      <c r="D11" s="39"/>
      <c r="E11" s="39"/>
      <c r="F11" s="39"/>
      <c r="G11" s="39">
        <v>0</v>
      </c>
      <c r="H11" s="39">
        <v>1.0108548985749621</v>
      </c>
      <c r="I11" s="39">
        <v>1.0574964688745183</v>
      </c>
      <c r="J11" s="39">
        <v>-2.3614980323117152E-2</v>
      </c>
      <c r="K11" s="39">
        <v>3.5037850855360375E-2</v>
      </c>
      <c r="L11" s="39">
        <v>7.7789513178487368E-2</v>
      </c>
      <c r="M11" s="39">
        <v>0.13527808663613428</v>
      </c>
      <c r="N11" s="39">
        <v>4.3400999384090255E-2</v>
      </c>
      <c r="O11" s="39">
        <v>0.20891550089365296</v>
      </c>
      <c r="P11" s="39">
        <v>0.13261905765315873</v>
      </c>
      <c r="Q11" s="39">
        <v>2.9012067160465449E-2</v>
      </c>
      <c r="R11" s="39">
        <v>0.10574955229773764</v>
      </c>
      <c r="S11" s="39">
        <v>7.4953813691308824E-2</v>
      </c>
      <c r="T11" s="39">
        <v>-7.4214222300668098E-3</v>
      </c>
      <c r="U11" s="39">
        <v>-2.691109069257891E-2</v>
      </c>
      <c r="V11" s="39">
        <v>2.0177106132365452E-2</v>
      </c>
      <c r="W11" s="39">
        <v>4.7386039173375138E-2</v>
      </c>
      <c r="X11" s="39">
        <v>-3.9805446260743338E-3</v>
      </c>
      <c r="Y11" s="39">
        <v>5.4555226476367125E-2</v>
      </c>
      <c r="Z11" s="39">
        <v>1.1241120018411266E-2</v>
      </c>
      <c r="AA11" s="39">
        <v>-8.5994994045677231E-3</v>
      </c>
      <c r="AB11" s="39">
        <v>7.7631042384552984E-2</v>
      </c>
      <c r="AC11" s="39">
        <v>3.1874633120509088E-2</v>
      </c>
      <c r="AD11" s="39">
        <v>-2.9495693137846501E-3</v>
      </c>
      <c r="AE11" s="39">
        <v>-7.7404164729443892E-2</v>
      </c>
      <c r="AF11" s="39">
        <v>9.2753799999627518E-3</v>
      </c>
      <c r="AG11" s="39">
        <v>5.0712100000112059E-3</v>
      </c>
      <c r="AH11" s="39">
        <v>6.9094500000232983E-3</v>
      </c>
      <c r="AI11" s="39">
        <v>3.4386999999753698E-3</v>
      </c>
      <c r="AJ11" s="39">
        <v>1.1025050000000647E-2</v>
      </c>
      <c r="AK11" s="39">
        <v>1.067208000000619E-2</v>
      </c>
      <c r="AL11" s="39">
        <v>7.9212800000050265E-3</v>
      </c>
      <c r="AM11" s="39">
        <v>6.115089999951806E-3</v>
      </c>
      <c r="AN11" s="39">
        <v>4.7575200000267159E-3</v>
      </c>
      <c r="AO11" s="39">
        <v>3.4953500000085569E-3</v>
      </c>
      <c r="AP11" s="39">
        <v>1.0215649999992138E-2</v>
      </c>
      <c r="AQ11" s="39">
        <v>2.2922199999868553E-3</v>
      </c>
      <c r="AR11" s="39">
        <v>-5.3473999997777355E-4</v>
      </c>
      <c r="AS11" s="40">
        <f t="shared" si="0"/>
        <v>3.0837459451857967</v>
      </c>
      <c r="AT11" s="41">
        <f t="shared" si="1"/>
        <v>1.3970791595312759E-2</v>
      </c>
      <c r="AU11" s="35"/>
      <c r="AV11" s="35"/>
    </row>
    <row r="12" spans="1:48" ht="15" x14ac:dyDescent="0.25">
      <c r="B12" s="42">
        <v>44713</v>
      </c>
      <c r="C12" s="38">
        <v>220.8862074805146</v>
      </c>
      <c r="D12" s="39"/>
      <c r="E12" s="39"/>
      <c r="F12" s="39"/>
      <c r="G12" s="39"/>
      <c r="H12" s="39">
        <v>0</v>
      </c>
      <c r="I12" s="39">
        <v>1.2588281316047301</v>
      </c>
      <c r="J12" s="39">
        <v>7.0110288787446962E-2</v>
      </c>
      <c r="K12" s="39">
        <v>0.19634413766445391</v>
      </c>
      <c r="L12" s="39">
        <v>8.906365596442356E-2</v>
      </c>
      <c r="M12" s="39">
        <v>0.22701234664293679</v>
      </c>
      <c r="N12" s="39">
        <v>3.9841231531084986E-2</v>
      </c>
      <c r="O12" s="39">
        <v>0.1845951680714677</v>
      </c>
      <c r="P12" s="39">
        <v>6.4939694503124201E-2</v>
      </c>
      <c r="Q12" s="39">
        <v>3.1230861410989519E-2</v>
      </c>
      <c r="R12" s="39">
        <v>9.4316303304793792E-2</v>
      </c>
      <c r="S12" s="39">
        <v>3.7608731273991225E-2</v>
      </c>
      <c r="T12" s="39">
        <v>6.7988211651226038E-2</v>
      </c>
      <c r="U12" s="39">
        <v>2.1040890560044545E-2</v>
      </c>
      <c r="V12" s="39">
        <v>-5.8083234066259593E-3</v>
      </c>
      <c r="W12" s="39">
        <v>3.6989514228537246E-2</v>
      </c>
      <c r="X12" s="39">
        <v>-1.4694085706139504E-3</v>
      </c>
      <c r="Y12" s="39">
        <v>-1.0350926959574736E-3</v>
      </c>
      <c r="Z12" s="39">
        <v>7.8417839889368679E-3</v>
      </c>
      <c r="AA12" s="39">
        <v>2.7720115934357636E-3</v>
      </c>
      <c r="AB12" s="39">
        <v>2.2488340292881048E-2</v>
      </c>
      <c r="AC12" s="39">
        <v>2.9862424895554796E-3</v>
      </c>
      <c r="AD12" s="39">
        <v>1.0968461374147864E-3</v>
      </c>
      <c r="AE12" s="39">
        <v>6.1298804916987137E-4</v>
      </c>
      <c r="AF12" s="39">
        <v>-0.10442590559171094</v>
      </c>
      <c r="AG12" s="39">
        <v>9.1235900000015135E-3</v>
      </c>
      <c r="AH12" s="39">
        <v>1.4582739999980276E-2</v>
      </c>
      <c r="AI12" s="39">
        <v>1.3740200000000868E-2</v>
      </c>
      <c r="AJ12" s="39">
        <v>6.8669100000136041E-3</v>
      </c>
      <c r="AK12" s="39">
        <v>1.7204999999961501E-2</v>
      </c>
      <c r="AL12" s="39">
        <v>1.3672400000075413E-3</v>
      </c>
      <c r="AM12" s="39">
        <v>1.7049800000279447E-3</v>
      </c>
      <c r="AN12" s="39">
        <v>1.5832600000180719E-3</v>
      </c>
      <c r="AO12" s="39">
        <v>-1.3472000003389439E-4</v>
      </c>
      <c r="AP12" s="39">
        <v>5.4341699999724824E-3</v>
      </c>
      <c r="AQ12" s="39">
        <v>3.8742300000080832E-3</v>
      </c>
      <c r="AR12" s="39">
        <v>1.2778600000160623E-3</v>
      </c>
      <c r="AS12" s="40">
        <f t="shared" si="0"/>
        <v>2.4215941094857101</v>
      </c>
      <c r="AT12" s="41">
        <f t="shared" si="1"/>
        <v>1.0963084282658664E-2</v>
      </c>
      <c r="AU12" s="35"/>
      <c r="AV12" s="35"/>
    </row>
    <row r="13" spans="1:48" ht="15" x14ac:dyDescent="0.25">
      <c r="B13" s="42">
        <v>44743</v>
      </c>
      <c r="C13" s="38">
        <v>213.15293863100263</v>
      </c>
      <c r="D13" s="39"/>
      <c r="E13" s="39"/>
      <c r="F13" s="39"/>
      <c r="G13" s="39"/>
      <c r="H13" s="39"/>
      <c r="I13" s="39">
        <v>0</v>
      </c>
      <c r="J13" s="39">
        <v>0.17315190952140824</v>
      </c>
      <c r="K13" s="39">
        <v>0.21701851501552483</v>
      </c>
      <c r="L13" s="39">
        <v>0.10098579693905663</v>
      </c>
      <c r="M13" s="39">
        <v>0.17466558813916322</v>
      </c>
      <c r="N13" s="39">
        <v>0.13466988665697954</v>
      </c>
      <c r="O13" s="39">
        <v>0.20028283534816183</v>
      </c>
      <c r="P13" s="39">
        <v>6.6993949036259437E-2</v>
      </c>
      <c r="Q13" s="39">
        <v>1.5185616570647653E-2</v>
      </c>
      <c r="R13" s="39">
        <v>0.11468324177016598</v>
      </c>
      <c r="S13" s="39">
        <v>6.4970202858432913E-2</v>
      </c>
      <c r="T13" s="39">
        <v>4.4758708025881333E-2</v>
      </c>
      <c r="U13" s="39">
        <v>-5.6549767873832479E-3</v>
      </c>
      <c r="V13" s="39">
        <v>6.5279543426214559E-2</v>
      </c>
      <c r="W13" s="39">
        <v>3.5053717099344794E-2</v>
      </c>
      <c r="X13" s="39">
        <v>-1.0158016676768966E-3</v>
      </c>
      <c r="Y13" s="39">
        <v>3.876672970758932E-2</v>
      </c>
      <c r="Z13" s="39">
        <v>-1.7385900763343898E-2</v>
      </c>
      <c r="AA13" s="39">
        <v>3.8575926086821255E-3</v>
      </c>
      <c r="AB13" s="39">
        <v>2.5259825325917973E-2</v>
      </c>
      <c r="AC13" s="39">
        <v>-2.3518944135503261E-3</v>
      </c>
      <c r="AD13" s="39">
        <v>-3.1364386346410811E-3</v>
      </c>
      <c r="AE13" s="39">
        <v>2.4932937229209529E-2</v>
      </c>
      <c r="AF13" s="39">
        <v>1.049501371619499E-2</v>
      </c>
      <c r="AG13" s="39">
        <v>-5.0731137730679166E-2</v>
      </c>
      <c r="AH13" s="39">
        <v>1.3279310000001487E-2</v>
      </c>
      <c r="AI13" s="39">
        <v>9.5767800000032821E-3</v>
      </c>
      <c r="AJ13" s="39">
        <v>1.0979939999998578E-2</v>
      </c>
      <c r="AK13" s="39">
        <v>1.0721269999976357E-2</v>
      </c>
      <c r="AL13" s="39">
        <v>1.4145699999801309E-3</v>
      </c>
      <c r="AM13" s="39">
        <v>1.9401070000014897E-2</v>
      </c>
      <c r="AN13" s="39">
        <v>3.2680099999709E-3</v>
      </c>
      <c r="AO13" s="39">
        <v>1.55396000000394E-2</v>
      </c>
      <c r="AP13" s="39">
        <v>8.3607899999833535E-3</v>
      </c>
      <c r="AQ13" s="39">
        <v>2.2521799999992709E-3</v>
      </c>
      <c r="AR13" s="39">
        <v>8.8180100000272432E-3</v>
      </c>
      <c r="AS13" s="40">
        <f t="shared" si="0"/>
        <v>1.5343469889975552</v>
      </c>
      <c r="AT13" s="41">
        <f t="shared" si="1"/>
        <v>7.1983384271033825E-3</v>
      </c>
      <c r="AU13" s="35"/>
      <c r="AV13" s="35"/>
    </row>
    <row r="14" spans="1:48" ht="15" x14ac:dyDescent="0.25">
      <c r="B14" s="42">
        <v>44774</v>
      </c>
      <c r="C14" s="38">
        <v>192.76731151453365</v>
      </c>
      <c r="D14" s="39"/>
      <c r="E14" s="39"/>
      <c r="F14" s="39"/>
      <c r="G14" s="39"/>
      <c r="H14" s="39"/>
      <c r="I14" s="39"/>
      <c r="J14" s="39"/>
      <c r="K14" s="39">
        <v>0.16773788415883928</v>
      </c>
      <c r="L14" s="39">
        <v>-5.0227301276919434E-2</v>
      </c>
      <c r="M14" s="39">
        <v>0.20012452850966156</v>
      </c>
      <c r="N14" s="39">
        <v>0.14193374660769109</v>
      </c>
      <c r="O14" s="39">
        <v>7.6829634926070867E-2</v>
      </c>
      <c r="P14" s="39">
        <v>3.0501877360421759E-2</v>
      </c>
      <c r="Q14" s="39">
        <v>5.5228415030853739E-2</v>
      </c>
      <c r="R14" s="39">
        <v>2.5752490149727691E-2</v>
      </c>
      <c r="S14" s="39">
        <v>0.11818773707759078</v>
      </c>
      <c r="T14" s="39">
        <v>5.766258598438867E-2</v>
      </c>
      <c r="U14" s="39">
        <v>1.4339066004112055E-2</v>
      </c>
      <c r="V14" s="39">
        <v>-1.8948591273272086E-2</v>
      </c>
      <c r="W14" s="39">
        <v>-1.8259848248476374E-3</v>
      </c>
      <c r="X14" s="39">
        <v>5.8770708484132683E-3</v>
      </c>
      <c r="Y14" s="39">
        <v>1.342283337248773E-2</v>
      </c>
      <c r="Z14" s="39">
        <v>-2.5718324853016838E-3</v>
      </c>
      <c r="AA14" s="39">
        <v>1.3887323692443942E-2</v>
      </c>
      <c r="AB14" s="39">
        <v>2.0372778471482889E-2</v>
      </c>
      <c r="AC14" s="39">
        <v>3.806672797139754E-3</v>
      </c>
      <c r="AD14" s="39">
        <v>-2.4065043498154637E-2</v>
      </c>
      <c r="AE14" s="39">
        <v>3.7167974540238902E-2</v>
      </c>
      <c r="AF14" s="39">
        <v>2.2390719590021035E-2</v>
      </c>
      <c r="AG14" s="39">
        <v>2.8647349810029255E-2</v>
      </c>
      <c r="AH14" s="39">
        <v>-6.8341640106552859E-2</v>
      </c>
      <c r="AI14" s="39">
        <v>6.4760699999624194E-3</v>
      </c>
      <c r="AJ14" s="39">
        <v>1.3413140000039903E-2</v>
      </c>
      <c r="AK14" s="39">
        <v>1.4887970000017958E-2</v>
      </c>
      <c r="AL14" s="39">
        <v>3.7670099999900231E-3</v>
      </c>
      <c r="AM14" s="39">
        <v>8.7007999999855201E-3</v>
      </c>
      <c r="AN14" s="39">
        <v>1.4369700000145258E-3</v>
      </c>
      <c r="AO14" s="39">
        <v>1.4369000000158394E-3</v>
      </c>
      <c r="AP14" s="39">
        <v>1.3990099999716676E-3</v>
      </c>
      <c r="AQ14" s="39">
        <v>4.489070000005313E-3</v>
      </c>
      <c r="AR14" s="39">
        <v>5.2965999998377811E-4</v>
      </c>
      <c r="AS14" s="40">
        <f t="shared" si="0"/>
        <v>0.92442689546655288</v>
      </c>
      <c r="AT14" s="41">
        <f t="shared" si="1"/>
        <v>4.795558376591541E-3</v>
      </c>
      <c r="AU14" s="35"/>
      <c r="AV14" s="35"/>
    </row>
    <row r="15" spans="1:48" ht="15" x14ac:dyDescent="0.25">
      <c r="B15" s="42">
        <v>44805</v>
      </c>
      <c r="C15" s="38">
        <v>220.04243177623152</v>
      </c>
      <c r="D15" s="39"/>
      <c r="E15" s="39"/>
      <c r="F15" s="39"/>
      <c r="G15" s="39"/>
      <c r="H15" s="39"/>
      <c r="I15" s="39"/>
      <c r="J15" s="39"/>
      <c r="K15" s="39"/>
      <c r="L15" s="39">
        <v>-0.20114416591351869</v>
      </c>
      <c r="M15" s="39">
        <v>0.13915764112132933</v>
      </c>
      <c r="N15" s="39">
        <v>0.13552290019734414</v>
      </c>
      <c r="O15" s="39">
        <v>0.13330557852120251</v>
      </c>
      <c r="P15" s="39">
        <v>3.6296082465725021E-2</v>
      </c>
      <c r="Q15" s="39">
        <v>-4.8094425812621466E-3</v>
      </c>
      <c r="R15" s="39">
        <v>9.4769999957691198E-2</v>
      </c>
      <c r="S15" s="39">
        <v>0.1608683423309003</v>
      </c>
      <c r="T15" s="39">
        <v>9.6779421513048192E-2</v>
      </c>
      <c r="U15" s="39">
        <v>-8.2911072283593512E-3</v>
      </c>
      <c r="V15" s="39">
        <v>3.3128523482218952E-2</v>
      </c>
      <c r="W15" s="39">
        <v>1.4481096301636853E-2</v>
      </c>
      <c r="X15" s="39">
        <v>-2.0539985295329188E-3</v>
      </c>
      <c r="Y15" s="39">
        <v>-1.0988429847685666E-2</v>
      </c>
      <c r="Z15" s="39">
        <v>5.6262650702478822E-3</v>
      </c>
      <c r="AA15" s="39">
        <v>-1.4650737772399225E-2</v>
      </c>
      <c r="AB15" s="39">
        <v>3.9684192555512254E-2</v>
      </c>
      <c r="AC15" s="39">
        <v>-8.3785410521670656E-3</v>
      </c>
      <c r="AD15" s="39">
        <v>-7.3357974054886199E-3</v>
      </c>
      <c r="AE15" s="39">
        <v>5.4385519283357553E-3</v>
      </c>
      <c r="AF15" s="39">
        <v>-8.4837574744653921E-3</v>
      </c>
      <c r="AG15" s="39">
        <v>1.65182786683431E-2</v>
      </c>
      <c r="AH15" s="39">
        <v>7.54049326874906E-3</v>
      </c>
      <c r="AI15" s="39">
        <v>-9.2420965808599931E-2</v>
      </c>
      <c r="AJ15" s="39">
        <v>1.8024329999974498E-2</v>
      </c>
      <c r="AK15" s="39">
        <v>1.7702980000024127E-2</v>
      </c>
      <c r="AL15" s="39">
        <v>1.450429999977132E-3</v>
      </c>
      <c r="AM15" s="39">
        <v>6.2475800000072468E-3</v>
      </c>
      <c r="AN15" s="39">
        <v>4.1678900000192698E-3</v>
      </c>
      <c r="AO15" s="39">
        <v>1.2945019999932583E-2</v>
      </c>
      <c r="AP15" s="39">
        <v>4.417750000044407E-3</v>
      </c>
      <c r="AQ15" s="39">
        <v>6.4091900000278201E-3</v>
      </c>
      <c r="AR15" s="39">
        <v>-9.6014000001787281E-4</v>
      </c>
      <c r="AS15" s="40">
        <f t="shared" si="0"/>
        <v>0.63096545376879476</v>
      </c>
      <c r="AT15" s="41">
        <f t="shared" si="1"/>
        <v>2.8674717356807098E-3</v>
      </c>
      <c r="AU15" s="35"/>
      <c r="AV15" s="35"/>
    </row>
    <row r="16" spans="1:48" ht="15" x14ac:dyDescent="0.25">
      <c r="B16" s="42">
        <v>44835</v>
      </c>
      <c r="C16" s="38">
        <v>226.87045006472823</v>
      </c>
      <c r="D16" s="39"/>
      <c r="E16" s="39"/>
      <c r="F16" s="39"/>
      <c r="G16" s="39"/>
      <c r="H16" s="39"/>
      <c r="I16" s="39"/>
      <c r="J16" s="39"/>
      <c r="K16" s="39"/>
      <c r="L16" s="39"/>
      <c r="M16" s="39">
        <v>0.58689566577538699</v>
      </c>
      <c r="N16" s="39">
        <v>6.2164889404243695E-3</v>
      </c>
      <c r="O16" s="39">
        <v>6.4485466595584739E-2</v>
      </c>
      <c r="P16" s="39">
        <v>2.4969738743493508E-2</v>
      </c>
      <c r="Q16" s="39">
        <v>8.381827779405171E-2</v>
      </c>
      <c r="R16" s="39">
        <v>0.12414873742284271</v>
      </c>
      <c r="S16" s="39">
        <v>0.13523057394976945</v>
      </c>
      <c r="T16" s="39">
        <v>5.8090629612735256E-2</v>
      </c>
      <c r="U16" s="39">
        <v>8.4207501340841873E-2</v>
      </c>
      <c r="V16" s="39">
        <v>7.1632283163836519E-2</v>
      </c>
      <c r="W16" s="39">
        <v>3.5202001699303764E-2</v>
      </c>
      <c r="X16" s="39">
        <v>6.2089603718220587E-3</v>
      </c>
      <c r="Y16" s="39">
        <v>4.2448919500827742E-2</v>
      </c>
      <c r="Z16" s="39">
        <v>5.2076935368319255E-2</v>
      </c>
      <c r="AA16" s="39">
        <v>2.9612968734141987E-2</v>
      </c>
      <c r="AB16" s="39">
        <v>2.3688969147542593E-2</v>
      </c>
      <c r="AC16" s="39">
        <v>6.8352105652422779E-3</v>
      </c>
      <c r="AD16" s="39">
        <v>-1.4848790667087997E-2</v>
      </c>
      <c r="AE16" s="39">
        <v>-2.348890565465922E-2</v>
      </c>
      <c r="AF16" s="39">
        <v>-7.8753607176622609E-3</v>
      </c>
      <c r="AG16" s="39">
        <v>1.6984446679572329E-2</v>
      </c>
      <c r="AH16" s="39">
        <v>3.157431703129987E-3</v>
      </c>
      <c r="AI16" s="39">
        <v>1.1364118904566567E-2</v>
      </c>
      <c r="AJ16" s="39">
        <v>-7.1322213701847659E-2</v>
      </c>
      <c r="AK16" s="39">
        <v>3.0384849999990138E-2</v>
      </c>
      <c r="AL16" s="39">
        <v>4.9726000000021031E-3</v>
      </c>
      <c r="AM16" s="39">
        <v>3.3906999999544496E-4</v>
      </c>
      <c r="AN16" s="39">
        <v>4.5331100000112201E-3</v>
      </c>
      <c r="AO16" s="39">
        <v>-1.3161600000159979E-3</v>
      </c>
      <c r="AP16" s="39">
        <v>7.3406700000191449E-3</v>
      </c>
      <c r="AQ16" s="39">
        <v>1.2703459999983124E-2</v>
      </c>
      <c r="AR16" s="39">
        <v>3.1321500000274227E-3</v>
      </c>
      <c r="AS16" s="40">
        <f t="shared" si="0"/>
        <v>1.4118298052721912</v>
      </c>
      <c r="AT16" s="41">
        <f t="shared" si="1"/>
        <v>6.2230660928709889E-3</v>
      </c>
      <c r="AU16" s="35"/>
      <c r="AV16" s="35"/>
    </row>
    <row r="17" spans="2:48" ht="15" x14ac:dyDescent="0.25">
      <c r="B17" s="42">
        <v>44866</v>
      </c>
      <c r="C17" s="38">
        <v>221.91387850073264</v>
      </c>
      <c r="D17" s="39"/>
      <c r="E17" s="39"/>
      <c r="F17" s="39"/>
      <c r="G17" s="39"/>
      <c r="H17" s="39"/>
      <c r="I17" s="39"/>
      <c r="J17" s="39"/>
      <c r="K17" s="39"/>
      <c r="L17" s="39"/>
      <c r="M17" s="39"/>
      <c r="N17" s="39">
        <v>-0.27824895849187214</v>
      </c>
      <c r="O17" s="39">
        <v>0.21691921288132221</v>
      </c>
      <c r="P17" s="39">
        <v>2.8298098110980163E-2</v>
      </c>
      <c r="Q17" s="39">
        <v>3.3809920809801497E-2</v>
      </c>
      <c r="R17" s="39">
        <v>0.18637767595711807</v>
      </c>
      <c r="S17" s="39">
        <v>8.8844419908753025E-2</v>
      </c>
      <c r="T17" s="39">
        <v>5.8557132101327625E-2</v>
      </c>
      <c r="U17" s="39">
        <v>6.0720027092941109E-2</v>
      </c>
      <c r="V17" s="39">
        <v>5.4958803234768538E-2</v>
      </c>
      <c r="W17" s="39">
        <v>5.7729508495043547E-2</v>
      </c>
      <c r="X17" s="39">
        <v>-6.472350095236834E-3</v>
      </c>
      <c r="Y17" s="39">
        <v>1.9923156905548467E-2</v>
      </c>
      <c r="Z17" s="39">
        <v>9.8767687794634185E-3</v>
      </c>
      <c r="AA17" s="39">
        <v>-9.5143217058080154E-4</v>
      </c>
      <c r="AB17" s="39">
        <v>4.3170740457810552E-2</v>
      </c>
      <c r="AC17" s="39">
        <v>-4.9965180492961281E-3</v>
      </c>
      <c r="AD17" s="39">
        <v>1.4103609524852345E-2</v>
      </c>
      <c r="AE17" s="39">
        <v>1.7699957791961651E-2</v>
      </c>
      <c r="AF17" s="39">
        <v>-1.5796014845420814E-2</v>
      </c>
      <c r="AG17" s="39">
        <v>5.3130839860102697E-3</v>
      </c>
      <c r="AH17" s="39">
        <v>6.614150046090117E-3</v>
      </c>
      <c r="AI17" s="39">
        <v>1.2776238370122428E-2</v>
      </c>
      <c r="AJ17" s="39">
        <v>1.8656095909619808E-2</v>
      </c>
      <c r="AK17" s="39">
        <v>-9.1940817443429523E-2</v>
      </c>
      <c r="AL17" s="39">
        <v>7.9488399999831927E-3</v>
      </c>
      <c r="AM17" s="39">
        <v>6.4133200000355828E-3</v>
      </c>
      <c r="AN17" s="39">
        <v>7.6662999999825843E-3</v>
      </c>
      <c r="AO17" s="39">
        <v>2.4051400000075773E-3</v>
      </c>
      <c r="AP17" s="39">
        <v>7.7842899999893689E-3</v>
      </c>
      <c r="AQ17" s="39">
        <v>1.1399189999991677E-2</v>
      </c>
      <c r="AR17" s="39">
        <v>-2.3769800000081887E-3</v>
      </c>
      <c r="AS17" s="40">
        <f t="shared" si="0"/>
        <v>0.57718260926768039</v>
      </c>
      <c r="AT17" s="41">
        <f t="shared" si="1"/>
        <v>2.6009306545727146E-3</v>
      </c>
      <c r="AU17" s="35"/>
      <c r="AV17" s="35"/>
    </row>
    <row r="18" spans="2:48" ht="15.75" thickBot="1" x14ac:dyDescent="0.3">
      <c r="B18" s="43">
        <v>44896</v>
      </c>
      <c r="C18" s="38">
        <v>214.45752358591315</v>
      </c>
      <c r="D18" s="39"/>
      <c r="E18" s="39"/>
      <c r="F18" s="39"/>
      <c r="G18" s="39"/>
      <c r="H18" s="39"/>
      <c r="I18" s="39"/>
      <c r="J18" s="39"/>
      <c r="K18" s="39"/>
      <c r="L18" s="39"/>
      <c r="M18" s="39"/>
      <c r="N18" s="39"/>
      <c r="O18" s="39">
        <v>-0.23664158661040346</v>
      </c>
      <c r="P18" s="39">
        <v>-0.12578580165970266</v>
      </c>
      <c r="Q18" s="39">
        <v>-0.11879845564567404</v>
      </c>
      <c r="R18" s="39">
        <v>0.2158605780026619</v>
      </c>
      <c r="S18" s="39">
        <v>0.11869862798252484</v>
      </c>
      <c r="T18" s="39">
        <v>8.8715043648903702E-3</v>
      </c>
      <c r="U18" s="39">
        <v>4.9841007909208201E-3</v>
      </c>
      <c r="V18" s="39">
        <v>7.2208273082026153E-2</v>
      </c>
      <c r="W18" s="39">
        <v>0.11705411333676352</v>
      </c>
      <c r="X18" s="39">
        <v>1.6486093050446016E-2</v>
      </c>
      <c r="Y18" s="39">
        <v>1.7501640618689862E-2</v>
      </c>
      <c r="Z18" s="39">
        <v>2.5504307007423677E-2</v>
      </c>
      <c r="AA18" s="39">
        <v>-1.4337207430941135E-2</v>
      </c>
      <c r="AB18" s="39">
        <v>3.1327887493915796E-2</v>
      </c>
      <c r="AC18" s="39">
        <v>-6.8482167775130165E-3</v>
      </c>
      <c r="AD18" s="39">
        <v>-2.8789021822689165E-2</v>
      </c>
      <c r="AE18" s="39">
        <v>-5.6144010186187643E-3</v>
      </c>
      <c r="AF18" s="39">
        <v>-1.2280550879808061E-2</v>
      </c>
      <c r="AG18" s="39">
        <v>2.5741802890763665E-2</v>
      </c>
      <c r="AH18" s="39">
        <v>1.6234821724196991E-2</v>
      </c>
      <c r="AI18" s="39">
        <v>9.0510623335546825E-3</v>
      </c>
      <c r="AJ18" s="39">
        <v>1.1608481491748535E-2</v>
      </c>
      <c r="AK18" s="39">
        <v>6.4267244294171633E-3</v>
      </c>
      <c r="AL18" s="39">
        <v>-8.037740266732385E-2</v>
      </c>
      <c r="AM18" s="39">
        <v>3.9144399999599955E-3</v>
      </c>
      <c r="AN18" s="39">
        <v>4.3427100000030805E-3</v>
      </c>
      <c r="AO18" s="39">
        <v>1.5294600000288483E-3</v>
      </c>
      <c r="AP18" s="39">
        <v>8.500089999984084E-3</v>
      </c>
      <c r="AQ18" s="39">
        <v>1.049123999999324E-2</v>
      </c>
      <c r="AR18" s="39">
        <v>-2.2564300000169624E-3</v>
      </c>
      <c r="AS18" s="40">
        <f t="shared" si="0"/>
        <v>9.4608884087222123E-2</v>
      </c>
      <c r="AT18" s="41">
        <f t="shared" si="1"/>
        <v>4.4115441839148701E-4</v>
      </c>
      <c r="AU18" s="35"/>
      <c r="AV18" s="35"/>
    </row>
    <row r="19" spans="2:48" ht="15.75" thickBot="1" x14ac:dyDescent="0.3">
      <c r="B19" s="291" t="s">
        <v>2057</v>
      </c>
      <c r="C19" s="292"/>
      <c r="D19" s="44">
        <f t="shared" ref="D19:E19" si="2">SUM(D7:D18)</f>
        <v>1.0254245514279319</v>
      </c>
      <c r="E19" s="44">
        <f t="shared" si="2"/>
        <v>2.4440773282885857</v>
      </c>
      <c r="F19" s="44">
        <f t="shared" ref="F19:G19" si="3">SUM(F7:F18)</f>
        <v>1.2677674455676424</v>
      </c>
      <c r="G19" s="44">
        <f t="shared" si="3"/>
        <v>0.50489191614789775</v>
      </c>
      <c r="H19" s="44">
        <f t="shared" ref="H19:I19" si="4">SUM(H7:H18)</f>
        <v>2.6098644981905181</v>
      </c>
      <c r="I19" s="44">
        <f t="shared" si="4"/>
        <v>5.0443830003218864</v>
      </c>
      <c r="J19" s="44">
        <f t="shared" ref="J19:K19" si="5">SUM(J7:J18)</f>
        <v>0.63418838092843544</v>
      </c>
      <c r="K19" s="44">
        <f t="shared" si="5"/>
        <v>1.4867834714702894</v>
      </c>
      <c r="L19" s="44">
        <f t="shared" ref="L19:M19" si="6">SUM(L7:L18)</f>
        <v>0.42446812375951026</v>
      </c>
      <c r="M19" s="44">
        <f t="shared" si="6"/>
        <v>2.0629545701091843</v>
      </c>
      <c r="N19" s="44">
        <f t="shared" ref="N19:O19" si="7">SUM(N7:N18)</f>
        <v>0.84730638327150132</v>
      </c>
      <c r="O19" s="44">
        <f t="shared" si="7"/>
        <v>1.594763966312712</v>
      </c>
      <c r="P19" s="44">
        <f t="shared" ref="P19:Q19" si="8">SUM(P7:P18)</f>
        <v>0.6371524282358223</v>
      </c>
      <c r="Q19" s="44">
        <f t="shared" si="8"/>
        <v>0.29391222652938609</v>
      </c>
      <c r="R19" s="44">
        <f t="shared" ref="R19:S19" si="9">SUM(R7:R18)</f>
        <v>1.1314238016144884</v>
      </c>
      <c r="S19" s="44">
        <f t="shared" si="9"/>
        <v>1.1434697530699793</v>
      </c>
      <c r="T19" s="44">
        <f t="shared" ref="T19:U19" si="10">SUM(T7:T18)</f>
        <v>0.61338906429602957</v>
      </c>
      <c r="U19" s="44">
        <f t="shared" si="10"/>
        <v>0.27720906266100087</v>
      </c>
      <c r="V19" s="44">
        <f t="shared" ref="V19:W19" si="11">SUM(V7:V18)</f>
        <v>0.46970982931966887</v>
      </c>
      <c r="W19" s="44">
        <f t="shared" si="11"/>
        <v>0.33828065038616728</v>
      </c>
      <c r="X19" s="44">
        <f t="shared" ref="X19:Y19" si="12">SUM(X7:X18)</f>
        <v>5.6530469667194438E-2</v>
      </c>
      <c r="Y19" s="44">
        <f t="shared" si="12"/>
        <v>0.29766030922178288</v>
      </c>
      <c r="Z19" s="44">
        <f t="shared" ref="Z19:AA19" si="13">SUM(Z7:Z18)</f>
        <v>0.2567676984374998</v>
      </c>
      <c r="AA19" s="44">
        <f t="shared" si="13"/>
        <v>-0.30010435392560453</v>
      </c>
      <c r="AB19" s="44">
        <f t="shared" ref="AB19:AC19" si="14">SUM(AB7:AB18)</f>
        <v>0.39544679281601702</v>
      </c>
      <c r="AC19" s="44">
        <f t="shared" si="14"/>
        <v>-4.9417534963822618E-3</v>
      </c>
      <c r="AD19" s="44">
        <f t="shared" ref="AD19:AE19" si="15">SUM(AD7:AD18)</f>
        <v>-6.1648427141136608E-2</v>
      </c>
      <c r="AE19" s="44">
        <f t="shared" si="15"/>
        <v>5.2254308136127747E-2</v>
      </c>
      <c r="AF19" s="44">
        <f t="shared" ref="AF19:AG19" si="16">SUM(AF7:AF18)</f>
        <v>-3.5942156202764863E-2</v>
      </c>
      <c r="AG19" s="44">
        <f t="shared" si="16"/>
        <v>0.12360793430403305</v>
      </c>
      <c r="AH19" s="44">
        <f t="shared" ref="AH19:AI19" si="17">SUM(AH7:AH18)</f>
        <v>0.10552198663563672</v>
      </c>
      <c r="AI19" s="44">
        <f t="shared" si="17"/>
        <v>1.8816933799541857E-2</v>
      </c>
      <c r="AJ19" s="44">
        <f t="shared" ref="AJ19:AK19" si="18">SUM(AJ7:AJ18)</f>
        <v>9.1082693699576112E-2</v>
      </c>
      <c r="AK19" s="44">
        <f t="shared" si="18"/>
        <v>6.5588846985832561E-2</v>
      </c>
      <c r="AL19" s="44">
        <f t="shared" ref="AL19:AM19" si="19">SUM(AL7:AL18)</f>
        <v>-4.3698312667203254E-2</v>
      </c>
      <c r="AM19" s="44">
        <f t="shared" si="19"/>
        <v>0.11570432999991453</v>
      </c>
      <c r="AN19" s="44">
        <f t="shared" ref="AN19:AO19" si="20">SUM(AN7:AN18)</f>
        <v>4.3058599999937996E-2</v>
      </c>
      <c r="AO19" s="44">
        <f t="shared" si="20"/>
        <v>4.8307660000062924E-2</v>
      </c>
      <c r="AP19" s="44">
        <f t="shared" ref="AP19:AQ19" si="21">SUM(AP7:AP18)</f>
        <v>8.6812539999897353E-2</v>
      </c>
      <c r="AQ19" s="44">
        <f t="shared" si="21"/>
        <v>6.464474000000564E-2</v>
      </c>
      <c r="AR19" s="44">
        <f t="shared" ref="AR19" si="22">SUM(AR7:AR18)</f>
        <v>6.0886500000094657E-3</v>
      </c>
      <c r="AS19" s="45">
        <f t="shared" si="0"/>
        <v>26.232979942178616</v>
      </c>
      <c r="AT19" s="46">
        <f>AS19/SUM(C7:C18)</f>
        <v>9.8438460343834491E-3</v>
      </c>
      <c r="AU19" s="35"/>
      <c r="AV19" s="35"/>
    </row>
    <row r="20" spans="2:48" ht="15.75" thickTop="1" x14ac:dyDescent="0.25">
      <c r="B20" s="37">
        <v>44927</v>
      </c>
      <c r="C20" s="38">
        <v>244.16819082819077</v>
      </c>
      <c r="D20" s="39">
        <v>0</v>
      </c>
      <c r="E20" s="39">
        <v>0</v>
      </c>
      <c r="F20" s="39">
        <v>0</v>
      </c>
      <c r="G20" s="39">
        <v>0</v>
      </c>
      <c r="H20" s="39">
        <v>0</v>
      </c>
      <c r="I20" s="39">
        <v>0</v>
      </c>
      <c r="J20" s="39">
        <v>0</v>
      </c>
      <c r="K20" s="39">
        <v>0</v>
      </c>
      <c r="L20" s="39">
        <v>0</v>
      </c>
      <c r="M20" s="39">
        <v>0</v>
      </c>
      <c r="N20" s="39">
        <v>0</v>
      </c>
      <c r="O20" s="39">
        <v>0</v>
      </c>
      <c r="P20" s="39">
        <v>-0.89757057823499053</v>
      </c>
      <c r="Q20" s="39">
        <v>-0.8098133637924434</v>
      </c>
      <c r="R20" s="39">
        <v>0.29200549383665475</v>
      </c>
      <c r="S20" s="39">
        <v>0.38891504479136074</v>
      </c>
      <c r="T20" s="39">
        <v>0.22792159327323702</v>
      </c>
      <c r="U20" s="39">
        <v>-0.1105763790725689</v>
      </c>
      <c r="V20" s="39">
        <v>-7.2867314902794078E-2</v>
      </c>
      <c r="W20" s="39">
        <v>8.141945990709587E-2</v>
      </c>
      <c r="X20" s="39">
        <v>2.7018376665864707E-2</v>
      </c>
      <c r="Y20" s="39">
        <v>-8.0862427832357753E-3</v>
      </c>
      <c r="Z20" s="39">
        <v>3.7365998022124813E-2</v>
      </c>
      <c r="AA20" s="39">
        <v>0.12619493247976266</v>
      </c>
      <c r="AB20" s="39">
        <v>0.17052544048016216</v>
      </c>
      <c r="AC20" s="39">
        <v>1.3646881010060952E-3</v>
      </c>
      <c r="AD20" s="39">
        <v>1.5301305511371766E-2</v>
      </c>
      <c r="AE20" s="39">
        <v>-7.041862284111744E-2</v>
      </c>
      <c r="AF20" s="39">
        <v>-2.2549566143169386E-2</v>
      </c>
      <c r="AG20" s="39">
        <v>-4.776599120367564E-2</v>
      </c>
      <c r="AH20" s="39">
        <v>8.6476424008594677E-2</v>
      </c>
      <c r="AI20" s="39">
        <v>1.3513754215267682E-2</v>
      </c>
      <c r="AJ20" s="39">
        <v>6.5243469207160842E-2</v>
      </c>
      <c r="AK20" s="39">
        <v>2.4950212810267658E-2</v>
      </c>
      <c r="AL20" s="39">
        <v>-9.2552488313913273E-2</v>
      </c>
      <c r="AM20" s="39">
        <v>-0.40853947421257431</v>
      </c>
      <c r="AN20" s="39">
        <v>2.0105459999996356E-2</v>
      </c>
      <c r="AO20" s="39">
        <v>4.1899419999992915E-2</v>
      </c>
      <c r="AP20" s="39">
        <v>9.880780000003142E-3</v>
      </c>
      <c r="AQ20" s="39">
        <v>4.3732249999976602E-2</v>
      </c>
      <c r="AR20" s="39">
        <v>0.1072454000000107</v>
      </c>
      <c r="AS20" s="40">
        <f t="shared" si="0"/>
        <v>-0.75966051819057157</v>
      </c>
      <c r="AT20" s="41">
        <f t="shared" ref="AT20:AT31" si="23">AS20/C20</f>
        <v>-3.1112181960061603E-3</v>
      </c>
      <c r="AU20" s="35"/>
      <c r="AV20" s="35"/>
    </row>
    <row r="21" spans="2:48" ht="15" x14ac:dyDescent="0.25">
      <c r="B21" s="42">
        <v>44958</v>
      </c>
      <c r="C21" s="38">
        <v>209.23281909557349</v>
      </c>
      <c r="D21" s="39"/>
      <c r="E21" s="39">
        <v>0</v>
      </c>
      <c r="F21" s="39">
        <v>0</v>
      </c>
      <c r="G21" s="39">
        <v>0</v>
      </c>
      <c r="H21" s="39">
        <v>0</v>
      </c>
      <c r="I21" s="39">
        <v>0</v>
      </c>
      <c r="J21" s="39">
        <v>0</v>
      </c>
      <c r="K21" s="39">
        <v>0</v>
      </c>
      <c r="L21" s="39">
        <v>0</v>
      </c>
      <c r="M21" s="39">
        <v>0</v>
      </c>
      <c r="N21" s="39">
        <v>0</v>
      </c>
      <c r="O21" s="39">
        <v>0</v>
      </c>
      <c r="P21" s="39">
        <v>0</v>
      </c>
      <c r="Q21" s="39">
        <v>-0.91843028288357687</v>
      </c>
      <c r="R21" s="39">
        <v>-5.5110026899285458E-3</v>
      </c>
      <c r="S21" s="39">
        <v>0.13193307404475263</v>
      </c>
      <c r="T21" s="39">
        <v>2.3155995873281654E-2</v>
      </c>
      <c r="U21" s="39">
        <v>8.4327707626329129E-2</v>
      </c>
      <c r="V21" s="39">
        <v>0.1488203912230972</v>
      </c>
      <c r="W21" s="39">
        <v>2.0696601935753733E-2</v>
      </c>
      <c r="X21" s="39">
        <v>-8.6671006508254322E-3</v>
      </c>
      <c r="Y21" s="39">
        <v>-1.6873729090889356E-3</v>
      </c>
      <c r="Z21" s="39">
        <v>6.3182355781037813E-2</v>
      </c>
      <c r="AA21" s="39">
        <v>-5.0002531598494215E-2</v>
      </c>
      <c r="AB21" s="39">
        <v>4.9172108869896647E-2</v>
      </c>
      <c r="AC21" s="39">
        <v>-3.0623932078867711E-2</v>
      </c>
      <c r="AD21" s="39">
        <v>-1.5395681017366769E-2</v>
      </c>
      <c r="AE21" s="39">
        <v>3.2114803072602172E-2</v>
      </c>
      <c r="AF21" s="39">
        <v>-3.5425797717891783E-2</v>
      </c>
      <c r="AG21" s="39">
        <v>-1.5403298779858687E-2</v>
      </c>
      <c r="AH21" s="39">
        <v>-4.5679146789865399E-2</v>
      </c>
      <c r="AI21" s="39">
        <v>-1.7920036175951282E-3</v>
      </c>
      <c r="AJ21" s="39">
        <v>1.0742173211014006E-2</v>
      </c>
      <c r="AK21" s="39">
        <v>6.2247576727543219E-3</v>
      </c>
      <c r="AL21" s="39">
        <v>2.6382509704319546E-2</v>
      </c>
      <c r="AM21" s="39">
        <v>-1.1030099038293883E-2</v>
      </c>
      <c r="AN21" s="39">
        <v>-0.1473763748165311</v>
      </c>
      <c r="AO21" s="39">
        <v>7.177099999978509E-3</v>
      </c>
      <c r="AP21" s="39">
        <v>2.0226400000012745E-2</v>
      </c>
      <c r="AQ21" s="39">
        <v>7.735889999992196E-3</v>
      </c>
      <c r="AR21" s="39">
        <v>2.0798200000058387E-3</v>
      </c>
      <c r="AS21" s="40">
        <f t="shared" si="0"/>
        <v>-0.65305293557335631</v>
      </c>
      <c r="AT21" s="41">
        <f t="shared" si="23"/>
        <v>-3.1211783046093474E-3</v>
      </c>
    </row>
    <row r="22" spans="2:48" ht="15" x14ac:dyDescent="0.25">
      <c r="B22" s="42">
        <v>44986</v>
      </c>
      <c r="C22" s="38">
        <v>242.69289715440675</v>
      </c>
      <c r="D22" s="39"/>
      <c r="E22" s="39"/>
      <c r="F22" s="39">
        <v>0</v>
      </c>
      <c r="G22" s="39">
        <v>0</v>
      </c>
      <c r="H22" s="39">
        <v>0</v>
      </c>
      <c r="I22" s="39">
        <v>0</v>
      </c>
      <c r="J22" s="39">
        <v>0</v>
      </c>
      <c r="K22" s="39">
        <v>0</v>
      </c>
      <c r="L22" s="39">
        <v>0</v>
      </c>
      <c r="M22" s="39">
        <v>0</v>
      </c>
      <c r="N22" s="39">
        <v>0</v>
      </c>
      <c r="O22" s="39">
        <v>0</v>
      </c>
      <c r="P22" s="39">
        <v>0</v>
      </c>
      <c r="Q22" s="39">
        <v>0</v>
      </c>
      <c r="R22" s="39">
        <v>0.5967898555932436</v>
      </c>
      <c r="S22" s="39">
        <v>-7.0042384719755546E-2</v>
      </c>
      <c r="T22" s="39">
        <v>3.8447693653296255E-2</v>
      </c>
      <c r="U22" s="39">
        <v>-0.1621941667515614</v>
      </c>
      <c r="V22" s="39">
        <v>3.6588196455824118E-2</v>
      </c>
      <c r="W22" s="39">
        <v>-9.1044582371324623E-2</v>
      </c>
      <c r="X22" s="39">
        <v>-0.11904634168334383</v>
      </c>
      <c r="Y22" s="39">
        <v>-4.820804841727977E-2</v>
      </c>
      <c r="Z22" s="39">
        <v>-6.1186237343235916E-4</v>
      </c>
      <c r="AA22" s="39">
        <v>-2.8825960365566061E-3</v>
      </c>
      <c r="AB22" s="39">
        <v>1.5713855737260474E-2</v>
      </c>
      <c r="AC22" s="39">
        <v>4.1940171900023415E-2</v>
      </c>
      <c r="AD22" s="39">
        <v>8.9089479214976564E-3</v>
      </c>
      <c r="AE22" s="39">
        <v>-3.2180483447461938E-2</v>
      </c>
      <c r="AF22" s="39">
        <v>-2.4514512888828222E-2</v>
      </c>
      <c r="AG22" s="39">
        <v>1.4663750545850007E-2</v>
      </c>
      <c r="AH22" s="39">
        <v>1.527694811903757E-2</v>
      </c>
      <c r="AI22" s="39">
        <v>-3.1885104511275131E-2</v>
      </c>
      <c r="AJ22" s="39">
        <v>2.122040428218952E-2</v>
      </c>
      <c r="AK22" s="39">
        <v>1.3454730939969295E-2</v>
      </c>
      <c r="AL22" s="39">
        <v>1.1922580320032239E-2</v>
      </c>
      <c r="AM22" s="39">
        <v>2.3473253585478915E-2</v>
      </c>
      <c r="AN22" s="39">
        <v>-1.5356596085325691E-2</v>
      </c>
      <c r="AO22" s="39">
        <v>-0.17838092417409257</v>
      </c>
      <c r="AP22" s="39">
        <v>-8.4295299999723738E-3</v>
      </c>
      <c r="AQ22" s="39">
        <v>3.0622179999966193E-2</v>
      </c>
      <c r="AR22" s="39">
        <v>1.3374579999975822E-2</v>
      </c>
      <c r="AS22" s="40">
        <f t="shared" si="0"/>
        <v>9.7620015593435028E-2</v>
      </c>
      <c r="AT22" s="41">
        <f t="shared" si="23"/>
        <v>4.0223680518893369E-4</v>
      </c>
    </row>
    <row r="23" spans="2:48" ht="15" x14ac:dyDescent="0.25">
      <c r="B23" s="42">
        <v>45017</v>
      </c>
      <c r="C23" s="38">
        <v>213.79643552000002</v>
      </c>
      <c r="D23" s="39"/>
      <c r="E23" s="39"/>
      <c r="F23" s="39">
        <v>0</v>
      </c>
      <c r="G23" s="39">
        <v>0</v>
      </c>
      <c r="H23" s="39">
        <v>0</v>
      </c>
      <c r="I23" s="39">
        <v>0</v>
      </c>
      <c r="J23" s="39">
        <v>0</v>
      </c>
      <c r="K23" s="39">
        <v>0</v>
      </c>
      <c r="L23" s="39">
        <v>0</v>
      </c>
      <c r="M23" s="39">
        <v>0</v>
      </c>
      <c r="N23" s="39">
        <v>0</v>
      </c>
      <c r="O23" s="39">
        <v>0</v>
      </c>
      <c r="P23" s="39">
        <v>0</v>
      </c>
      <c r="Q23" s="39">
        <v>0</v>
      </c>
      <c r="R23" s="39">
        <v>0</v>
      </c>
      <c r="S23" s="39">
        <v>-0.31536799038210006</v>
      </c>
      <c r="T23" s="39">
        <v>-0.26336372514688833</v>
      </c>
      <c r="U23" s="39">
        <v>-7.8147030062154954E-2</v>
      </c>
      <c r="V23" s="39">
        <v>1.3596012869925289E-3</v>
      </c>
      <c r="W23" s="39">
        <v>-7.7418670456978589E-2</v>
      </c>
      <c r="X23" s="39">
        <v>5.7878120847163927E-2</v>
      </c>
      <c r="Y23" s="39">
        <v>-6.2022023281855354E-2</v>
      </c>
      <c r="Z23" s="39">
        <v>2.4224431436692839E-2</v>
      </c>
      <c r="AA23" s="39">
        <v>3.6438885148413647E-2</v>
      </c>
      <c r="AB23" s="39">
        <v>4.1641032830540325E-2</v>
      </c>
      <c r="AC23" s="39">
        <v>1.880447781607586E-2</v>
      </c>
      <c r="AD23" s="39">
        <v>6.2617650955928639E-2</v>
      </c>
      <c r="AE23" s="39">
        <v>1.1981962138065683E-2</v>
      </c>
      <c r="AF23" s="39">
        <v>-3.2276222634664009E-4</v>
      </c>
      <c r="AG23" s="39">
        <v>1.2042125772978807E-2</v>
      </c>
      <c r="AH23" s="39">
        <v>-4.4185626194945371E-2</v>
      </c>
      <c r="AI23" s="39">
        <v>-2.2275751115898856E-2</v>
      </c>
      <c r="AJ23" s="39">
        <v>2.0649756376883488E-2</v>
      </c>
      <c r="AK23" s="39">
        <v>1.9922839228456724E-2</v>
      </c>
      <c r="AL23" s="39">
        <v>-1.1174782860820187E-2</v>
      </c>
      <c r="AM23" s="39">
        <v>1.2050257491580396E-3</v>
      </c>
      <c r="AN23" s="39">
        <v>-2.4109006229764418E-2</v>
      </c>
      <c r="AO23" s="39">
        <v>1.3396710096372999E-2</v>
      </c>
      <c r="AP23" s="39">
        <v>-0.12918241172584999</v>
      </c>
      <c r="AQ23" s="39">
        <v>1.7693139999977348E-2</v>
      </c>
      <c r="AR23" s="39">
        <v>-2.7239700000336597E-3</v>
      </c>
      <c r="AS23" s="40">
        <f t="shared" si="0"/>
        <v>-0.69043798999993555</v>
      </c>
      <c r="AT23" s="41">
        <f t="shared" si="23"/>
        <v>-3.2294176856627116E-3</v>
      </c>
    </row>
    <row r="24" spans="2:48" ht="15" x14ac:dyDescent="0.25">
      <c r="B24" s="42">
        <v>45047</v>
      </c>
      <c r="C24" s="38">
        <v>224.53583655764061</v>
      </c>
      <c r="D24" s="39"/>
      <c r="E24" s="39"/>
      <c r="F24" s="39"/>
      <c r="G24" s="39">
        <v>0</v>
      </c>
      <c r="H24" s="39">
        <v>0</v>
      </c>
      <c r="I24" s="39">
        <v>0</v>
      </c>
      <c r="J24" s="39">
        <v>0</v>
      </c>
      <c r="K24" s="39">
        <v>0</v>
      </c>
      <c r="L24" s="39">
        <v>0</v>
      </c>
      <c r="M24" s="39">
        <v>0</v>
      </c>
      <c r="N24" s="39">
        <v>0</v>
      </c>
      <c r="O24" s="39">
        <v>0</v>
      </c>
      <c r="P24" s="39">
        <v>0</v>
      </c>
      <c r="Q24" s="39">
        <v>0</v>
      </c>
      <c r="R24" s="39">
        <v>0</v>
      </c>
      <c r="S24" s="39">
        <v>0</v>
      </c>
      <c r="T24" s="39">
        <v>-1.1920278781103377</v>
      </c>
      <c r="U24" s="39">
        <v>-0.56046720904024028</v>
      </c>
      <c r="V24" s="39">
        <v>0.10462926174628251</v>
      </c>
      <c r="W24" s="39">
        <v>0.15496020627503526</v>
      </c>
      <c r="X24" s="39">
        <v>-6.6924551733336557E-2</v>
      </c>
      <c r="Y24" s="39">
        <v>1.2572432292216718E-2</v>
      </c>
      <c r="Z24" s="39">
        <v>-1.4288920694440321E-2</v>
      </c>
      <c r="AA24" s="39">
        <v>-9.6857397159681113E-2</v>
      </c>
      <c r="AB24" s="39">
        <v>7.9184313225084679E-2</v>
      </c>
      <c r="AC24" s="39">
        <v>4.5797024080428628E-2</v>
      </c>
      <c r="AD24" s="39">
        <v>2.9742803260205619E-2</v>
      </c>
      <c r="AE24" s="39">
        <v>3.1907298547054097E-2</v>
      </c>
      <c r="AF24" s="39">
        <v>-5.5148850117632264E-3</v>
      </c>
      <c r="AG24" s="39">
        <v>2.3424572057791693E-2</v>
      </c>
      <c r="AH24" s="39">
        <v>5.1099120066169235E-3</v>
      </c>
      <c r="AI24" s="39">
        <v>-3.7966619074921937E-2</v>
      </c>
      <c r="AJ24" s="39">
        <v>1.6339167209963534E-2</v>
      </c>
      <c r="AK24" s="39">
        <v>-1.8926726116774262E-2</v>
      </c>
      <c r="AL24" s="39">
        <v>4.4227261999765233E-3</v>
      </c>
      <c r="AM24" s="39">
        <v>1.6622897082697818E-2</v>
      </c>
      <c r="AN24" s="39">
        <v>-6.1782860944703089E-2</v>
      </c>
      <c r="AO24" s="39">
        <v>2.4296720926571425E-2</v>
      </c>
      <c r="AP24" s="39">
        <v>8.8250183913771707E-3</v>
      </c>
      <c r="AQ24" s="39">
        <v>-8.7830923055605581E-2</v>
      </c>
      <c r="AR24" s="39">
        <v>-8.3714999996686856E-4</v>
      </c>
      <c r="AS24" s="40">
        <f t="shared" si="0"/>
        <v>-1.5855907676404684</v>
      </c>
      <c r="AT24" s="41">
        <f t="shared" si="23"/>
        <v>-7.06163787460017E-3</v>
      </c>
    </row>
    <row r="25" spans="2:48" ht="15" x14ac:dyDescent="0.25">
      <c r="B25" s="42">
        <v>45078</v>
      </c>
      <c r="C25" s="38">
        <v>233.54376072648159</v>
      </c>
      <c r="D25" s="39"/>
      <c r="E25" s="39"/>
      <c r="F25" s="39"/>
      <c r="G25" s="39"/>
      <c r="H25" s="39">
        <v>0</v>
      </c>
      <c r="I25" s="39">
        <v>0</v>
      </c>
      <c r="J25" s="39">
        <v>0</v>
      </c>
      <c r="K25" s="39">
        <v>0</v>
      </c>
      <c r="L25" s="39">
        <v>0</v>
      </c>
      <c r="M25" s="39">
        <v>0</v>
      </c>
      <c r="N25" s="39">
        <v>0</v>
      </c>
      <c r="O25" s="39">
        <v>0</v>
      </c>
      <c r="P25" s="39">
        <v>0</v>
      </c>
      <c r="Q25" s="39">
        <v>0</v>
      </c>
      <c r="R25" s="39">
        <v>0</v>
      </c>
      <c r="S25" s="39">
        <v>0</v>
      </c>
      <c r="T25" s="39">
        <v>0</v>
      </c>
      <c r="U25" s="39">
        <v>-1.3038716870303517</v>
      </c>
      <c r="V25" s="39">
        <v>-0.12138089798506257</v>
      </c>
      <c r="W25" s="39">
        <v>-4.9444276876187132E-2</v>
      </c>
      <c r="X25" s="39">
        <v>0.14996676806160281</v>
      </c>
      <c r="Y25" s="39">
        <v>-7.9437931496585179E-2</v>
      </c>
      <c r="Z25" s="39">
        <v>0.17749738607713539</v>
      </c>
      <c r="AA25" s="39">
        <v>-0.15112207296365909</v>
      </c>
      <c r="AB25" s="39">
        <v>0.12516683385297256</v>
      </c>
      <c r="AC25" s="39">
        <v>4.8738006364715147E-2</v>
      </c>
      <c r="AD25" s="39">
        <v>6.7671501293602887E-2</v>
      </c>
      <c r="AE25" s="39">
        <v>2.8292800875107105E-2</v>
      </c>
      <c r="AF25" s="39">
        <v>-6.3825291733621725E-2</v>
      </c>
      <c r="AG25" s="39">
        <v>-1.2593905602415134E-2</v>
      </c>
      <c r="AH25" s="39">
        <v>2.4284011848521914E-2</v>
      </c>
      <c r="AI25" s="39">
        <v>4.6147245203940201E-3</v>
      </c>
      <c r="AJ25" s="39">
        <v>-1.5475716967188191E-2</v>
      </c>
      <c r="AK25" s="39">
        <v>-3.9030381709608264E-3</v>
      </c>
      <c r="AL25" s="39">
        <v>-8.7960119165586548E-4</v>
      </c>
      <c r="AM25" s="39">
        <v>2.3279434921050779E-2</v>
      </c>
      <c r="AN25" s="39">
        <v>-1.0100517257967567E-2</v>
      </c>
      <c r="AO25" s="39">
        <v>-2.8539471833369134E-2</v>
      </c>
      <c r="AP25" s="39">
        <v>6.7036452521449519E-3</v>
      </c>
      <c r="AQ25" s="39">
        <v>4.5569348407610732E-2</v>
      </c>
      <c r="AR25" s="39">
        <v>-8.420328884719197E-2</v>
      </c>
      <c r="AS25" s="40">
        <f t="shared" si="0"/>
        <v>-1.2229932364813578</v>
      </c>
      <c r="AT25" s="41">
        <f t="shared" si="23"/>
        <v>-5.2366769836925137E-3</v>
      </c>
    </row>
    <row r="26" spans="2:48" ht="15" x14ac:dyDescent="0.25">
      <c r="B26" s="42">
        <v>45108</v>
      </c>
      <c r="C26" s="38">
        <v>215.22499231427506</v>
      </c>
      <c r="D26" s="39"/>
      <c r="E26" s="39"/>
      <c r="F26" s="39"/>
      <c r="G26" s="39"/>
      <c r="H26" s="39"/>
      <c r="I26" s="39">
        <v>0</v>
      </c>
      <c r="J26" s="39">
        <v>0</v>
      </c>
      <c r="K26" s="39">
        <v>0</v>
      </c>
      <c r="L26" s="39">
        <v>0</v>
      </c>
      <c r="M26" s="39">
        <v>0</v>
      </c>
      <c r="N26" s="39">
        <v>0</v>
      </c>
      <c r="O26" s="39">
        <v>0</v>
      </c>
      <c r="P26" s="39">
        <v>0</v>
      </c>
      <c r="Q26" s="39">
        <v>0</v>
      </c>
      <c r="R26" s="39">
        <v>0</v>
      </c>
      <c r="S26" s="39">
        <v>0</v>
      </c>
      <c r="T26" s="39">
        <v>0</v>
      </c>
      <c r="U26" s="39">
        <v>0</v>
      </c>
      <c r="V26" s="39">
        <v>-0.11408005424911494</v>
      </c>
      <c r="W26" s="39">
        <v>-8.9456833638138278E-2</v>
      </c>
      <c r="X26" s="39">
        <v>5.2008154831725051E-2</v>
      </c>
      <c r="Y26" s="39">
        <v>-1.3868369447834539E-2</v>
      </c>
      <c r="Z26" s="39">
        <v>-5.0423927270770719E-2</v>
      </c>
      <c r="AA26" s="39">
        <v>-5.7502355567976338E-2</v>
      </c>
      <c r="AB26" s="39">
        <v>8.1653919593293267E-2</v>
      </c>
      <c r="AC26" s="39">
        <v>-1.8570111445512794E-3</v>
      </c>
      <c r="AD26" s="39">
        <v>-7.3184920138373855E-3</v>
      </c>
      <c r="AE26" s="39">
        <v>7.5847958524093428E-2</v>
      </c>
      <c r="AF26" s="39">
        <v>-4.5095705935693786E-3</v>
      </c>
      <c r="AG26" s="39">
        <v>3.1072934850385536E-2</v>
      </c>
      <c r="AH26" s="39">
        <v>-1.1345223026978601E-2</v>
      </c>
      <c r="AI26" s="39">
        <v>-1.6889618718636257E-2</v>
      </c>
      <c r="AJ26" s="39">
        <v>1.3130408873252009E-2</v>
      </c>
      <c r="AK26" s="39">
        <v>-1.0189409943336614E-2</v>
      </c>
      <c r="AL26" s="39">
        <v>4.4614156708746577E-3</v>
      </c>
      <c r="AM26" s="39">
        <v>2.1573595210924168E-2</v>
      </c>
      <c r="AN26" s="39">
        <v>-2.1206912551576806E-3</v>
      </c>
      <c r="AO26" s="39">
        <v>5.9372201944540848E-3</v>
      </c>
      <c r="AP26" s="39">
        <v>-2.2242972623871538E-3</v>
      </c>
      <c r="AQ26" s="39">
        <v>-1.7298301885602996E-2</v>
      </c>
      <c r="AR26" s="39">
        <v>-1.1010605516901251E-2</v>
      </c>
      <c r="AS26" s="40">
        <f t="shared" si="0"/>
        <v>-0.1244091537857912</v>
      </c>
      <c r="AT26" s="41">
        <f t="shared" si="23"/>
        <v>-5.7804231956541056E-4</v>
      </c>
    </row>
    <row r="27" spans="2:48" ht="15" x14ac:dyDescent="0.25">
      <c r="B27" s="42">
        <v>45139</v>
      </c>
      <c r="C27" s="38">
        <v>198.73469437576313</v>
      </c>
      <c r="D27" s="39"/>
      <c r="E27" s="39"/>
      <c r="F27" s="39"/>
      <c r="G27" s="39"/>
      <c r="H27" s="39"/>
      <c r="I27" s="39"/>
      <c r="J27" s="39"/>
      <c r="K27" s="39">
        <v>0</v>
      </c>
      <c r="L27" s="39">
        <v>0</v>
      </c>
      <c r="M27" s="39">
        <v>0</v>
      </c>
      <c r="N27" s="39">
        <v>0</v>
      </c>
      <c r="O27" s="39">
        <v>0</v>
      </c>
      <c r="P27" s="39">
        <v>0</v>
      </c>
      <c r="Q27" s="39">
        <v>0</v>
      </c>
      <c r="R27" s="39">
        <v>0</v>
      </c>
      <c r="S27" s="39">
        <v>0</v>
      </c>
      <c r="T27" s="39">
        <v>0</v>
      </c>
      <c r="U27" s="39">
        <v>0</v>
      </c>
      <c r="V27" s="39">
        <v>0</v>
      </c>
      <c r="W27" s="39">
        <v>-7.6662133410621891E-2</v>
      </c>
      <c r="X27" s="39">
        <v>-0.31462402362856778</v>
      </c>
      <c r="Y27" s="39">
        <v>-0.28935171948728566</v>
      </c>
      <c r="Z27" s="39">
        <v>3.9350828893503831E-2</v>
      </c>
      <c r="AA27" s="39">
        <v>8.1201866245748988E-2</v>
      </c>
      <c r="AB27" s="39">
        <v>0.10723575256128015</v>
      </c>
      <c r="AC27" s="39">
        <v>1.2543162567567379E-2</v>
      </c>
      <c r="AD27" s="39">
        <v>4.4484187322751723E-2</v>
      </c>
      <c r="AE27" s="39">
        <v>9.2729244133863631E-2</v>
      </c>
      <c r="AF27" s="39">
        <v>3.0339787970518728E-2</v>
      </c>
      <c r="AG27" s="39">
        <v>4.9666145267195816E-2</v>
      </c>
      <c r="AH27" s="39">
        <v>-2.6062162326951466E-2</v>
      </c>
      <c r="AI27" s="39">
        <v>2.1930930092167955E-2</v>
      </c>
      <c r="AJ27" s="39">
        <v>3.5345137526064718E-2</v>
      </c>
      <c r="AK27" s="39">
        <v>-2.2334539459535563E-2</v>
      </c>
      <c r="AL27" s="39">
        <v>-1.8911111931146252E-2</v>
      </c>
      <c r="AM27" s="39">
        <v>-7.9819984179607673E-3</v>
      </c>
      <c r="AN27" s="39">
        <v>-1.5481369582630577E-2</v>
      </c>
      <c r="AO27" s="39">
        <v>-2.7768843413298328E-3</v>
      </c>
      <c r="AP27" s="39">
        <v>2.3774612563528308E-2</v>
      </c>
      <c r="AQ27" s="39">
        <v>-2.4502249099157325E-2</v>
      </c>
      <c r="AR27" s="39">
        <v>-2.9588864677123183E-2</v>
      </c>
      <c r="AS27" s="40">
        <f t="shared" si="0"/>
        <v>-0.28967540121811908</v>
      </c>
      <c r="AT27" s="41">
        <f t="shared" si="23"/>
        <v>-1.457598544270319E-3</v>
      </c>
    </row>
    <row r="28" spans="2:48" ht="15" x14ac:dyDescent="0.25">
      <c r="B28" s="42">
        <v>45170</v>
      </c>
      <c r="C28" s="38">
        <v>222.79758262761024</v>
      </c>
      <c r="D28" s="39"/>
      <c r="E28" s="39"/>
      <c r="F28" s="39"/>
      <c r="G28" s="39"/>
      <c r="H28" s="39"/>
      <c r="I28" s="39"/>
      <c r="J28" s="39"/>
      <c r="K28" s="39"/>
      <c r="L28" s="39">
        <v>0</v>
      </c>
      <c r="M28" s="39">
        <v>0</v>
      </c>
      <c r="N28" s="39">
        <v>0</v>
      </c>
      <c r="O28" s="39">
        <v>0</v>
      </c>
      <c r="P28" s="39">
        <v>0</v>
      </c>
      <c r="Q28" s="39">
        <v>0</v>
      </c>
      <c r="R28" s="39">
        <v>0</v>
      </c>
      <c r="S28" s="39">
        <v>0</v>
      </c>
      <c r="T28" s="39">
        <v>0</v>
      </c>
      <c r="U28" s="39">
        <v>0</v>
      </c>
      <c r="V28" s="39">
        <v>0</v>
      </c>
      <c r="W28" s="39">
        <v>0</v>
      </c>
      <c r="X28" s="39">
        <v>-0.74815148981173252</v>
      </c>
      <c r="Y28" s="39">
        <v>-0.51687137100807945</v>
      </c>
      <c r="Z28" s="39">
        <v>1.2513593170922377E-2</v>
      </c>
      <c r="AA28" s="39">
        <v>-0.23446569917473425</v>
      </c>
      <c r="AB28" s="39">
        <v>0.21751196029813968</v>
      </c>
      <c r="AC28" s="39">
        <v>4.0315047670560489E-2</v>
      </c>
      <c r="AD28" s="39">
        <v>6.4184434141907332E-3</v>
      </c>
      <c r="AE28" s="39">
        <v>2.8089313255208026E-2</v>
      </c>
      <c r="AF28" s="39">
        <v>-5.4743646461503204E-2</v>
      </c>
      <c r="AG28" s="39">
        <v>7.0425020993354792E-2</v>
      </c>
      <c r="AH28" s="39">
        <v>7.8318980332596766E-3</v>
      </c>
      <c r="AI28" s="39">
        <v>8.8263925999854109E-3</v>
      </c>
      <c r="AJ28" s="39">
        <v>7.8130982925472381E-2</v>
      </c>
      <c r="AK28" s="39">
        <v>3.1337470676248813E-2</v>
      </c>
      <c r="AL28" s="39">
        <v>-5.416137460798609E-3</v>
      </c>
      <c r="AM28" s="39">
        <v>2.3607309642017071E-2</v>
      </c>
      <c r="AN28" s="39">
        <v>-1.0847281374026352E-2</v>
      </c>
      <c r="AO28" s="39">
        <v>-1.5877825536790624E-2</v>
      </c>
      <c r="AP28" s="39">
        <v>1.0307034866144704E-2</v>
      </c>
      <c r="AQ28" s="39">
        <v>2.3649450228560909E-2</v>
      </c>
      <c r="AR28" s="39">
        <v>4.2214096001487178E-3</v>
      </c>
      <c r="AS28" s="40">
        <f t="shared" si="0"/>
        <v>-1.0231881234534512</v>
      </c>
      <c r="AT28" s="41">
        <f t="shared" si="23"/>
        <v>-4.5924561271548214E-3</v>
      </c>
    </row>
    <row r="29" spans="2:48" ht="15" x14ac:dyDescent="0.25">
      <c r="B29" s="42">
        <v>45200</v>
      </c>
      <c r="C29" s="38">
        <v>236.9664841545453</v>
      </c>
      <c r="D29" s="39"/>
      <c r="E29" s="39"/>
      <c r="F29" s="39"/>
      <c r="G29" s="39"/>
      <c r="H29" s="39"/>
      <c r="I29" s="39"/>
      <c r="J29" s="39"/>
      <c r="K29" s="39"/>
      <c r="L29" s="39"/>
      <c r="M29" s="39">
        <v>0</v>
      </c>
      <c r="N29" s="39">
        <v>0</v>
      </c>
      <c r="O29" s="39">
        <v>0</v>
      </c>
      <c r="P29" s="39">
        <v>0</v>
      </c>
      <c r="Q29" s="39">
        <v>0</v>
      </c>
      <c r="R29" s="39">
        <v>0</v>
      </c>
      <c r="S29" s="39">
        <v>0</v>
      </c>
      <c r="T29" s="39">
        <v>0</v>
      </c>
      <c r="U29" s="39">
        <v>0</v>
      </c>
      <c r="V29" s="39">
        <v>0</v>
      </c>
      <c r="W29" s="39">
        <v>0</v>
      </c>
      <c r="X29" s="39">
        <v>0</v>
      </c>
      <c r="Y29" s="39">
        <v>-0.60595333195956869</v>
      </c>
      <c r="Z29" s="39">
        <v>8.549412826880598E-3</v>
      </c>
      <c r="AA29" s="39">
        <v>-0.25025246211504282</v>
      </c>
      <c r="AB29" s="39">
        <v>0.21603388956734193</v>
      </c>
      <c r="AC29" s="39">
        <v>3.5169337896434172E-2</v>
      </c>
      <c r="AD29" s="39">
        <v>3.8177899601578247E-2</v>
      </c>
      <c r="AE29" s="39">
        <v>5.5333373371837524E-2</v>
      </c>
      <c r="AF29" s="39">
        <v>1.0086145696476478E-2</v>
      </c>
      <c r="AG29" s="39">
        <v>-1.4746802937537495E-2</v>
      </c>
      <c r="AH29" s="39">
        <v>2.1748084473927065E-2</v>
      </c>
      <c r="AI29" s="39">
        <v>2.7444111752089384E-2</v>
      </c>
      <c r="AJ29" s="39">
        <v>8.8715191658309323E-2</v>
      </c>
      <c r="AK29" s="39">
        <v>2.6110216407175812E-3</v>
      </c>
      <c r="AL29" s="39">
        <v>-3.1815873319033017E-2</v>
      </c>
      <c r="AM29" s="39">
        <v>-1.4631027328590562E-2</v>
      </c>
      <c r="AN29" s="39">
        <v>-1.9155816253402236E-2</v>
      </c>
      <c r="AO29" s="39">
        <v>-2.1308016388445594E-2</v>
      </c>
      <c r="AP29" s="39">
        <v>-4.7641264284834506E-3</v>
      </c>
      <c r="AQ29" s="39">
        <v>1.4731703264004636E-2</v>
      </c>
      <c r="AR29" s="39">
        <v>1.7997442302913669E-2</v>
      </c>
      <c r="AS29" s="40">
        <f t="shared" si="0"/>
        <v>-0.42602984267759325</v>
      </c>
      <c r="AT29" s="41">
        <f t="shared" si="23"/>
        <v>-1.7978485193701241E-3</v>
      </c>
    </row>
    <row r="30" spans="2:48" ht="15" x14ac:dyDescent="0.25">
      <c r="B30" s="42">
        <v>45231</v>
      </c>
      <c r="C30" s="38">
        <v>232.01603111928824</v>
      </c>
      <c r="D30" s="39"/>
      <c r="E30" s="39"/>
      <c r="F30" s="39"/>
      <c r="G30" s="39"/>
      <c r="H30" s="39"/>
      <c r="I30" s="39"/>
      <c r="J30" s="39"/>
      <c r="K30" s="39"/>
      <c r="L30" s="39"/>
      <c r="M30" s="39"/>
      <c r="N30" s="39">
        <v>0</v>
      </c>
      <c r="O30" s="39">
        <v>0</v>
      </c>
      <c r="P30" s="39">
        <v>0</v>
      </c>
      <c r="Q30" s="39">
        <v>0</v>
      </c>
      <c r="R30" s="39">
        <v>0</v>
      </c>
      <c r="S30" s="39">
        <v>0</v>
      </c>
      <c r="T30" s="39">
        <v>0</v>
      </c>
      <c r="U30" s="39">
        <v>0</v>
      </c>
      <c r="V30" s="39">
        <v>0</v>
      </c>
      <c r="W30" s="39">
        <v>0</v>
      </c>
      <c r="X30" s="39">
        <v>0</v>
      </c>
      <c r="Y30" s="39">
        <v>0</v>
      </c>
      <c r="Z30" s="39">
        <v>0.35791044421679885</v>
      </c>
      <c r="AA30" s="39">
        <v>-0.4087133826707543</v>
      </c>
      <c r="AB30" s="39">
        <v>0.3245150409092048</v>
      </c>
      <c r="AC30" s="39">
        <v>3.3251054752525988E-2</v>
      </c>
      <c r="AD30" s="39">
        <v>-3.4482877446009752E-2</v>
      </c>
      <c r="AE30" s="39">
        <v>5.5050275094458812E-2</v>
      </c>
      <c r="AF30" s="39">
        <v>-1.7773755007880254E-2</v>
      </c>
      <c r="AG30" s="39">
        <v>-1.339001468008405E-2</v>
      </c>
      <c r="AH30" s="39">
        <v>3.8366012507310643E-2</v>
      </c>
      <c r="AI30" s="39">
        <v>1.7235732453286801E-3</v>
      </c>
      <c r="AJ30" s="39">
        <v>9.8916148905743739E-2</v>
      </c>
      <c r="AK30" s="39">
        <v>4.5392000648973863E-3</v>
      </c>
      <c r="AL30" s="39">
        <v>9.2829090692703176E-4</v>
      </c>
      <c r="AM30" s="39">
        <v>-3.0475738851095002E-2</v>
      </c>
      <c r="AN30" s="39">
        <v>-1.6054005710401498E-2</v>
      </c>
      <c r="AO30" s="39">
        <v>-6.5969604484621414E-3</v>
      </c>
      <c r="AP30" s="39">
        <v>-4.2109339060232287E-3</v>
      </c>
      <c r="AQ30" s="39">
        <v>1.9396702420550582E-2</v>
      </c>
      <c r="AR30" s="39">
        <v>9.0998636023869039E-3</v>
      </c>
      <c r="AS30" s="40">
        <f t="shared" si="0"/>
        <v>0.41199893790542319</v>
      </c>
      <c r="AT30" s="41">
        <f t="shared" si="23"/>
        <v>1.7757347883155493E-3</v>
      </c>
    </row>
    <row r="31" spans="2:48" ht="15.75" thickBot="1" x14ac:dyDescent="0.3">
      <c r="B31" s="43">
        <v>45261</v>
      </c>
      <c r="C31" s="38">
        <v>218.09357242295351</v>
      </c>
      <c r="D31" s="39"/>
      <c r="E31" s="39"/>
      <c r="F31" s="39"/>
      <c r="G31" s="39"/>
      <c r="H31" s="39"/>
      <c r="I31" s="39"/>
      <c r="J31" s="39"/>
      <c r="K31" s="39"/>
      <c r="L31" s="39"/>
      <c r="M31" s="39"/>
      <c r="N31" s="39"/>
      <c r="O31" s="39">
        <v>0</v>
      </c>
      <c r="P31" s="39">
        <v>0</v>
      </c>
      <c r="Q31" s="39">
        <v>0</v>
      </c>
      <c r="R31" s="39">
        <v>0</v>
      </c>
      <c r="S31" s="39">
        <v>0</v>
      </c>
      <c r="T31" s="39">
        <v>0</v>
      </c>
      <c r="U31" s="39">
        <v>0</v>
      </c>
      <c r="V31" s="39">
        <v>0</v>
      </c>
      <c r="W31" s="39">
        <v>0</v>
      </c>
      <c r="X31" s="39">
        <v>0</v>
      </c>
      <c r="Y31" s="39">
        <v>0</v>
      </c>
      <c r="Z31" s="39">
        <v>0</v>
      </c>
      <c r="AA31" s="39">
        <v>-1.0486165504011922</v>
      </c>
      <c r="AB31" s="39">
        <v>0.27404972970782637</v>
      </c>
      <c r="AC31" s="39">
        <v>-9.494735365416318E-2</v>
      </c>
      <c r="AD31" s="39">
        <v>-9.6525622853647519E-2</v>
      </c>
      <c r="AE31" s="39">
        <v>3.6688526194524229E-2</v>
      </c>
      <c r="AF31" s="39">
        <v>-5.0930044328708846E-2</v>
      </c>
      <c r="AG31" s="39">
        <v>2.8815464920995737E-2</v>
      </c>
      <c r="AH31" s="39">
        <v>4.669692439949813E-2</v>
      </c>
      <c r="AI31" s="39">
        <v>2.5899307211716405E-3</v>
      </c>
      <c r="AJ31" s="39">
        <v>0.12978890221233996</v>
      </c>
      <c r="AK31" s="39">
        <v>1.267560811240287E-2</v>
      </c>
      <c r="AL31" s="39">
        <v>-3.7409343407460938E-2</v>
      </c>
      <c r="AM31" s="39">
        <v>-2.3155513608969613E-2</v>
      </c>
      <c r="AN31" s="39">
        <v>-2.7402330941555419E-2</v>
      </c>
      <c r="AO31" s="39">
        <v>-1.2815820318962778E-2</v>
      </c>
      <c r="AP31" s="39">
        <v>-4.0584647118180328E-3</v>
      </c>
      <c r="AQ31" s="39">
        <v>6.8078363530332808E-3</v>
      </c>
      <c r="AR31" s="39">
        <v>1.2654950240062135E-2</v>
      </c>
      <c r="AS31" s="40">
        <f t="shared" si="0"/>
        <v>-0.84509317136462414</v>
      </c>
      <c r="AT31" s="41">
        <f t="shared" si="23"/>
        <v>-3.8749109475162201E-3</v>
      </c>
    </row>
    <row r="32" spans="2:48" ht="15.75" thickBot="1" x14ac:dyDescent="0.3">
      <c r="B32" s="291" t="s">
        <v>2202</v>
      </c>
      <c r="C32" s="292"/>
      <c r="D32" s="44">
        <f t="shared" ref="D32:E32" si="24">SUM(D20:D31)</f>
        <v>0</v>
      </c>
      <c r="E32" s="44">
        <f t="shared" si="24"/>
        <v>0</v>
      </c>
      <c r="F32" s="44">
        <f t="shared" ref="F32:O32" si="25">SUM(F20:F31)</f>
        <v>0</v>
      </c>
      <c r="G32" s="44">
        <f t="shared" si="25"/>
        <v>0</v>
      </c>
      <c r="H32" s="44">
        <f t="shared" si="25"/>
        <v>0</v>
      </c>
      <c r="I32" s="44">
        <f t="shared" si="25"/>
        <v>0</v>
      </c>
      <c r="J32" s="44">
        <f t="shared" si="25"/>
        <v>0</v>
      </c>
      <c r="K32" s="44">
        <f t="shared" si="25"/>
        <v>0</v>
      </c>
      <c r="L32" s="44">
        <f t="shared" si="25"/>
        <v>0</v>
      </c>
      <c r="M32" s="44">
        <f t="shared" si="25"/>
        <v>0</v>
      </c>
      <c r="N32" s="44">
        <f t="shared" si="25"/>
        <v>0</v>
      </c>
      <c r="O32" s="44">
        <f t="shared" si="25"/>
        <v>0</v>
      </c>
      <c r="P32" s="44">
        <f t="shared" ref="P32:Q32" si="26">SUM(P20:P31)</f>
        <v>-0.89757057823499053</v>
      </c>
      <c r="Q32" s="44">
        <f t="shared" si="26"/>
        <v>-1.7282436466760203</v>
      </c>
      <c r="R32" s="44">
        <f t="shared" ref="R32:S32" si="27">SUM(R20:R31)</f>
        <v>0.88328434673996981</v>
      </c>
      <c r="S32" s="44">
        <f t="shared" si="27"/>
        <v>0.13543774373425777</v>
      </c>
      <c r="T32" s="44">
        <f t="shared" ref="T32:U32" si="28">SUM(T20:T31)</f>
        <v>-1.1658663204574111</v>
      </c>
      <c r="U32" s="44">
        <f t="shared" si="28"/>
        <v>-2.1309287643305481</v>
      </c>
      <c r="V32" s="44">
        <f t="shared" ref="V32:W32" si="29">SUM(V20:V31)</f>
        <v>-1.693081642477523E-2</v>
      </c>
      <c r="W32" s="44">
        <f t="shared" si="29"/>
        <v>-0.12695022863536565</v>
      </c>
      <c r="X32" s="44">
        <f t="shared" ref="X32:Y32" si="30">SUM(X20:X31)</f>
        <v>-0.97054208710144962</v>
      </c>
      <c r="Y32" s="44">
        <f t="shared" si="30"/>
        <v>-1.6129139784985966</v>
      </c>
      <c r="Z32" s="44">
        <f t="shared" ref="Z32:AA32" si="31">SUM(Z20:Z31)</f>
        <v>0.65526974008645311</v>
      </c>
      <c r="AA32" s="44">
        <f t="shared" si="31"/>
        <v>-2.0565793638141656</v>
      </c>
      <c r="AB32" s="44">
        <f t="shared" ref="AB32:AC32" si="32">SUM(AB20:AB31)</f>
        <v>1.702403877633003</v>
      </c>
      <c r="AC32" s="44">
        <f t="shared" si="32"/>
        <v>0.150494674271755</v>
      </c>
      <c r="AD32" s="44">
        <f t="shared" ref="AD32:AE32" si="33">SUM(AD20:AD31)</f>
        <v>0.11960006595026584</v>
      </c>
      <c r="AE32" s="44">
        <f t="shared" si="33"/>
        <v>0.34543644891823533</v>
      </c>
      <c r="AF32" s="44">
        <f t="shared" ref="AF32:AG32" si="34">SUM(AF20:AF31)</f>
        <v>-0.23968389844628746</v>
      </c>
      <c r="AG32" s="44">
        <f t="shared" si="34"/>
        <v>0.12621000120498138</v>
      </c>
      <c r="AH32" s="44">
        <f t="shared" ref="AH32:AI32" si="35">SUM(AH20:AH31)</f>
        <v>0.11851805705802576</v>
      </c>
      <c r="AI32" s="44">
        <f t="shared" si="35"/>
        <v>-3.0165679891922537E-2</v>
      </c>
      <c r="AJ32" s="44">
        <f t="shared" ref="AJ32:AK32" si="36">SUM(AJ20:AJ31)</f>
        <v>0.56274602542120533</v>
      </c>
      <c r="AK32" s="44">
        <f t="shared" si="36"/>
        <v>6.0362127455107384E-2</v>
      </c>
      <c r="AL32" s="44">
        <f t="shared" ref="AL32:AM32" si="37">SUM(AL20:AL31)</f>
        <v>-0.15004181568269814</v>
      </c>
      <c r="AM32" s="44">
        <f t="shared" si="37"/>
        <v>-0.38605233526615734</v>
      </c>
      <c r="AN32" s="44">
        <f t="shared" ref="AN32:AO32" si="38">SUM(AN20:AN31)</f>
        <v>-0.32968139045146927</v>
      </c>
      <c r="AO32" s="44">
        <f t="shared" si="38"/>
        <v>-0.17358873182408274</v>
      </c>
      <c r="AP32" s="44">
        <f t="shared" ref="AP32:AQ32" si="39">SUM(AP20:AP31)</f>
        <v>-7.3152272961323206E-2</v>
      </c>
      <c r="AQ32" s="44">
        <f t="shared" si="39"/>
        <v>8.0307026633306577E-2</v>
      </c>
      <c r="AR32" s="44">
        <f t="shared" ref="AR32" si="40">SUM(AR20:AR31)</f>
        <v>3.8309586704286858E-2</v>
      </c>
      <c r="AS32" s="45">
        <f t="shared" si="0"/>
        <v>-7.1105121868864103</v>
      </c>
      <c r="AT32" s="46">
        <f>AS32/SUM(C20:C31)</f>
        <v>-2.6415422683685069E-3</v>
      </c>
    </row>
    <row r="33" spans="2:48" ht="15.75" thickTop="1" x14ac:dyDescent="0.25">
      <c r="B33" s="37">
        <v>45292</v>
      </c>
      <c r="C33" s="38">
        <v>251.43688000481299</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0.73614769382359668</v>
      </c>
      <c r="AC33" s="39">
        <v>-3.7780103188339353E-2</v>
      </c>
      <c r="AD33" s="39">
        <v>-0.13003397974762265</v>
      </c>
      <c r="AE33" s="39">
        <v>1.8082659301995818E-2</v>
      </c>
      <c r="AF33" s="39">
        <v>-0.16352518286902296</v>
      </c>
      <c r="AG33" s="39">
        <v>-8.2158321054521366E-2</v>
      </c>
      <c r="AH33" s="39">
        <v>0.12281104225752415</v>
      </c>
      <c r="AI33" s="39">
        <v>3.917883088612939E-2</v>
      </c>
      <c r="AJ33" s="39">
        <v>6.6438560977587713E-2</v>
      </c>
      <c r="AK33" s="39">
        <v>0.31816362455077751</v>
      </c>
      <c r="AL33" s="39">
        <v>5.3625388751555647E-2</v>
      </c>
      <c r="AM33" s="39">
        <v>7.0186823137134979E-3</v>
      </c>
      <c r="AN33" s="39">
        <v>-2.4632139740731418E-2</v>
      </c>
      <c r="AO33" s="39">
        <v>0.12908654305610412</v>
      </c>
      <c r="AP33" s="39">
        <v>2.504002441656894E-2</v>
      </c>
      <c r="AQ33" s="39">
        <v>0.12763772029447296</v>
      </c>
      <c r="AR33" s="39">
        <v>7.1419815125750574E-3</v>
      </c>
      <c r="AS33" s="40">
        <f t="shared" si="0"/>
        <v>1.2122430255423637</v>
      </c>
      <c r="AT33" s="41">
        <f t="shared" ref="AT33:AT38" si="41">AS33/C33</f>
        <v>4.8212618034361512E-3</v>
      </c>
      <c r="AU33" s="35"/>
      <c r="AV33" s="35"/>
    </row>
    <row r="34" spans="2:48" ht="15" x14ac:dyDescent="0.25">
      <c r="B34" s="42">
        <v>45323</v>
      </c>
      <c r="C34" s="38">
        <v>230.70225271074821</v>
      </c>
      <c r="D34" s="39"/>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c r="AC34" s="39">
        <v>0.20812209977353291</v>
      </c>
      <c r="AD34" s="39">
        <v>1.7299369253237273E-2</v>
      </c>
      <c r="AE34" s="39">
        <v>0.35745439949943147</v>
      </c>
      <c r="AF34" s="39">
        <v>-7.3164219047015422E-2</v>
      </c>
      <c r="AG34" s="39">
        <v>-0.13115097885349769</v>
      </c>
      <c r="AH34" s="39">
        <v>-3.3501770252428287E-2</v>
      </c>
      <c r="AI34" s="39">
        <v>1.115134313266708E-3</v>
      </c>
      <c r="AJ34" s="39">
        <v>0.15427796181964482</v>
      </c>
      <c r="AK34" s="39">
        <v>3.4878350263426228E-2</v>
      </c>
      <c r="AL34" s="39">
        <v>1.0905101556943464E-2</v>
      </c>
      <c r="AM34" s="39">
        <v>5.1899018535749519E-2</v>
      </c>
      <c r="AN34" s="39">
        <v>-2.4032100792510391E-2</v>
      </c>
      <c r="AO34" s="39">
        <v>-4.3571006774811849E-3</v>
      </c>
      <c r="AP34" s="39">
        <v>-1.1759331533198747E-2</v>
      </c>
      <c r="AQ34" s="39">
        <v>-4.4585478442058957E-2</v>
      </c>
      <c r="AR34" s="39">
        <v>-1.6225119209423156E-3</v>
      </c>
      <c r="AS34" s="40">
        <f t="shared" si="0"/>
        <v>0.5117779434960994</v>
      </c>
      <c r="AT34" s="41">
        <f t="shared" si="41"/>
        <v>2.2183482713441925E-3</v>
      </c>
    </row>
    <row r="35" spans="2:48" ht="15" x14ac:dyDescent="0.25">
      <c r="B35" s="42">
        <v>45352</v>
      </c>
      <c r="C35" s="38">
        <v>240.93906266389391</v>
      </c>
      <c r="D35" s="39"/>
      <c r="E35" s="39"/>
      <c r="F35" s="39">
        <v>0</v>
      </c>
      <c r="G35" s="39">
        <v>0</v>
      </c>
      <c r="H35" s="39">
        <v>0</v>
      </c>
      <c r="I35" s="39">
        <v>0</v>
      </c>
      <c r="J35" s="39">
        <v>0</v>
      </c>
      <c r="K35" s="39">
        <v>0</v>
      </c>
      <c r="L35" s="39">
        <v>0</v>
      </c>
      <c r="M35" s="39">
        <v>0</v>
      </c>
      <c r="N35" s="39">
        <v>0</v>
      </c>
      <c r="O35" s="39">
        <v>0</v>
      </c>
      <c r="P35" s="39">
        <v>0</v>
      </c>
      <c r="Q35" s="39">
        <v>0</v>
      </c>
      <c r="R35" s="39">
        <v>0</v>
      </c>
      <c r="S35" s="39">
        <v>0</v>
      </c>
      <c r="T35" s="39">
        <v>0</v>
      </c>
      <c r="U35" s="39">
        <v>0</v>
      </c>
      <c r="V35" s="39">
        <v>0</v>
      </c>
      <c r="W35" s="39">
        <v>0</v>
      </c>
      <c r="X35" s="39">
        <v>0</v>
      </c>
      <c r="Y35" s="39">
        <v>0</v>
      </c>
      <c r="Z35" s="39">
        <v>0</v>
      </c>
      <c r="AA35" s="39">
        <v>0</v>
      </c>
      <c r="AB35" s="39"/>
      <c r="AC35" s="39"/>
      <c r="AD35" s="39">
        <v>0.12228463725614347</v>
      </c>
      <c r="AE35" s="39">
        <v>0.53722955272669992</v>
      </c>
      <c r="AF35" s="39">
        <v>-0.43217587202488517</v>
      </c>
      <c r="AG35" s="39">
        <v>-0.22093673526595126</v>
      </c>
      <c r="AH35" s="39">
        <v>0.14441012921864171</v>
      </c>
      <c r="AI35" s="39">
        <v>-0.11087826610562956</v>
      </c>
      <c r="AJ35" s="39">
        <v>0.15537326336152546</v>
      </c>
      <c r="AK35" s="39">
        <v>7.0085459883244994E-2</v>
      </c>
      <c r="AL35" s="39">
        <v>-2.194351866364741E-4</v>
      </c>
      <c r="AM35" s="39">
        <v>6.2822157825991098E-2</v>
      </c>
      <c r="AN35" s="39">
        <v>3.4356212491331917E-2</v>
      </c>
      <c r="AO35" s="39">
        <v>-1.8616564691967596E-2</v>
      </c>
      <c r="AP35" s="39">
        <v>-3.937369497225518E-2</v>
      </c>
      <c r="AQ35" s="39">
        <v>9.5872430682675258E-4</v>
      </c>
      <c r="AR35" s="39">
        <v>4.6866237068115879E-2</v>
      </c>
      <c r="AS35" s="40">
        <f t="shared" si="0"/>
        <v>0.35218580589119597</v>
      </c>
      <c r="AT35" s="41">
        <f t="shared" si="41"/>
        <v>1.461721490892033E-3</v>
      </c>
    </row>
    <row r="36" spans="2:48" ht="15" x14ac:dyDescent="0.25">
      <c r="B36" s="42">
        <v>45383</v>
      </c>
      <c r="C36" s="38">
        <v>233.15281011812195</v>
      </c>
      <c r="D36" s="39"/>
      <c r="E36" s="39"/>
      <c r="F36" s="39">
        <v>0</v>
      </c>
      <c r="G36" s="39">
        <v>0</v>
      </c>
      <c r="H36" s="39">
        <v>0</v>
      </c>
      <c r="I36" s="39">
        <v>0</v>
      </c>
      <c r="J36" s="39">
        <v>0</v>
      </c>
      <c r="K36" s="39">
        <v>0</v>
      </c>
      <c r="L36" s="39">
        <v>0</v>
      </c>
      <c r="M36" s="39">
        <v>0</v>
      </c>
      <c r="N36" s="39">
        <v>0</v>
      </c>
      <c r="O36" s="39">
        <v>0</v>
      </c>
      <c r="P36" s="39">
        <v>0</v>
      </c>
      <c r="Q36" s="39">
        <v>0</v>
      </c>
      <c r="R36" s="39">
        <v>0</v>
      </c>
      <c r="S36" s="39">
        <v>0</v>
      </c>
      <c r="T36" s="39">
        <v>0</v>
      </c>
      <c r="U36" s="39">
        <v>0</v>
      </c>
      <c r="V36" s="39">
        <v>0</v>
      </c>
      <c r="W36" s="39">
        <v>0</v>
      </c>
      <c r="X36" s="39">
        <v>0</v>
      </c>
      <c r="Y36" s="39">
        <v>0</v>
      </c>
      <c r="Z36" s="39">
        <v>0</v>
      </c>
      <c r="AA36" s="39">
        <v>0</v>
      </c>
      <c r="AB36" s="39"/>
      <c r="AC36" s="39"/>
      <c r="AD36" s="39">
        <v>0</v>
      </c>
      <c r="AE36" s="39">
        <v>0.95988296479293922</v>
      </c>
      <c r="AF36" s="39">
        <v>-0.42961500443257705</v>
      </c>
      <c r="AG36" s="39">
        <v>-0.23490423202852639</v>
      </c>
      <c r="AH36" s="39">
        <v>4.3986198463045412E-2</v>
      </c>
      <c r="AI36" s="39">
        <v>-5.7666619655634577E-2</v>
      </c>
      <c r="AJ36" s="39">
        <v>1.932540596516219E-2</v>
      </c>
      <c r="AK36" s="39">
        <v>8.3059086633994639E-2</v>
      </c>
      <c r="AL36" s="39">
        <v>4.5742821919247945E-2</v>
      </c>
      <c r="AM36" s="39">
        <v>4.0640028924002536E-2</v>
      </c>
      <c r="AN36" s="39">
        <v>1.0669766194297381E-2</v>
      </c>
      <c r="AO36" s="39">
        <v>9.7793104361500127E-2</v>
      </c>
      <c r="AP36" s="39">
        <v>1.9919123476256573E-2</v>
      </c>
      <c r="AQ36" s="39">
        <v>8.6762127356792007E-3</v>
      </c>
      <c r="AR36" s="39">
        <v>-1.8423554162353639E-2</v>
      </c>
      <c r="AS36" s="40">
        <f t="shared" si="0"/>
        <v>0.58908530318703356</v>
      </c>
      <c r="AT36" s="41">
        <f t="shared" si="41"/>
        <v>2.526606061014602E-3</v>
      </c>
    </row>
    <row r="37" spans="2:48" ht="15" x14ac:dyDescent="0.25">
      <c r="B37" s="42">
        <v>45413</v>
      </c>
      <c r="C37" s="38">
        <v>227.23858976777151</v>
      </c>
      <c r="D37" s="39"/>
      <c r="E37" s="39"/>
      <c r="F37" s="39"/>
      <c r="G37" s="39">
        <v>0</v>
      </c>
      <c r="H37" s="39">
        <v>0</v>
      </c>
      <c r="I37" s="39">
        <v>0</v>
      </c>
      <c r="J37" s="39">
        <v>0</v>
      </c>
      <c r="K37" s="39">
        <v>0</v>
      </c>
      <c r="L37" s="39">
        <v>0</v>
      </c>
      <c r="M37" s="39">
        <v>0</v>
      </c>
      <c r="N37" s="39">
        <v>0</v>
      </c>
      <c r="O37" s="39">
        <v>0</v>
      </c>
      <c r="P37" s="39">
        <v>0</v>
      </c>
      <c r="Q37" s="39">
        <v>0</v>
      </c>
      <c r="R37" s="39">
        <v>0</v>
      </c>
      <c r="S37" s="39">
        <v>0</v>
      </c>
      <c r="T37" s="39">
        <v>0</v>
      </c>
      <c r="U37" s="39">
        <v>0</v>
      </c>
      <c r="V37" s="39">
        <v>0</v>
      </c>
      <c r="W37" s="39">
        <v>0</v>
      </c>
      <c r="X37" s="39">
        <v>0</v>
      </c>
      <c r="Y37" s="39">
        <v>0</v>
      </c>
      <c r="Z37" s="39">
        <v>0</v>
      </c>
      <c r="AA37" s="39">
        <v>0</v>
      </c>
      <c r="AB37" s="39"/>
      <c r="AC37" s="39"/>
      <c r="AD37" s="39"/>
      <c r="AE37" s="39"/>
      <c r="AF37" s="39">
        <v>0.74159043131965063</v>
      </c>
      <c r="AG37" s="39">
        <v>-0.27427665484844965</v>
      </c>
      <c r="AH37" s="39">
        <v>-3.4452649309628214E-2</v>
      </c>
      <c r="AI37" s="39">
        <v>-0.16734157147402584</v>
      </c>
      <c r="AJ37" s="39">
        <v>7.0235110315650218E-2</v>
      </c>
      <c r="AK37" s="39">
        <v>0.11380211799604467</v>
      </c>
      <c r="AL37" s="39">
        <v>4.8942228028437285E-2</v>
      </c>
      <c r="AM37" s="39">
        <v>0.14679790858593833</v>
      </c>
      <c r="AN37" s="39">
        <v>3.5760430826400125E-2</v>
      </c>
      <c r="AO37" s="39">
        <v>3.7135780591029288E-2</v>
      </c>
      <c r="AP37" s="39">
        <v>-2.8752969179208776E-3</v>
      </c>
      <c r="AQ37" s="39">
        <v>-4.0567735430215635E-2</v>
      </c>
      <c r="AR37" s="39">
        <v>-2.0979910230067844E-2</v>
      </c>
      <c r="AS37" s="40">
        <f t="shared" si="0"/>
        <v>0.65377018945284249</v>
      </c>
      <c r="AT37" s="41">
        <f t="shared" si="41"/>
        <v>2.8770209765910304E-3</v>
      </c>
    </row>
    <row r="38" spans="2:48" ht="15" x14ac:dyDescent="0.25">
      <c r="B38" s="42">
        <v>45444</v>
      </c>
      <c r="C38" s="38">
        <v>228.46248347913814</v>
      </c>
      <c r="D38" s="39"/>
      <c r="E38" s="39"/>
      <c r="F38" s="39"/>
      <c r="G38" s="39"/>
      <c r="H38" s="39">
        <v>0</v>
      </c>
      <c r="I38" s="39">
        <v>0</v>
      </c>
      <c r="J38" s="39">
        <v>0</v>
      </c>
      <c r="K38" s="39">
        <v>0</v>
      </c>
      <c r="L38" s="39">
        <v>0</v>
      </c>
      <c r="M38" s="39">
        <v>0</v>
      </c>
      <c r="N38" s="39">
        <v>0</v>
      </c>
      <c r="O38" s="39">
        <v>0</v>
      </c>
      <c r="P38" s="39">
        <v>0</v>
      </c>
      <c r="Q38" s="39">
        <v>0</v>
      </c>
      <c r="R38" s="39">
        <v>0</v>
      </c>
      <c r="S38" s="39">
        <v>0</v>
      </c>
      <c r="T38" s="39">
        <v>0</v>
      </c>
      <c r="U38" s="39">
        <v>0</v>
      </c>
      <c r="V38" s="39">
        <v>0</v>
      </c>
      <c r="W38" s="39">
        <v>0</v>
      </c>
      <c r="X38" s="39">
        <v>0</v>
      </c>
      <c r="Y38" s="39">
        <v>0</v>
      </c>
      <c r="Z38" s="39">
        <v>0</v>
      </c>
      <c r="AA38" s="39">
        <v>0</v>
      </c>
      <c r="AB38" s="39"/>
      <c r="AC38" s="39"/>
      <c r="AD38" s="39"/>
      <c r="AE38" s="39"/>
      <c r="AF38" s="39"/>
      <c r="AG38" s="39">
        <v>-0.50276905129996408</v>
      </c>
      <c r="AH38" s="39">
        <v>-3.9626643579879328E-2</v>
      </c>
      <c r="AI38" s="39">
        <v>-0.39480373936012825</v>
      </c>
      <c r="AJ38" s="39">
        <v>-4.4650169219835334E-2</v>
      </c>
      <c r="AK38" s="39">
        <v>-4.1815701778318726E-2</v>
      </c>
      <c r="AL38" s="39">
        <v>-6.9504343128897972E-2</v>
      </c>
      <c r="AM38" s="39">
        <v>4.1436949086715913E-2</v>
      </c>
      <c r="AN38" s="39">
        <v>-3.3198070929756796E-2</v>
      </c>
      <c r="AO38" s="39">
        <v>4.6108075308239904E-2</v>
      </c>
      <c r="AP38" s="39">
        <v>1.036019183851522E-2</v>
      </c>
      <c r="AQ38" s="39">
        <v>-2.4036386413371247E-2</v>
      </c>
      <c r="AR38" s="39">
        <v>3.1022323465606405E-2</v>
      </c>
      <c r="AS38" s="40">
        <f t="shared" si="0"/>
        <v>-1.0214765660110743</v>
      </c>
      <c r="AT38" s="41">
        <f t="shared" si="41"/>
        <v>-4.4710910537937385E-3</v>
      </c>
    </row>
    <row r="39" spans="2:48" ht="15" x14ac:dyDescent="0.25">
      <c r="B39" s="42">
        <v>45474</v>
      </c>
      <c r="C39" s="38">
        <v>237.49117906686834</v>
      </c>
      <c r="D39" s="39"/>
      <c r="E39" s="39"/>
      <c r="F39" s="39"/>
      <c r="G39" s="39"/>
      <c r="H39" s="39"/>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c r="AC39" s="39"/>
      <c r="AD39" s="39"/>
      <c r="AE39" s="39"/>
      <c r="AF39" s="39"/>
      <c r="AG39" s="39"/>
      <c r="AH39" s="39">
        <v>-0.11379876708662096</v>
      </c>
      <c r="AI39" s="39">
        <v>-0.53660379317102525</v>
      </c>
      <c r="AJ39" s="39">
        <v>-0.16986197794821578</v>
      </c>
      <c r="AK39" s="39">
        <v>2.3992160214874048E-2</v>
      </c>
      <c r="AL39" s="39">
        <v>-1.3515300767352301E-2</v>
      </c>
      <c r="AM39" s="39">
        <v>-6.7354890415941782E-2</v>
      </c>
      <c r="AN39" s="39">
        <v>9.0067884402259324E-2</v>
      </c>
      <c r="AO39" s="39">
        <v>0.1486738143698858</v>
      </c>
      <c r="AP39" s="39">
        <v>1.7774036479579536E-2</v>
      </c>
      <c r="AQ39" s="39">
        <v>-5.6472675249892745E-2</v>
      </c>
      <c r="AR39" s="39">
        <v>2.2650213110239292E-2</v>
      </c>
      <c r="AS39" s="40">
        <f t="shared" si="0"/>
        <v>-0.65444929606221081</v>
      </c>
      <c r="AT39" s="41">
        <f t="shared" ref="AT39" si="42">AS39/C39</f>
        <v>-2.755678331437915E-3</v>
      </c>
    </row>
    <row r="40" spans="2:48" ht="15" x14ac:dyDescent="0.25">
      <c r="B40" s="42">
        <v>45505</v>
      </c>
      <c r="C40" s="38">
        <v>203.92035471451791</v>
      </c>
      <c r="D40" s="39"/>
      <c r="E40" s="39"/>
      <c r="F40" s="39"/>
      <c r="G40" s="39"/>
      <c r="H40" s="39"/>
      <c r="I40" s="39"/>
      <c r="J40" s="39"/>
      <c r="K40" s="39">
        <v>0</v>
      </c>
      <c r="L40" s="39">
        <v>0</v>
      </c>
      <c r="M40" s="39">
        <v>0</v>
      </c>
      <c r="N40" s="39">
        <v>0</v>
      </c>
      <c r="O40" s="39">
        <v>0</v>
      </c>
      <c r="P40" s="39">
        <v>0</v>
      </c>
      <c r="Q40" s="39">
        <v>0</v>
      </c>
      <c r="R40" s="39">
        <v>0</v>
      </c>
      <c r="S40" s="39">
        <v>0</v>
      </c>
      <c r="T40" s="39">
        <v>0</v>
      </c>
      <c r="U40" s="39">
        <v>0</v>
      </c>
      <c r="V40" s="39">
        <v>0</v>
      </c>
      <c r="W40" s="39">
        <v>0</v>
      </c>
      <c r="X40" s="39">
        <v>0</v>
      </c>
      <c r="Y40" s="39">
        <v>0</v>
      </c>
      <c r="Z40" s="39">
        <v>0</v>
      </c>
      <c r="AA40" s="39">
        <v>0</v>
      </c>
      <c r="AB40" s="39"/>
      <c r="AC40" s="39"/>
      <c r="AD40" s="39"/>
      <c r="AE40" s="39"/>
      <c r="AF40" s="39"/>
      <c r="AG40" s="39"/>
      <c r="AH40" s="39"/>
      <c r="AI40" s="39">
        <v>-0.76073882384457647</v>
      </c>
      <c r="AJ40" s="39">
        <v>-4.7388246129571598E-2</v>
      </c>
      <c r="AK40" s="39">
        <v>0.11650330988956625</v>
      </c>
      <c r="AL40" s="39">
        <v>-0.27071358982098559</v>
      </c>
      <c r="AM40" s="39">
        <v>-0.10905471233451181</v>
      </c>
      <c r="AN40" s="39">
        <v>-2.9470245731829436E-2</v>
      </c>
      <c r="AO40" s="39">
        <v>6.6448640096183453E-2</v>
      </c>
      <c r="AP40" s="39">
        <v>3.0490048278039694E-2</v>
      </c>
      <c r="AQ40" s="39">
        <v>-9.113898939193632E-2</v>
      </c>
      <c r="AR40" s="39">
        <v>3.4406813934140246E-2</v>
      </c>
      <c r="AS40" s="40">
        <f t="shared" si="0"/>
        <v>-1.0606557950554816</v>
      </c>
      <c r="AT40" s="41">
        <f t="shared" ref="AT40" si="43">AS40/C40</f>
        <v>-5.2013238037976464E-3</v>
      </c>
    </row>
    <row r="41" spans="2:48" ht="15" x14ac:dyDescent="0.25">
      <c r="B41" s="42">
        <v>45536</v>
      </c>
      <c r="C41" s="38">
        <v>229.87250426671483</v>
      </c>
      <c r="D41" s="39"/>
      <c r="E41" s="39"/>
      <c r="F41" s="39"/>
      <c r="G41" s="39"/>
      <c r="H41" s="39"/>
      <c r="I41" s="39"/>
      <c r="J41" s="39"/>
      <c r="K41" s="39"/>
      <c r="L41" s="39">
        <v>0</v>
      </c>
      <c r="M41" s="39">
        <v>0</v>
      </c>
      <c r="N41" s="39">
        <v>0</v>
      </c>
      <c r="O41" s="39">
        <v>0</v>
      </c>
      <c r="P41" s="39">
        <v>0</v>
      </c>
      <c r="Q41" s="39">
        <v>0</v>
      </c>
      <c r="R41" s="39">
        <v>0</v>
      </c>
      <c r="S41" s="39">
        <v>0</v>
      </c>
      <c r="T41" s="39">
        <v>0</v>
      </c>
      <c r="U41" s="39">
        <v>0</v>
      </c>
      <c r="V41" s="39">
        <v>0</v>
      </c>
      <c r="W41" s="39">
        <v>0</v>
      </c>
      <c r="X41" s="39">
        <v>0</v>
      </c>
      <c r="Y41" s="39">
        <v>0</v>
      </c>
      <c r="Z41" s="39">
        <v>0</v>
      </c>
      <c r="AA41" s="39">
        <v>0</v>
      </c>
      <c r="AB41" s="39"/>
      <c r="AC41" s="39"/>
      <c r="AD41" s="39"/>
      <c r="AE41" s="39"/>
      <c r="AF41" s="39"/>
      <c r="AG41" s="39"/>
      <c r="AH41" s="39"/>
      <c r="AI41" s="39"/>
      <c r="AJ41" s="39">
        <v>-0.15926430761356869</v>
      </c>
      <c r="AK41" s="39">
        <v>-7.1441064693090084E-2</v>
      </c>
      <c r="AL41" s="39">
        <v>-0.24652326721044915</v>
      </c>
      <c r="AM41" s="39">
        <v>8.3517257153289393E-2</v>
      </c>
      <c r="AN41" s="39">
        <v>-0.11684309445166718</v>
      </c>
      <c r="AO41" s="39">
        <v>-1.2116350250977348E-2</v>
      </c>
      <c r="AP41" s="39">
        <v>4.3436382445634081E-3</v>
      </c>
      <c r="AQ41" s="39">
        <v>-3.2383940119416366E-2</v>
      </c>
      <c r="AR41" s="39">
        <v>6.3255183493197364E-2</v>
      </c>
      <c r="AS41" s="40">
        <f t="shared" si="0"/>
        <v>-0.48745594544811865</v>
      </c>
      <c r="AT41" s="41">
        <f t="shared" ref="AT41" si="44">AS41/C41</f>
        <v>-2.1205491583392538E-3</v>
      </c>
    </row>
    <row r="42" spans="2:48" ht="15" x14ac:dyDescent="0.25">
      <c r="B42" s="42">
        <v>45566</v>
      </c>
      <c r="C42" s="38">
        <v>250.2109864844864</v>
      </c>
      <c r="D42" s="39"/>
      <c r="E42" s="39"/>
      <c r="F42" s="39"/>
      <c r="G42" s="39"/>
      <c r="H42" s="39"/>
      <c r="I42" s="39"/>
      <c r="J42" s="39"/>
      <c r="K42" s="39"/>
      <c r="L42" s="39"/>
      <c r="M42" s="39">
        <v>0</v>
      </c>
      <c r="N42" s="39">
        <v>0</v>
      </c>
      <c r="O42" s="39">
        <v>0</v>
      </c>
      <c r="P42" s="39">
        <v>0</v>
      </c>
      <c r="Q42" s="39">
        <v>0</v>
      </c>
      <c r="R42" s="39">
        <v>0</v>
      </c>
      <c r="S42" s="39">
        <v>0</v>
      </c>
      <c r="T42" s="39">
        <v>0</v>
      </c>
      <c r="U42" s="39">
        <v>0</v>
      </c>
      <c r="V42" s="39">
        <v>0</v>
      </c>
      <c r="W42" s="39">
        <v>0</v>
      </c>
      <c r="X42" s="39">
        <v>0</v>
      </c>
      <c r="Y42" s="39">
        <v>0</v>
      </c>
      <c r="Z42" s="39">
        <v>0</v>
      </c>
      <c r="AA42" s="39">
        <v>0</v>
      </c>
      <c r="AB42" s="39"/>
      <c r="AC42" s="39"/>
      <c r="AD42" s="39"/>
      <c r="AE42" s="39"/>
      <c r="AF42" s="39"/>
      <c r="AG42" s="39"/>
      <c r="AH42" s="39"/>
      <c r="AI42" s="39"/>
      <c r="AJ42" s="39"/>
      <c r="AK42" s="39">
        <v>-0.28220671287181176</v>
      </c>
      <c r="AL42" s="39">
        <v>-0.19576242766851237</v>
      </c>
      <c r="AM42" s="39">
        <v>-8.5106046326757223E-3</v>
      </c>
      <c r="AN42" s="39">
        <v>-0.10735730315522574</v>
      </c>
      <c r="AO42" s="39">
        <v>-4.6015931919043851E-2</v>
      </c>
      <c r="AP42" s="39">
        <v>-8.084331037500192E-2</v>
      </c>
      <c r="AQ42" s="39">
        <v>-5.9537019864222884E-2</v>
      </c>
      <c r="AR42" s="39">
        <v>3.3206489608716083E-2</v>
      </c>
      <c r="AS42" s="40">
        <f t="shared" si="0"/>
        <v>-0.74702682087777816</v>
      </c>
      <c r="AT42" s="41">
        <f t="shared" ref="AT42" si="45">AS42/C42</f>
        <v>-2.9855876089761365E-3</v>
      </c>
    </row>
    <row r="43" spans="2:48" ht="15" x14ac:dyDescent="0.25">
      <c r="B43" s="42">
        <v>45597</v>
      </c>
      <c r="C43" s="38">
        <v>235.72175752315971</v>
      </c>
      <c r="D43" s="39"/>
      <c r="E43" s="39"/>
      <c r="F43" s="39"/>
      <c r="G43" s="39"/>
      <c r="H43" s="39"/>
      <c r="I43" s="39"/>
      <c r="J43" s="39"/>
      <c r="K43" s="39"/>
      <c r="L43" s="39"/>
      <c r="M43" s="39"/>
      <c r="N43" s="39">
        <v>0</v>
      </c>
      <c r="O43" s="39">
        <v>0</v>
      </c>
      <c r="P43" s="39">
        <v>0</v>
      </c>
      <c r="Q43" s="39">
        <v>0</v>
      </c>
      <c r="R43" s="39">
        <v>0</v>
      </c>
      <c r="S43" s="39">
        <v>0</v>
      </c>
      <c r="T43" s="39">
        <v>0</v>
      </c>
      <c r="U43" s="39">
        <v>0</v>
      </c>
      <c r="V43" s="39">
        <v>0</v>
      </c>
      <c r="W43" s="39">
        <v>0</v>
      </c>
      <c r="X43" s="39">
        <v>0</v>
      </c>
      <c r="Y43" s="39">
        <v>0</v>
      </c>
      <c r="Z43" s="39">
        <v>0</v>
      </c>
      <c r="AA43" s="39">
        <v>0</v>
      </c>
      <c r="AB43" s="39"/>
      <c r="AC43" s="39"/>
      <c r="AD43" s="39"/>
      <c r="AE43" s="39"/>
      <c r="AF43" s="39"/>
      <c r="AG43" s="39"/>
      <c r="AH43" s="39"/>
      <c r="AI43" s="39"/>
      <c r="AJ43" s="39"/>
      <c r="AK43" s="39">
        <v>0</v>
      </c>
      <c r="AL43" s="39">
        <v>-0.90098543627073013</v>
      </c>
      <c r="AM43" s="39">
        <v>-9.8203242772740396E-2</v>
      </c>
      <c r="AN43" s="39">
        <v>-0.36699692633408176</v>
      </c>
      <c r="AO43" s="39">
        <v>-0.10833313207464812</v>
      </c>
      <c r="AP43" s="39">
        <v>-0.10500961401584163</v>
      </c>
      <c r="AQ43" s="39">
        <v>-5.192066232967818E-2</v>
      </c>
      <c r="AR43" s="39">
        <v>4.6511446079477992E-2</v>
      </c>
      <c r="AS43" s="40">
        <f t="shared" si="0"/>
        <v>-1.5849375677182422</v>
      </c>
      <c r="AT43" s="41">
        <f t="shared" ref="AT43" si="46">AS43/C43</f>
        <v>-6.7237644262113641E-3</v>
      </c>
    </row>
    <row r="44" spans="2:48" ht="15.75" thickBot="1" x14ac:dyDescent="0.3">
      <c r="B44" s="43">
        <v>45627</v>
      </c>
      <c r="C44" s="38">
        <v>228.10972898487145</v>
      </c>
      <c r="D44" s="39"/>
      <c r="E44" s="39"/>
      <c r="F44" s="39"/>
      <c r="G44" s="39"/>
      <c r="H44" s="39"/>
      <c r="I44" s="39"/>
      <c r="J44" s="39"/>
      <c r="K44" s="39"/>
      <c r="L44" s="39"/>
      <c r="M44" s="39"/>
      <c r="N44" s="39"/>
      <c r="O44" s="39">
        <v>0</v>
      </c>
      <c r="P44" s="39">
        <v>0</v>
      </c>
      <c r="Q44" s="39">
        <v>0</v>
      </c>
      <c r="R44" s="39">
        <v>0</v>
      </c>
      <c r="S44" s="39">
        <v>0</v>
      </c>
      <c r="T44" s="39">
        <v>0</v>
      </c>
      <c r="U44" s="39">
        <v>0</v>
      </c>
      <c r="V44" s="39">
        <v>0</v>
      </c>
      <c r="W44" s="39">
        <v>0</v>
      </c>
      <c r="X44" s="39">
        <v>0</v>
      </c>
      <c r="Y44" s="39">
        <v>0</v>
      </c>
      <c r="Z44" s="39">
        <v>0</v>
      </c>
      <c r="AA44" s="39">
        <v>0</v>
      </c>
      <c r="AB44" s="39"/>
      <c r="AC44" s="39"/>
      <c r="AD44" s="39"/>
      <c r="AE44" s="39"/>
      <c r="AF44" s="39"/>
      <c r="AG44" s="39"/>
      <c r="AH44" s="39"/>
      <c r="AI44" s="39"/>
      <c r="AJ44" s="39"/>
      <c r="AK44" s="39"/>
      <c r="AL44" s="39"/>
      <c r="AM44" s="39">
        <v>0.24292057972215275</v>
      </c>
      <c r="AN44" s="39">
        <v>-0.2232816141155638</v>
      </c>
      <c r="AO44" s="39">
        <v>3.390206130748652E-2</v>
      </c>
      <c r="AP44" s="39">
        <v>-8.0253608424357026E-2</v>
      </c>
      <c r="AQ44" s="39">
        <v>-1.8646950347516622E-2</v>
      </c>
      <c r="AR44" s="39">
        <v>3.2954856289450163E-2</v>
      </c>
      <c r="AS44" s="40">
        <f t="shared" si="0"/>
        <v>-1.2404675568348011E-2</v>
      </c>
      <c r="AT44" s="41">
        <f t="shared" ref="AT44" si="47">AS44/C44</f>
        <v>-5.4380300321038503E-5</v>
      </c>
    </row>
    <row r="45" spans="2:48" ht="15.75" thickBot="1" x14ac:dyDescent="0.3">
      <c r="B45" s="291" t="s">
        <v>2331</v>
      </c>
      <c r="C45" s="292"/>
      <c r="D45" s="44">
        <f t="shared" ref="D45:E45" si="48">SUM(D33:D44)</f>
        <v>0</v>
      </c>
      <c r="E45" s="44">
        <f t="shared" si="48"/>
        <v>0</v>
      </c>
      <c r="F45" s="44">
        <f t="shared" ref="F45:AB45" si="49">SUM(F33:F44)</f>
        <v>0</v>
      </c>
      <c r="G45" s="44">
        <f t="shared" si="49"/>
        <v>0</v>
      </c>
      <c r="H45" s="44">
        <f t="shared" si="49"/>
        <v>0</v>
      </c>
      <c r="I45" s="44">
        <f t="shared" si="49"/>
        <v>0</v>
      </c>
      <c r="J45" s="44">
        <f t="shared" si="49"/>
        <v>0</v>
      </c>
      <c r="K45" s="44">
        <f t="shared" si="49"/>
        <v>0</v>
      </c>
      <c r="L45" s="44">
        <f t="shared" si="49"/>
        <v>0</v>
      </c>
      <c r="M45" s="44">
        <f t="shared" si="49"/>
        <v>0</v>
      </c>
      <c r="N45" s="44">
        <f t="shared" si="49"/>
        <v>0</v>
      </c>
      <c r="O45" s="44">
        <f t="shared" si="49"/>
        <v>0</v>
      </c>
      <c r="P45" s="44">
        <f t="shared" si="49"/>
        <v>0</v>
      </c>
      <c r="Q45" s="44">
        <f t="shared" si="49"/>
        <v>0</v>
      </c>
      <c r="R45" s="44">
        <f t="shared" si="49"/>
        <v>0</v>
      </c>
      <c r="S45" s="44">
        <f t="shared" si="49"/>
        <v>0</v>
      </c>
      <c r="T45" s="44">
        <f t="shared" si="49"/>
        <v>0</v>
      </c>
      <c r="U45" s="44">
        <f t="shared" si="49"/>
        <v>0</v>
      </c>
      <c r="V45" s="44">
        <f t="shared" si="49"/>
        <v>0</v>
      </c>
      <c r="W45" s="44">
        <f t="shared" si="49"/>
        <v>0</v>
      </c>
      <c r="X45" s="44">
        <f t="shared" si="49"/>
        <v>0</v>
      </c>
      <c r="Y45" s="44">
        <f t="shared" si="49"/>
        <v>0</v>
      </c>
      <c r="Z45" s="44">
        <f t="shared" si="49"/>
        <v>0</v>
      </c>
      <c r="AA45" s="44">
        <f t="shared" si="49"/>
        <v>0</v>
      </c>
      <c r="AB45" s="44">
        <f t="shared" si="49"/>
        <v>0.73614769382359668</v>
      </c>
      <c r="AC45" s="44">
        <f t="shared" ref="AC45:AD45" si="50">SUM(AC33:AC44)</f>
        <v>0.17034199658519356</v>
      </c>
      <c r="AD45" s="44">
        <f t="shared" si="50"/>
        <v>9.5500267617580903E-3</v>
      </c>
      <c r="AE45" s="44">
        <f t="shared" ref="AE45:AF45" si="51">SUM(AE33:AE44)</f>
        <v>1.8726495763210664</v>
      </c>
      <c r="AF45" s="44">
        <f t="shared" si="51"/>
        <v>-0.35688984705384996</v>
      </c>
      <c r="AG45" s="44">
        <f t="shared" ref="AG45:AH45" si="52">SUM(AG33:AG44)</f>
        <v>-1.4461959733509104</v>
      </c>
      <c r="AH45" s="44">
        <f t="shared" si="52"/>
        <v>8.9827539710654492E-2</v>
      </c>
      <c r="AI45" s="44">
        <f t="shared" ref="AI45:AJ45" si="53">SUM(AI33:AI44)</f>
        <v>-1.9877388484116238</v>
      </c>
      <c r="AJ45" s="44">
        <f t="shared" si="53"/>
        <v>4.4485601528378993E-2</v>
      </c>
      <c r="AK45" s="44">
        <f t="shared" ref="AK45:AL45" si="54">SUM(AK33:AK44)</f>
        <v>0.36502063008870778</v>
      </c>
      <c r="AL45" s="44">
        <f t="shared" si="54"/>
        <v>-1.5380082597973797</v>
      </c>
      <c r="AM45" s="44">
        <f t="shared" ref="AM45:AN45" si="55">SUM(AM33:AM44)</f>
        <v>0.39392913199168333</v>
      </c>
      <c r="AN45" s="44">
        <f t="shared" si="55"/>
        <v>-0.75495720133707778</v>
      </c>
      <c r="AO45" s="44">
        <f t="shared" ref="AO45:AP45" si="56">SUM(AO33:AO44)</f>
        <v>0.36970893947631112</v>
      </c>
      <c r="AP45" s="44">
        <f t="shared" si="56"/>
        <v>-0.21218779350505201</v>
      </c>
      <c r="AQ45" s="44">
        <f t="shared" ref="AQ45:AR45" si="57">SUM(AQ33:AQ44)</f>
        <v>-0.28201718025133005</v>
      </c>
      <c r="AR45" s="44">
        <f t="shared" si="57"/>
        <v>0.27698956824815468</v>
      </c>
      <c r="AS45" s="45">
        <f t="shared" si="0"/>
        <v>-2.2493443991717186</v>
      </c>
      <c r="AT45" s="46">
        <f>AS45/SUM(C33:C44)</f>
        <v>-8.0412458375702788E-4</v>
      </c>
    </row>
    <row r="46" spans="2:48" s="256" customFormat="1" ht="15.75" thickTop="1" x14ac:dyDescent="0.25">
      <c r="B46" s="37">
        <v>45658</v>
      </c>
      <c r="C46" s="38">
        <v>265.84720592962327</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-0.61932427866440776</v>
      </c>
      <c r="AO46" s="39">
        <v>0.27593082183170736</v>
      </c>
      <c r="AP46" s="39">
        <v>-0.11651464507235687</v>
      </c>
      <c r="AQ46" s="39">
        <v>5.9183280565491714E-2</v>
      </c>
      <c r="AR46" s="39">
        <v>0.15836367871207813</v>
      </c>
      <c r="AS46" s="40">
        <f t="shared" si="0"/>
        <v>-0.24236114262748742</v>
      </c>
      <c r="AT46" s="41">
        <f t="shared" ref="AT46:AT47" si="58">AS46/C46</f>
        <v>-9.1165578280197074E-4</v>
      </c>
    </row>
    <row r="47" spans="2:48" s="256" customFormat="1" ht="15" x14ac:dyDescent="0.25">
      <c r="B47" s="42">
        <v>45689</v>
      </c>
      <c r="C47" s="38">
        <v>232.0886657669127</v>
      </c>
      <c r="D47" s="39"/>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c r="AC47" s="39">
        <v>0</v>
      </c>
      <c r="AD47" s="39">
        <v>0</v>
      </c>
      <c r="AE47" s="39">
        <v>0</v>
      </c>
      <c r="AF47" s="39">
        <v>0</v>
      </c>
      <c r="AG47" s="39">
        <v>0</v>
      </c>
      <c r="AH47" s="39">
        <v>0</v>
      </c>
      <c r="AI47" s="39">
        <v>0</v>
      </c>
      <c r="AJ47" s="39">
        <v>0</v>
      </c>
      <c r="AK47" s="39">
        <v>0</v>
      </c>
      <c r="AL47" s="39">
        <v>0</v>
      </c>
      <c r="AM47" s="39">
        <v>0</v>
      </c>
      <c r="AN47" s="39">
        <v>0</v>
      </c>
      <c r="AO47" s="39">
        <v>3.0009367496546702E-2</v>
      </c>
      <c r="AP47" s="39">
        <v>-0.63610135709762972</v>
      </c>
      <c r="AQ47" s="39">
        <v>-0.24028150262782333</v>
      </c>
      <c r="AR47" s="39">
        <v>4.531026767827484E-2</v>
      </c>
      <c r="AS47" s="40">
        <f t="shared" si="0"/>
        <v>-0.8010632245506315</v>
      </c>
      <c r="AT47" s="41">
        <f t="shared" si="58"/>
        <v>-3.451539616997676E-3</v>
      </c>
    </row>
    <row r="48" spans="2:48" s="256" customFormat="1" ht="15" x14ac:dyDescent="0.25">
      <c r="B48" s="42">
        <v>45717</v>
      </c>
      <c r="C48" s="38">
        <v>256.54129565245353</v>
      </c>
      <c r="D48" s="39"/>
      <c r="E48" s="39"/>
      <c r="F48" s="39">
        <v>0</v>
      </c>
      <c r="G48" s="39">
        <v>0</v>
      </c>
      <c r="H48" s="39">
        <v>0</v>
      </c>
      <c r="I48" s="39">
        <v>0</v>
      </c>
      <c r="J48" s="39">
        <v>0</v>
      </c>
      <c r="K48" s="39">
        <v>0</v>
      </c>
      <c r="L48" s="39">
        <v>0</v>
      </c>
      <c r="M48" s="39">
        <v>0</v>
      </c>
      <c r="N48" s="39">
        <v>0</v>
      </c>
      <c r="O48" s="39">
        <v>0</v>
      </c>
      <c r="P48" s="39">
        <v>0</v>
      </c>
      <c r="Q48" s="39">
        <v>0</v>
      </c>
      <c r="R48" s="39">
        <v>0</v>
      </c>
      <c r="S48" s="39">
        <v>0</v>
      </c>
      <c r="T48" s="39">
        <v>0</v>
      </c>
      <c r="U48" s="39">
        <v>0</v>
      </c>
      <c r="V48" s="39">
        <v>0</v>
      </c>
      <c r="W48" s="39">
        <v>0</v>
      </c>
      <c r="X48" s="39">
        <v>0</v>
      </c>
      <c r="Y48" s="39">
        <v>0</v>
      </c>
      <c r="Z48" s="39">
        <v>0</v>
      </c>
      <c r="AA48" s="39">
        <v>0</v>
      </c>
      <c r="AB48" s="39"/>
      <c r="AC48" s="39"/>
      <c r="AD48" s="39">
        <v>0</v>
      </c>
      <c r="AE48" s="39">
        <v>0</v>
      </c>
      <c r="AF48" s="39">
        <v>0</v>
      </c>
      <c r="AG48" s="39">
        <v>0</v>
      </c>
      <c r="AH48" s="39">
        <v>0</v>
      </c>
      <c r="AI48" s="39">
        <v>0</v>
      </c>
      <c r="AJ48" s="39">
        <v>0</v>
      </c>
      <c r="AK48" s="39">
        <v>0</v>
      </c>
      <c r="AL48" s="39">
        <v>0</v>
      </c>
      <c r="AM48" s="39">
        <v>0</v>
      </c>
      <c r="AN48" s="39">
        <v>0</v>
      </c>
      <c r="AO48" s="39">
        <v>0</v>
      </c>
      <c r="AP48" s="39">
        <v>-1.7740993303920618</v>
      </c>
      <c r="AQ48" s="39">
        <v>-0.71149553767250495</v>
      </c>
      <c r="AR48" s="39">
        <v>-2.393664598344003E-3</v>
      </c>
      <c r="AS48" s="40">
        <f t="shared" si="0"/>
        <v>-2.4879885326629108</v>
      </c>
      <c r="AT48" s="41">
        <f t="shared" ref="AT48" si="59">AS48/C48</f>
        <v>-9.6981989832681196E-3</v>
      </c>
    </row>
    <row r="49" spans="2:46" ht="15" x14ac:dyDescent="0.25">
      <c r="B49" s="42">
        <v>45748</v>
      </c>
      <c r="C49" s="38">
        <v>249.29316263317202</v>
      </c>
      <c r="D49" s="39"/>
      <c r="E49" s="39"/>
      <c r="F49" s="39">
        <v>0</v>
      </c>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0</v>
      </c>
      <c r="AA49" s="39">
        <v>0</v>
      </c>
      <c r="AB49" s="39"/>
      <c r="AC49" s="39"/>
      <c r="AD49" s="39">
        <v>0</v>
      </c>
      <c r="AE49" s="39">
        <v>0</v>
      </c>
      <c r="AF49" s="39">
        <v>0</v>
      </c>
      <c r="AG49" s="39">
        <v>0</v>
      </c>
      <c r="AH49" s="39">
        <v>0</v>
      </c>
      <c r="AI49" s="39">
        <v>0</v>
      </c>
      <c r="AJ49" s="39">
        <v>0</v>
      </c>
      <c r="AK49" s="39">
        <v>0</v>
      </c>
      <c r="AL49" s="39">
        <v>0</v>
      </c>
      <c r="AM49" s="39">
        <v>0</v>
      </c>
      <c r="AN49" s="39">
        <v>0</v>
      </c>
      <c r="AO49" s="39">
        <v>0</v>
      </c>
      <c r="AP49" s="39">
        <v>0</v>
      </c>
      <c r="AQ49" s="39">
        <v>-0.88556679508297975</v>
      </c>
      <c r="AR49" s="39">
        <v>6.2867664977943605E-2</v>
      </c>
      <c r="AS49" s="40">
        <f t="shared" si="0"/>
        <v>-0.82269913010503615</v>
      </c>
      <c r="AT49" s="41">
        <f t="shared" ref="AT49" si="60">AS49/C49</f>
        <v>-3.3001271331120105E-3</v>
      </c>
    </row>
    <row r="50" spans="2:46" ht="15" x14ac:dyDescent="0.25">
      <c r="B50" s="42">
        <v>45778</v>
      </c>
      <c r="C50" s="38">
        <v>240.9259469567771</v>
      </c>
      <c r="D50" s="39"/>
      <c r="E50" s="39"/>
      <c r="F50" s="39"/>
      <c r="G50" s="39">
        <v>0</v>
      </c>
      <c r="H50" s="39">
        <v>0</v>
      </c>
      <c r="I50" s="39">
        <v>0</v>
      </c>
      <c r="J50" s="39">
        <v>0</v>
      </c>
      <c r="K50" s="39">
        <v>0</v>
      </c>
      <c r="L50" s="39">
        <v>0</v>
      </c>
      <c r="M50" s="39">
        <v>0</v>
      </c>
      <c r="N50" s="39">
        <v>0</v>
      </c>
      <c r="O50" s="39">
        <v>0</v>
      </c>
      <c r="P50" s="39">
        <v>0</v>
      </c>
      <c r="Q50" s="39">
        <v>0</v>
      </c>
      <c r="R50" s="39">
        <v>0</v>
      </c>
      <c r="S50" s="39">
        <v>0</v>
      </c>
      <c r="T50" s="39">
        <v>0</v>
      </c>
      <c r="U50" s="39">
        <v>0</v>
      </c>
      <c r="V50" s="39">
        <v>0</v>
      </c>
      <c r="W50" s="39">
        <v>0</v>
      </c>
      <c r="X50" s="39">
        <v>0</v>
      </c>
      <c r="Y50" s="39">
        <v>0</v>
      </c>
      <c r="Z50" s="39">
        <v>0</v>
      </c>
      <c r="AA50" s="39">
        <v>0</v>
      </c>
      <c r="AB50" s="39"/>
      <c r="AC50" s="39"/>
      <c r="AD50" s="39"/>
      <c r="AE50" s="39"/>
      <c r="AF50" s="39">
        <v>0</v>
      </c>
      <c r="AG50" s="39">
        <v>0</v>
      </c>
      <c r="AH50" s="39">
        <v>0</v>
      </c>
      <c r="AI50" s="39">
        <v>0</v>
      </c>
      <c r="AJ50" s="39">
        <v>0</v>
      </c>
      <c r="AK50" s="39">
        <v>0</v>
      </c>
      <c r="AL50" s="39">
        <v>0</v>
      </c>
      <c r="AM50" s="39">
        <v>0</v>
      </c>
      <c r="AN50" s="39">
        <v>0</v>
      </c>
      <c r="AO50" s="39">
        <v>0</v>
      </c>
      <c r="AP50" s="39">
        <v>0</v>
      </c>
      <c r="AQ50" s="39">
        <v>0</v>
      </c>
      <c r="AR50" s="39">
        <v>-0.35088623003596808</v>
      </c>
      <c r="AS50" s="40">
        <f t="shared" si="0"/>
        <v>-0.35088623003596808</v>
      </c>
      <c r="AT50" s="41">
        <f t="shared" ref="AT50" si="61">AS50/C50</f>
        <v>-1.4564069767832779E-3</v>
      </c>
    </row>
    <row r="51" spans="2:46" ht="15" x14ac:dyDescent="0.25">
      <c r="B51" s="42">
        <v>45809</v>
      </c>
      <c r="C51" s="38">
        <v>244.81827859215906</v>
      </c>
      <c r="D51" s="39"/>
      <c r="E51" s="39"/>
      <c r="F51" s="39"/>
      <c r="G51" s="39"/>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c r="AC51" s="39"/>
      <c r="AD51" s="39"/>
      <c r="AE51" s="39"/>
      <c r="AF51" s="39"/>
      <c r="AG51" s="39">
        <v>0</v>
      </c>
      <c r="AH51" s="39">
        <v>0</v>
      </c>
      <c r="AI51" s="39">
        <v>0</v>
      </c>
      <c r="AJ51" s="39">
        <v>0</v>
      </c>
      <c r="AK51" s="39">
        <v>0</v>
      </c>
      <c r="AL51" s="39">
        <v>0</v>
      </c>
      <c r="AM51" s="39">
        <v>0</v>
      </c>
      <c r="AN51" s="39">
        <v>0</v>
      </c>
      <c r="AO51" s="39">
        <v>0</v>
      </c>
      <c r="AP51" s="39">
        <v>0</v>
      </c>
      <c r="AQ51" s="39">
        <v>0</v>
      </c>
      <c r="AR51" s="39">
        <v>0</v>
      </c>
      <c r="AS51" s="40"/>
      <c r="AT51" s="41"/>
    </row>
    <row r="52" spans="2:46" ht="15" x14ac:dyDescent="0.25">
      <c r="B52" s="42">
        <v>45839</v>
      </c>
      <c r="C52" s="38">
        <v>0</v>
      </c>
      <c r="D52" s="39"/>
      <c r="E52" s="39"/>
      <c r="F52" s="39"/>
      <c r="G52" s="39"/>
      <c r="H52" s="39"/>
      <c r="I52" s="39">
        <v>0</v>
      </c>
      <c r="J52" s="39">
        <v>0</v>
      </c>
      <c r="K52" s="39">
        <v>0</v>
      </c>
      <c r="L52" s="39">
        <v>0</v>
      </c>
      <c r="M52" s="39">
        <v>0</v>
      </c>
      <c r="N52" s="39">
        <v>0</v>
      </c>
      <c r="O52" s="39">
        <v>0</v>
      </c>
      <c r="P52" s="39">
        <v>0</v>
      </c>
      <c r="Q52" s="39">
        <v>0</v>
      </c>
      <c r="R52" s="39">
        <v>0</v>
      </c>
      <c r="S52" s="39">
        <v>0</v>
      </c>
      <c r="T52" s="39">
        <v>0</v>
      </c>
      <c r="U52" s="39">
        <v>0</v>
      </c>
      <c r="V52" s="39">
        <v>0</v>
      </c>
      <c r="W52" s="39">
        <v>0</v>
      </c>
      <c r="X52" s="39">
        <v>0</v>
      </c>
      <c r="Y52" s="39">
        <v>0</v>
      </c>
      <c r="Z52" s="39">
        <v>0</v>
      </c>
      <c r="AA52" s="39">
        <v>0</v>
      </c>
      <c r="AB52" s="39"/>
      <c r="AC52" s="39"/>
      <c r="AD52" s="39"/>
      <c r="AE52" s="39"/>
      <c r="AF52" s="39"/>
      <c r="AG52" s="39"/>
      <c r="AH52" s="39">
        <v>0</v>
      </c>
      <c r="AI52" s="39">
        <v>0</v>
      </c>
      <c r="AJ52" s="39">
        <v>0</v>
      </c>
      <c r="AK52" s="39">
        <v>0</v>
      </c>
      <c r="AL52" s="39">
        <v>0</v>
      </c>
      <c r="AM52" s="39">
        <v>0</v>
      </c>
      <c r="AN52" s="39">
        <v>0</v>
      </c>
      <c r="AO52" s="39">
        <v>0</v>
      </c>
      <c r="AP52" s="39">
        <v>0</v>
      </c>
      <c r="AQ52" s="39">
        <v>0</v>
      </c>
      <c r="AR52" s="39">
        <v>0</v>
      </c>
      <c r="AS52" s="40"/>
      <c r="AT52" s="41"/>
    </row>
    <row r="53" spans="2:46" ht="15" x14ac:dyDescent="0.25">
      <c r="B53" s="42">
        <v>45870</v>
      </c>
      <c r="C53" s="38">
        <v>0</v>
      </c>
      <c r="D53" s="39"/>
      <c r="E53" s="39"/>
      <c r="F53" s="39"/>
      <c r="G53" s="39"/>
      <c r="H53" s="39"/>
      <c r="I53" s="39"/>
      <c r="J53" s="39"/>
      <c r="K53" s="39">
        <v>0</v>
      </c>
      <c r="L53" s="39">
        <v>0</v>
      </c>
      <c r="M53" s="39">
        <v>0</v>
      </c>
      <c r="N53" s="39">
        <v>0</v>
      </c>
      <c r="O53" s="39">
        <v>0</v>
      </c>
      <c r="P53" s="39">
        <v>0</v>
      </c>
      <c r="Q53" s="39">
        <v>0</v>
      </c>
      <c r="R53" s="39">
        <v>0</v>
      </c>
      <c r="S53" s="39">
        <v>0</v>
      </c>
      <c r="T53" s="39">
        <v>0</v>
      </c>
      <c r="U53" s="39">
        <v>0</v>
      </c>
      <c r="V53" s="39">
        <v>0</v>
      </c>
      <c r="W53" s="39">
        <v>0</v>
      </c>
      <c r="X53" s="39">
        <v>0</v>
      </c>
      <c r="Y53" s="39">
        <v>0</v>
      </c>
      <c r="Z53" s="39">
        <v>0</v>
      </c>
      <c r="AA53" s="39">
        <v>0</v>
      </c>
      <c r="AB53" s="39"/>
      <c r="AC53" s="39"/>
      <c r="AD53" s="39"/>
      <c r="AE53" s="39"/>
      <c r="AF53" s="39"/>
      <c r="AG53" s="39"/>
      <c r="AH53" s="39"/>
      <c r="AI53" s="39">
        <v>0</v>
      </c>
      <c r="AJ53" s="39">
        <v>0</v>
      </c>
      <c r="AK53" s="39">
        <v>0</v>
      </c>
      <c r="AL53" s="39">
        <v>0</v>
      </c>
      <c r="AM53" s="39">
        <v>0</v>
      </c>
      <c r="AN53" s="39">
        <v>0</v>
      </c>
      <c r="AO53" s="39">
        <v>0</v>
      </c>
      <c r="AP53" s="39">
        <v>0</v>
      </c>
      <c r="AQ53" s="39">
        <v>0</v>
      </c>
      <c r="AR53" s="39">
        <v>0</v>
      </c>
      <c r="AS53" s="40"/>
      <c r="AT53" s="41"/>
    </row>
    <row r="54" spans="2:46" ht="15" x14ac:dyDescent="0.25">
      <c r="B54" s="42">
        <v>45901</v>
      </c>
      <c r="C54" s="38">
        <v>0</v>
      </c>
      <c r="D54" s="39"/>
      <c r="E54" s="39"/>
      <c r="F54" s="39"/>
      <c r="G54" s="39"/>
      <c r="H54" s="39"/>
      <c r="I54" s="39"/>
      <c r="J54" s="39"/>
      <c r="K54" s="39"/>
      <c r="L54" s="39">
        <v>0</v>
      </c>
      <c r="M54" s="39">
        <v>0</v>
      </c>
      <c r="N54" s="39">
        <v>0</v>
      </c>
      <c r="O54" s="39">
        <v>0</v>
      </c>
      <c r="P54" s="39">
        <v>0</v>
      </c>
      <c r="Q54" s="39">
        <v>0</v>
      </c>
      <c r="R54" s="39">
        <v>0</v>
      </c>
      <c r="S54" s="39">
        <v>0</v>
      </c>
      <c r="T54" s="39">
        <v>0</v>
      </c>
      <c r="U54" s="39">
        <v>0</v>
      </c>
      <c r="V54" s="39">
        <v>0</v>
      </c>
      <c r="W54" s="39">
        <v>0</v>
      </c>
      <c r="X54" s="39">
        <v>0</v>
      </c>
      <c r="Y54" s="39">
        <v>0</v>
      </c>
      <c r="Z54" s="39">
        <v>0</v>
      </c>
      <c r="AA54" s="39">
        <v>0</v>
      </c>
      <c r="AB54" s="39"/>
      <c r="AC54" s="39"/>
      <c r="AD54" s="39"/>
      <c r="AE54" s="39"/>
      <c r="AF54" s="39"/>
      <c r="AG54" s="39"/>
      <c r="AH54" s="39"/>
      <c r="AI54" s="39"/>
      <c r="AJ54" s="39">
        <v>0</v>
      </c>
      <c r="AK54" s="39">
        <v>0</v>
      </c>
      <c r="AL54" s="39">
        <v>0</v>
      </c>
      <c r="AM54" s="39">
        <v>0</v>
      </c>
      <c r="AN54" s="39">
        <v>0</v>
      </c>
      <c r="AO54" s="39">
        <v>0</v>
      </c>
      <c r="AP54" s="39">
        <v>0</v>
      </c>
      <c r="AQ54" s="39">
        <v>0</v>
      </c>
      <c r="AR54" s="39">
        <v>0</v>
      </c>
      <c r="AS54" s="40"/>
      <c r="AT54" s="41"/>
    </row>
    <row r="55" spans="2:46" ht="15" x14ac:dyDescent="0.25">
      <c r="B55" s="42">
        <v>45931</v>
      </c>
      <c r="C55" s="38">
        <v>0</v>
      </c>
      <c r="D55" s="39"/>
      <c r="E55" s="39"/>
      <c r="F55" s="39"/>
      <c r="G55" s="39"/>
      <c r="H55" s="39"/>
      <c r="I55" s="39"/>
      <c r="J55" s="39"/>
      <c r="K55" s="39"/>
      <c r="L55" s="39"/>
      <c r="M55" s="39">
        <v>0</v>
      </c>
      <c r="N55" s="39">
        <v>0</v>
      </c>
      <c r="O55" s="39">
        <v>0</v>
      </c>
      <c r="P55" s="39">
        <v>0</v>
      </c>
      <c r="Q55" s="39">
        <v>0</v>
      </c>
      <c r="R55" s="39">
        <v>0</v>
      </c>
      <c r="S55" s="39">
        <v>0</v>
      </c>
      <c r="T55" s="39">
        <v>0</v>
      </c>
      <c r="U55" s="39">
        <v>0</v>
      </c>
      <c r="V55" s="39">
        <v>0</v>
      </c>
      <c r="W55" s="39">
        <v>0</v>
      </c>
      <c r="X55" s="39">
        <v>0</v>
      </c>
      <c r="Y55" s="39">
        <v>0</v>
      </c>
      <c r="Z55" s="39">
        <v>0</v>
      </c>
      <c r="AA55" s="39">
        <v>0</v>
      </c>
      <c r="AB55" s="39"/>
      <c r="AC55" s="39"/>
      <c r="AD55" s="39"/>
      <c r="AE55" s="39"/>
      <c r="AF55" s="39"/>
      <c r="AG55" s="39"/>
      <c r="AH55" s="39"/>
      <c r="AI55" s="39"/>
      <c r="AJ55" s="39"/>
      <c r="AK55" s="39">
        <v>0</v>
      </c>
      <c r="AL55" s="39">
        <v>0</v>
      </c>
      <c r="AM55" s="39">
        <v>0</v>
      </c>
      <c r="AN55" s="39">
        <v>0</v>
      </c>
      <c r="AO55" s="39">
        <v>0</v>
      </c>
      <c r="AP55" s="39">
        <v>0</v>
      </c>
      <c r="AQ55" s="39">
        <v>0</v>
      </c>
      <c r="AR55" s="39">
        <v>0</v>
      </c>
      <c r="AS55" s="40"/>
      <c r="AT55" s="41"/>
    </row>
    <row r="56" spans="2:46" ht="15" x14ac:dyDescent="0.25">
      <c r="B56" s="42">
        <v>45962</v>
      </c>
      <c r="C56" s="38">
        <v>0</v>
      </c>
      <c r="D56" s="39"/>
      <c r="E56" s="39"/>
      <c r="F56" s="39"/>
      <c r="G56" s="39"/>
      <c r="H56" s="39"/>
      <c r="I56" s="39"/>
      <c r="J56" s="39"/>
      <c r="K56" s="39"/>
      <c r="L56" s="39"/>
      <c r="M56" s="39"/>
      <c r="N56" s="39">
        <v>0</v>
      </c>
      <c r="O56" s="39">
        <v>0</v>
      </c>
      <c r="P56" s="39">
        <v>0</v>
      </c>
      <c r="Q56" s="39">
        <v>0</v>
      </c>
      <c r="R56" s="39">
        <v>0</v>
      </c>
      <c r="S56" s="39">
        <v>0</v>
      </c>
      <c r="T56" s="39">
        <v>0</v>
      </c>
      <c r="U56" s="39">
        <v>0</v>
      </c>
      <c r="V56" s="39">
        <v>0</v>
      </c>
      <c r="W56" s="39">
        <v>0</v>
      </c>
      <c r="X56" s="39">
        <v>0</v>
      </c>
      <c r="Y56" s="39">
        <v>0</v>
      </c>
      <c r="Z56" s="39">
        <v>0</v>
      </c>
      <c r="AA56" s="39">
        <v>0</v>
      </c>
      <c r="AB56" s="39"/>
      <c r="AC56" s="39"/>
      <c r="AD56" s="39"/>
      <c r="AE56" s="39"/>
      <c r="AF56" s="39"/>
      <c r="AG56" s="39"/>
      <c r="AH56" s="39"/>
      <c r="AI56" s="39"/>
      <c r="AJ56" s="39"/>
      <c r="AK56" s="39">
        <v>0</v>
      </c>
      <c r="AL56" s="39">
        <v>0</v>
      </c>
      <c r="AM56" s="39">
        <v>0</v>
      </c>
      <c r="AN56" s="39">
        <v>0</v>
      </c>
      <c r="AO56" s="39">
        <v>0</v>
      </c>
      <c r="AP56" s="39">
        <v>0</v>
      </c>
      <c r="AQ56" s="39">
        <v>0</v>
      </c>
      <c r="AR56" s="39">
        <v>0</v>
      </c>
      <c r="AS56" s="40"/>
      <c r="AT56" s="41"/>
    </row>
    <row r="57" spans="2:46" ht="15.75" thickBot="1" x14ac:dyDescent="0.3">
      <c r="B57" s="43">
        <v>45992</v>
      </c>
      <c r="C57" s="38">
        <v>0</v>
      </c>
      <c r="D57" s="39"/>
      <c r="E57" s="39"/>
      <c r="F57" s="39"/>
      <c r="G57" s="39"/>
      <c r="H57" s="39"/>
      <c r="I57" s="39"/>
      <c r="J57" s="39"/>
      <c r="K57" s="39"/>
      <c r="L57" s="39"/>
      <c r="M57" s="39"/>
      <c r="N57" s="39"/>
      <c r="O57" s="39">
        <v>0</v>
      </c>
      <c r="P57" s="39">
        <v>0</v>
      </c>
      <c r="Q57" s="39">
        <v>0</v>
      </c>
      <c r="R57" s="39">
        <v>0</v>
      </c>
      <c r="S57" s="39">
        <v>0</v>
      </c>
      <c r="T57" s="39">
        <v>0</v>
      </c>
      <c r="U57" s="39">
        <v>0</v>
      </c>
      <c r="V57" s="39">
        <v>0</v>
      </c>
      <c r="W57" s="39">
        <v>0</v>
      </c>
      <c r="X57" s="39">
        <v>0</v>
      </c>
      <c r="Y57" s="39">
        <v>0</v>
      </c>
      <c r="Z57" s="39">
        <v>0</v>
      </c>
      <c r="AA57" s="39">
        <v>0</v>
      </c>
      <c r="AB57" s="39"/>
      <c r="AC57" s="39"/>
      <c r="AD57" s="39"/>
      <c r="AE57" s="39"/>
      <c r="AF57" s="39"/>
      <c r="AG57" s="39"/>
      <c r="AH57" s="39"/>
      <c r="AI57" s="39"/>
      <c r="AJ57" s="39"/>
      <c r="AK57" s="39"/>
      <c r="AL57" s="39"/>
      <c r="AM57" s="39">
        <v>0</v>
      </c>
      <c r="AN57" s="39">
        <v>0</v>
      </c>
      <c r="AO57" s="39">
        <v>0</v>
      </c>
      <c r="AP57" s="39">
        <v>0</v>
      </c>
      <c r="AQ57" s="39">
        <v>0</v>
      </c>
      <c r="AR57" s="39">
        <v>0</v>
      </c>
      <c r="AS57" s="40"/>
      <c r="AT57" s="41"/>
    </row>
    <row r="58" spans="2:46" ht="15.75" thickBot="1" x14ac:dyDescent="0.3">
      <c r="B58" s="291" t="s">
        <v>2435</v>
      </c>
      <c r="C58" s="292"/>
      <c r="D58" s="44">
        <f t="shared" ref="D58:AM58" si="62">SUM(D46:D57)</f>
        <v>0</v>
      </c>
      <c r="E58" s="44">
        <f t="shared" si="62"/>
        <v>0</v>
      </c>
      <c r="F58" s="44">
        <f t="shared" si="62"/>
        <v>0</v>
      </c>
      <c r="G58" s="44">
        <f t="shared" si="62"/>
        <v>0</v>
      </c>
      <c r="H58" s="44">
        <f t="shared" si="62"/>
        <v>0</v>
      </c>
      <c r="I58" s="44">
        <f t="shared" si="62"/>
        <v>0</v>
      </c>
      <c r="J58" s="44">
        <f t="shared" si="62"/>
        <v>0</v>
      </c>
      <c r="K58" s="44">
        <f t="shared" si="62"/>
        <v>0</v>
      </c>
      <c r="L58" s="44">
        <f t="shared" si="62"/>
        <v>0</v>
      </c>
      <c r="M58" s="44">
        <f t="shared" si="62"/>
        <v>0</v>
      </c>
      <c r="N58" s="44">
        <f t="shared" si="62"/>
        <v>0</v>
      </c>
      <c r="O58" s="44">
        <f t="shared" si="62"/>
        <v>0</v>
      </c>
      <c r="P58" s="44">
        <f t="shared" si="62"/>
        <v>0</v>
      </c>
      <c r="Q58" s="44">
        <f t="shared" si="62"/>
        <v>0</v>
      </c>
      <c r="R58" s="44">
        <f t="shared" si="62"/>
        <v>0</v>
      </c>
      <c r="S58" s="44">
        <f t="shared" si="62"/>
        <v>0</v>
      </c>
      <c r="T58" s="44">
        <f t="shared" si="62"/>
        <v>0</v>
      </c>
      <c r="U58" s="44">
        <f t="shared" si="62"/>
        <v>0</v>
      </c>
      <c r="V58" s="44">
        <f t="shared" si="62"/>
        <v>0</v>
      </c>
      <c r="W58" s="44">
        <f t="shared" si="62"/>
        <v>0</v>
      </c>
      <c r="X58" s="44">
        <f t="shared" si="62"/>
        <v>0</v>
      </c>
      <c r="Y58" s="44">
        <f t="shared" si="62"/>
        <v>0</v>
      </c>
      <c r="Z58" s="44">
        <f t="shared" si="62"/>
        <v>0</v>
      </c>
      <c r="AA58" s="44">
        <f t="shared" si="62"/>
        <v>0</v>
      </c>
      <c r="AB58" s="44">
        <f t="shared" si="62"/>
        <v>0</v>
      </c>
      <c r="AC58" s="44">
        <f t="shared" si="62"/>
        <v>0</v>
      </c>
      <c r="AD58" s="44">
        <f t="shared" si="62"/>
        <v>0</v>
      </c>
      <c r="AE58" s="44">
        <f t="shared" si="62"/>
        <v>0</v>
      </c>
      <c r="AF58" s="44">
        <f t="shared" si="62"/>
        <v>0</v>
      </c>
      <c r="AG58" s="44">
        <f t="shared" si="62"/>
        <v>0</v>
      </c>
      <c r="AH58" s="44">
        <f t="shared" si="62"/>
        <v>0</v>
      </c>
      <c r="AI58" s="44">
        <f t="shared" si="62"/>
        <v>0</v>
      </c>
      <c r="AJ58" s="44">
        <f t="shared" si="62"/>
        <v>0</v>
      </c>
      <c r="AK58" s="44">
        <f t="shared" si="62"/>
        <v>0</v>
      </c>
      <c r="AL58" s="44">
        <f t="shared" si="62"/>
        <v>0</v>
      </c>
      <c r="AM58" s="44">
        <f t="shared" si="62"/>
        <v>0</v>
      </c>
      <c r="AN58" s="44">
        <f t="shared" ref="AN58:AO58" si="63">SUM(AN46:AN57)</f>
        <v>-0.61932427866440776</v>
      </c>
      <c r="AO58" s="44">
        <f t="shared" si="63"/>
        <v>0.30594018932825406</v>
      </c>
      <c r="AP58" s="44">
        <f t="shared" ref="AP58:AQ58" si="64">SUM(AP46:AP57)</f>
        <v>-2.5267153325620484</v>
      </c>
      <c r="AQ58" s="44">
        <f t="shared" si="64"/>
        <v>-1.7781605548178163</v>
      </c>
      <c r="AR58" s="44">
        <f t="shared" ref="AR58" si="65">SUM(AR46:AR57)</f>
        <v>-8.6738283266015515E-2</v>
      </c>
      <c r="AS58" s="45">
        <f>SUM(D58:AR58)</f>
        <v>-4.7049982599820339</v>
      </c>
      <c r="AT58" s="46">
        <f>AS58/SUM(C46:C57)</f>
        <v>-3.1587460777141793E-3</v>
      </c>
    </row>
    <row r="59" spans="2:46" ht="15.75" thickTop="1" x14ac:dyDescent="0.2">
      <c r="B59" s="255" t="s">
        <v>1953</v>
      </c>
      <c r="C59" s="254" t="str">
        <f>"Avec les données de remboursement du mois de "&amp; TEXT(AM6,"mmmm aaaa")&amp;" le total des montants remboursés, pour des soins effectués en "&amp; TEXT(B44,"mmmm aaaa")&amp;" a été révisé à la hausse de "&amp;ROUND(AM44,3)&amp;" millions d'euros par rapport à l'estimation faite le mois précédent."</f>
        <v>Avec les données de remboursement du mois de mars 2025 le total des montants remboursés, pour des soins effectués en décembre 2024 a été révisé à la hausse de 0,243 millions d'euros par rapport à l'estimation faite le mois précédent.</v>
      </c>
      <c r="D59" s="256"/>
      <c r="E59" s="123"/>
      <c r="F59" s="123"/>
    </row>
    <row r="60" spans="2:46" x14ac:dyDescent="0.2">
      <c r="B60" s="255"/>
      <c r="C60" s="257" t="str">
        <f>"Avec les données de remboursement du mois  de "&amp; TEXT(AM6,"mmmm aaaa")&amp;", le total des montants remboursés, pour des soins effectués en "&amp;RIGHT(B45,4) &amp;" a été révisé à la baisse de " &amp;ROUND(AM45,3)&amp;" millions d'euros par rapport à l'estimation faite le mois précédent."</f>
        <v>Avec les données de remboursement du mois  de mars 2025, le total des montants remboursés, pour des soins effectués en 2024 a été révisé à la baisse de 0,394 millions d'euros par rapport à l'estimation faite le mois précédent.</v>
      </c>
      <c r="D60" s="256"/>
      <c r="E60" s="123"/>
      <c r="F60" s="123"/>
    </row>
    <row r="61" spans="2:46" x14ac:dyDescent="0.2">
      <c r="B61" s="258"/>
      <c r="C61" s="257" t="str">
        <f>"Le total des montants remboursés, pour des soins effectués en "&amp; TEXT(B33,"mmmm aaaa")&amp;" a été révisé à la hausse de "&amp;ROUND(AS33,3)&amp;" millions d'euros par rapport à l'estimation faite en "&amp; TEXT(AB6,"mmmm aaaa")&amp;"."</f>
        <v>Le total des montants remboursés, pour des soins effectués en janvier 2024 a été révisé à la hausse de 1,212 millions d'euros par rapport à l'estimation faite en avril 2024.</v>
      </c>
      <c r="D61" s="256"/>
      <c r="E61" s="123"/>
      <c r="F61" s="123"/>
    </row>
  </sheetData>
  <mergeCells count="10">
    <mergeCell ref="B58:C58"/>
    <mergeCell ref="B45:C45"/>
    <mergeCell ref="B1:J3"/>
    <mergeCell ref="AS5:AS6"/>
    <mergeCell ref="AT5:AT6"/>
    <mergeCell ref="B32:C32"/>
    <mergeCell ref="B19:C19"/>
    <mergeCell ref="B5:B6"/>
    <mergeCell ref="C5:C6"/>
    <mergeCell ref="D5:AR5"/>
  </mergeCells>
  <conditionalFormatting sqref="D8 D9:E10 D11:F11 D12:G12 D13:H13 D14:J14 D15:K15 D16:L16 D17:M17 D18:N18 D21 D22:E23 D24:F24 D25:G25 D26:H26 D27:J27 D28:K28 D29:L29 D30:M30 D31:N31 D34 D35:E36 D37:F37 D38:G38 D39:H39 D40:J40 D41:K41 D42:L42 D43:M43 D44:N44">
    <cfRule type="cellIs" dxfId="125" priority="163" operator="equal">
      <formula>"  "</formula>
    </cfRule>
    <cfRule type="cellIs" dxfId="124" priority="164" operator="greaterThan">
      <formula>0</formula>
    </cfRule>
    <cfRule type="cellIs" dxfId="123" priority="165" operator="lessThan">
      <formula>-1E-25</formula>
    </cfRule>
  </conditionalFormatting>
  <conditionalFormatting sqref="D7:E7 E8 F7:G9 F10 G10:G11 H7:I11 H12 I12:I13 J7:K13 K14 L7:M15 M16 N7:O17 O18 P7:Q18">
    <cfRule type="cellIs" dxfId="122" priority="145" operator="equal">
      <formula>"  "</formula>
    </cfRule>
    <cfRule type="cellIs" dxfId="121" priority="146" operator="greaterThan">
      <formula>0</formula>
    </cfRule>
    <cfRule type="cellIs" dxfId="120" priority="147" operator="lessThan">
      <formula>-1E-25</formula>
    </cfRule>
  </conditionalFormatting>
  <conditionalFormatting sqref="AS7:AS18">
    <cfRule type="cellIs" dxfId="119" priority="142" operator="equal">
      <formula>"  "</formula>
    </cfRule>
    <cfRule type="cellIs" dxfId="118" priority="143" operator="greaterThan">
      <formula>0</formula>
    </cfRule>
    <cfRule type="cellIs" dxfId="117" priority="144" operator="lessThan">
      <formula>-1E-25</formula>
    </cfRule>
  </conditionalFormatting>
  <conditionalFormatting sqref="AT7:AT18">
    <cfRule type="cellIs" dxfId="116" priority="139" operator="equal">
      <formula>"  "</formula>
    </cfRule>
    <cfRule type="cellIs" dxfId="115" priority="140" operator="greaterThan">
      <formula>0</formula>
    </cfRule>
    <cfRule type="cellIs" dxfId="114" priority="141" operator="lessThan">
      <formula>-1E-25</formula>
    </cfRule>
  </conditionalFormatting>
  <conditionalFormatting sqref="D19:Q19">
    <cfRule type="cellIs" dxfId="113" priority="133" operator="equal">
      <formula>"  "</formula>
    </cfRule>
    <cfRule type="cellIs" dxfId="112" priority="134" operator="greaterThan">
      <formula>0</formula>
    </cfRule>
    <cfRule type="cellIs" dxfId="111" priority="135" operator="lessThan">
      <formula>-1E-25</formula>
    </cfRule>
  </conditionalFormatting>
  <conditionalFormatting sqref="AT19">
    <cfRule type="cellIs" dxfId="110" priority="130" operator="equal">
      <formula>"  "</formula>
    </cfRule>
    <cfRule type="cellIs" dxfId="109" priority="131" operator="greaterThan">
      <formula>0</formula>
    </cfRule>
    <cfRule type="cellIs" dxfId="108" priority="132" operator="lessThan">
      <formula>-1E-31</formula>
    </cfRule>
  </conditionalFormatting>
  <conditionalFormatting sqref="AS19">
    <cfRule type="cellIs" dxfId="107" priority="124" operator="equal">
      <formula>"  "</formula>
    </cfRule>
    <cfRule type="cellIs" dxfId="106" priority="125" operator="greaterThan">
      <formula>0</formula>
    </cfRule>
    <cfRule type="cellIs" dxfId="105" priority="126" operator="lessThan">
      <formula>-1E-31</formula>
    </cfRule>
  </conditionalFormatting>
  <conditionalFormatting sqref="D20:E20 E21 F20:G22 F23 G23:G24 H20:I24 H25 I25:I26 J20:K26 K27 L20:M28 M29 N20:O30 O31 P20:Q31">
    <cfRule type="cellIs" dxfId="104" priority="115" operator="equal">
      <formula>"  "</formula>
    </cfRule>
    <cfRule type="cellIs" dxfId="103" priority="116" operator="greaterThan">
      <formula>0</formula>
    </cfRule>
    <cfRule type="cellIs" dxfId="102" priority="117" operator="lessThan">
      <formula>-1E-25</formula>
    </cfRule>
  </conditionalFormatting>
  <conditionalFormatting sqref="AS20:AS31">
    <cfRule type="cellIs" dxfId="101" priority="112" operator="equal">
      <formula>"  "</formula>
    </cfRule>
    <cfRule type="cellIs" dxfId="100" priority="113" operator="greaterThan">
      <formula>0</formula>
    </cfRule>
    <cfRule type="cellIs" dxfId="99" priority="114" operator="lessThan">
      <formula>-1E-25</formula>
    </cfRule>
  </conditionalFormatting>
  <conditionalFormatting sqref="AT20:AT31">
    <cfRule type="cellIs" dxfId="98" priority="109" operator="equal">
      <formula>"  "</formula>
    </cfRule>
    <cfRule type="cellIs" dxfId="97" priority="110" operator="greaterThan">
      <formula>0</formula>
    </cfRule>
    <cfRule type="cellIs" dxfId="96" priority="111" operator="lessThan">
      <formula>-1E-25</formula>
    </cfRule>
  </conditionalFormatting>
  <conditionalFormatting sqref="D32:Q32">
    <cfRule type="cellIs" dxfId="95" priority="106" operator="equal">
      <formula>"  "</formula>
    </cfRule>
    <cfRule type="cellIs" dxfId="94" priority="107" operator="greaterThan">
      <formula>0</formula>
    </cfRule>
    <cfRule type="cellIs" dxfId="93" priority="108" operator="lessThan">
      <formula>-1E-25</formula>
    </cfRule>
  </conditionalFormatting>
  <conditionalFormatting sqref="AT32">
    <cfRule type="cellIs" dxfId="92" priority="103" operator="equal">
      <formula>"  "</formula>
    </cfRule>
    <cfRule type="cellIs" dxfId="91" priority="104" operator="greaterThan">
      <formula>0</formula>
    </cfRule>
    <cfRule type="cellIs" dxfId="90" priority="105" operator="lessThan">
      <formula>-1E-31</formula>
    </cfRule>
  </conditionalFormatting>
  <conditionalFormatting sqref="AS32">
    <cfRule type="cellIs" dxfId="89" priority="100" operator="equal">
      <formula>"  "</formula>
    </cfRule>
    <cfRule type="cellIs" dxfId="88" priority="101" operator="greaterThan">
      <formula>0</formula>
    </cfRule>
    <cfRule type="cellIs" dxfId="87" priority="102" operator="lessThan">
      <formula>-1E-31</formula>
    </cfRule>
  </conditionalFormatting>
  <conditionalFormatting sqref="R7:AL18">
    <cfRule type="cellIs" dxfId="86" priority="91" operator="equal">
      <formula>"  "</formula>
    </cfRule>
    <cfRule type="cellIs" dxfId="85" priority="92" operator="greaterThan">
      <formula>0</formula>
    </cfRule>
    <cfRule type="cellIs" dxfId="84" priority="93" operator="lessThan">
      <formula>-1E-25</formula>
    </cfRule>
  </conditionalFormatting>
  <conditionalFormatting sqref="R19:AL19">
    <cfRule type="cellIs" dxfId="83" priority="88" operator="equal">
      <formula>"  "</formula>
    </cfRule>
    <cfRule type="cellIs" dxfId="82" priority="89" operator="greaterThan">
      <formula>0</formula>
    </cfRule>
    <cfRule type="cellIs" dxfId="81" priority="90" operator="lessThan">
      <formula>-1E-25</formula>
    </cfRule>
  </conditionalFormatting>
  <conditionalFormatting sqref="R20:AL31">
    <cfRule type="cellIs" dxfId="80" priority="85" operator="equal">
      <formula>"  "</formula>
    </cfRule>
    <cfRule type="cellIs" dxfId="79" priority="86" operator="greaterThan">
      <formula>0</formula>
    </cfRule>
    <cfRule type="cellIs" dxfId="78" priority="87" operator="lessThan">
      <formula>-1E-25</formula>
    </cfRule>
  </conditionalFormatting>
  <conditionalFormatting sqref="R32:AL32">
    <cfRule type="cellIs" dxfId="77" priority="82" operator="equal">
      <formula>"  "</formula>
    </cfRule>
    <cfRule type="cellIs" dxfId="76" priority="83" operator="greaterThan">
      <formula>0</formula>
    </cfRule>
    <cfRule type="cellIs" dxfId="75" priority="84" operator="lessThan">
      <formula>-1E-25</formula>
    </cfRule>
  </conditionalFormatting>
  <conditionalFormatting sqref="D33:E33 E34 F33:G35 F36 G36:G37 H33:I37 H38 I38:I39 J33:K39 K40 L33:M41 M42 N33:O43 O44 P33:Q44">
    <cfRule type="cellIs" dxfId="74" priority="73" operator="equal">
      <formula>"  "</formula>
    </cfRule>
    <cfRule type="cellIs" dxfId="73" priority="74" operator="greaterThan">
      <formula>0</formula>
    </cfRule>
    <cfRule type="cellIs" dxfId="72" priority="75" operator="lessThan">
      <formula>-1E-25</formula>
    </cfRule>
  </conditionalFormatting>
  <conditionalFormatting sqref="AS33:AS44">
    <cfRule type="cellIs" dxfId="71" priority="70" operator="equal">
      <formula>"  "</formula>
    </cfRule>
    <cfRule type="cellIs" dxfId="70" priority="71" operator="greaterThan">
      <formula>0</formula>
    </cfRule>
    <cfRule type="cellIs" dxfId="69" priority="72" operator="lessThan">
      <formula>-1E-25</formula>
    </cfRule>
  </conditionalFormatting>
  <conditionalFormatting sqref="AT33:AT44">
    <cfRule type="cellIs" dxfId="68" priority="67" operator="equal">
      <formula>"  "</formula>
    </cfRule>
    <cfRule type="cellIs" dxfId="67" priority="68" operator="greaterThan">
      <formula>0</formula>
    </cfRule>
    <cfRule type="cellIs" dxfId="66" priority="69" operator="lessThan">
      <formula>-1E-25</formula>
    </cfRule>
  </conditionalFormatting>
  <conditionalFormatting sqref="D45:Q45">
    <cfRule type="cellIs" dxfId="65" priority="64" operator="equal">
      <formula>"  "</formula>
    </cfRule>
    <cfRule type="cellIs" dxfId="64" priority="65" operator="greaterThan">
      <formula>0</formula>
    </cfRule>
    <cfRule type="cellIs" dxfId="63" priority="66" operator="lessThan">
      <formula>-1E-25</formula>
    </cfRule>
  </conditionalFormatting>
  <conditionalFormatting sqref="AT45">
    <cfRule type="cellIs" dxfId="62" priority="61" operator="equal">
      <formula>"  "</formula>
    </cfRule>
    <cfRule type="cellIs" dxfId="61" priority="62" operator="greaterThan">
      <formula>0</formula>
    </cfRule>
    <cfRule type="cellIs" dxfId="60" priority="63" operator="lessThan">
      <formula>-1E-31</formula>
    </cfRule>
  </conditionalFormatting>
  <conditionalFormatting sqref="AS45">
    <cfRule type="cellIs" dxfId="59" priority="58" operator="equal">
      <formula>"  "</formula>
    </cfRule>
    <cfRule type="cellIs" dxfId="58" priority="59" operator="greaterThan">
      <formula>0</formula>
    </cfRule>
    <cfRule type="cellIs" dxfId="57" priority="60" operator="lessThan">
      <formula>-1E-31</formula>
    </cfRule>
  </conditionalFormatting>
  <conditionalFormatting sqref="R33:AL44">
    <cfRule type="cellIs" dxfId="56" priority="55" operator="equal">
      <formula>"  "</formula>
    </cfRule>
    <cfRule type="cellIs" dxfId="55" priority="56" operator="greaterThan">
      <formula>0</formula>
    </cfRule>
    <cfRule type="cellIs" dxfId="54" priority="57" operator="lessThan">
      <formula>-1E-25</formula>
    </cfRule>
  </conditionalFormatting>
  <conditionalFormatting sqref="R45:AL45">
    <cfRule type="cellIs" dxfId="53" priority="52" operator="equal">
      <formula>"  "</formula>
    </cfRule>
    <cfRule type="cellIs" dxfId="52" priority="53" operator="greaterThan">
      <formula>0</formula>
    </cfRule>
    <cfRule type="cellIs" dxfId="51" priority="54" operator="lessThan">
      <formula>-1E-25</formula>
    </cfRule>
  </conditionalFormatting>
  <conditionalFormatting sqref="AM7:AR18">
    <cfRule type="cellIs" dxfId="50" priority="49" operator="equal">
      <formula>"  "</formula>
    </cfRule>
    <cfRule type="cellIs" dxfId="49" priority="50" operator="greaterThan">
      <formula>0</formula>
    </cfRule>
    <cfRule type="cellIs" dxfId="48" priority="51" operator="lessThan">
      <formula>-1E-25</formula>
    </cfRule>
  </conditionalFormatting>
  <conditionalFormatting sqref="AM19:AR19">
    <cfRule type="cellIs" dxfId="47" priority="46" operator="equal">
      <formula>"  "</formula>
    </cfRule>
    <cfRule type="cellIs" dxfId="46" priority="47" operator="greaterThan">
      <formula>0</formula>
    </cfRule>
    <cfRule type="cellIs" dxfId="45" priority="48" operator="lessThan">
      <formula>-1E-25</formula>
    </cfRule>
  </conditionalFormatting>
  <conditionalFormatting sqref="AM20:AR31">
    <cfRule type="cellIs" dxfId="44" priority="43" operator="equal">
      <formula>"  "</formula>
    </cfRule>
    <cfRule type="cellIs" dxfId="43" priority="44" operator="greaterThan">
      <formula>0</formula>
    </cfRule>
    <cfRule type="cellIs" dxfId="42" priority="45" operator="lessThan">
      <formula>-1E-25</formula>
    </cfRule>
  </conditionalFormatting>
  <conditionalFormatting sqref="AM32:AR32">
    <cfRule type="cellIs" dxfId="41" priority="40" operator="equal">
      <formula>"  "</formula>
    </cfRule>
    <cfRule type="cellIs" dxfId="40" priority="41" operator="greaterThan">
      <formula>0</formula>
    </cfRule>
    <cfRule type="cellIs" dxfId="39" priority="42" operator="lessThan">
      <formula>-1E-25</formula>
    </cfRule>
  </conditionalFormatting>
  <conditionalFormatting sqref="AM33:AR44">
    <cfRule type="cellIs" dxfId="38" priority="37" operator="equal">
      <formula>"  "</formula>
    </cfRule>
    <cfRule type="cellIs" dxfId="37" priority="38" operator="greaterThan">
      <formula>0</formula>
    </cfRule>
    <cfRule type="cellIs" dxfId="36" priority="39" operator="lessThan">
      <formula>-1E-25</formula>
    </cfRule>
  </conditionalFormatting>
  <conditionalFormatting sqref="AM45:AR45">
    <cfRule type="cellIs" dxfId="35" priority="34" operator="equal">
      <formula>"  "</formula>
    </cfRule>
    <cfRule type="cellIs" dxfId="34" priority="35" operator="greaterThan">
      <formula>0</formula>
    </cfRule>
    <cfRule type="cellIs" dxfId="33" priority="36" operator="lessThan">
      <formula>-1E-25</formula>
    </cfRule>
  </conditionalFormatting>
  <conditionalFormatting sqref="D47 D48:E49 D50:F50 D51:G51 D52:H52 D53:J53 D54:K54 D55:L55 D56:M56 D57:N57">
    <cfRule type="cellIs" dxfId="32" priority="31" operator="equal">
      <formula>"  "</formula>
    </cfRule>
    <cfRule type="cellIs" dxfId="31" priority="32" operator="greaterThan">
      <formula>0</formula>
    </cfRule>
    <cfRule type="cellIs" dxfId="30" priority="33" operator="lessThan">
      <formula>-1E-25</formula>
    </cfRule>
  </conditionalFormatting>
  <conditionalFormatting sqref="D46:E46 E47 F46:G48 F49 G49:G50 H46:I50 H51 I51:I52 J46:K52 K53 L46:M54 M55 N46:O56 O57 P46:Q57">
    <cfRule type="cellIs" dxfId="29" priority="28" operator="equal">
      <formula>"  "</formula>
    </cfRule>
    <cfRule type="cellIs" dxfId="28" priority="29" operator="greaterThan">
      <formula>0</formula>
    </cfRule>
    <cfRule type="cellIs" dxfId="27" priority="30" operator="lessThan">
      <formula>-1E-25</formula>
    </cfRule>
  </conditionalFormatting>
  <conditionalFormatting sqref="AS46:AS57">
    <cfRule type="cellIs" dxfId="26" priority="25" operator="equal">
      <formula>"  "</formula>
    </cfRule>
    <cfRule type="cellIs" dxfId="25" priority="26" operator="greaterThan">
      <formula>0</formula>
    </cfRule>
    <cfRule type="cellIs" dxfId="24" priority="27" operator="lessThan">
      <formula>-1E-25</formula>
    </cfRule>
  </conditionalFormatting>
  <conditionalFormatting sqref="AT46:AT57">
    <cfRule type="cellIs" dxfId="23" priority="22" operator="equal">
      <formula>"  "</formula>
    </cfRule>
    <cfRule type="cellIs" dxfId="22" priority="23" operator="greaterThan">
      <formula>0</formula>
    </cfRule>
    <cfRule type="cellIs" dxfId="21" priority="24" operator="lessThan">
      <formula>-1E-25</formula>
    </cfRule>
  </conditionalFormatting>
  <conditionalFormatting sqref="D58:Q58">
    <cfRule type="cellIs" dxfId="20" priority="19" operator="equal">
      <formula>"  "</formula>
    </cfRule>
    <cfRule type="cellIs" dxfId="19" priority="20" operator="greaterThan">
      <formula>0</formula>
    </cfRule>
    <cfRule type="cellIs" dxfId="18" priority="21" operator="lessThan">
      <formula>-1E-25</formula>
    </cfRule>
  </conditionalFormatting>
  <conditionalFormatting sqref="AT58">
    <cfRule type="cellIs" dxfId="17" priority="16" operator="equal">
      <formula>"  "</formula>
    </cfRule>
    <cfRule type="cellIs" dxfId="16" priority="17" operator="greaterThan">
      <formula>0</formula>
    </cfRule>
    <cfRule type="cellIs" dxfId="15" priority="18" operator="lessThan">
      <formula>-1E-31</formula>
    </cfRule>
  </conditionalFormatting>
  <conditionalFormatting sqref="AS58">
    <cfRule type="cellIs" dxfId="14" priority="13" operator="equal">
      <formula>"  "</formula>
    </cfRule>
    <cfRule type="cellIs" dxfId="13" priority="14" operator="greaterThan">
      <formula>0</formula>
    </cfRule>
    <cfRule type="cellIs" dxfId="12" priority="15" operator="lessThan">
      <formula>-1E-31</formula>
    </cfRule>
  </conditionalFormatting>
  <conditionalFormatting sqref="R46:AL57">
    <cfRule type="cellIs" dxfId="11" priority="10" operator="equal">
      <formula>"  "</formula>
    </cfRule>
    <cfRule type="cellIs" dxfId="10" priority="11" operator="greaterThan">
      <formula>0</formula>
    </cfRule>
    <cfRule type="cellIs" dxfId="9" priority="12" operator="lessThan">
      <formula>-1E-25</formula>
    </cfRule>
  </conditionalFormatting>
  <conditionalFormatting sqref="R58:AL58">
    <cfRule type="cellIs" dxfId="8" priority="7" operator="equal">
      <formula>"  "</formula>
    </cfRule>
    <cfRule type="cellIs" dxfId="7" priority="8" operator="greaterThan">
      <formula>0</formula>
    </cfRule>
    <cfRule type="cellIs" dxfId="6" priority="9" operator="lessThan">
      <formula>-1E-25</formula>
    </cfRule>
  </conditionalFormatting>
  <conditionalFormatting sqref="AM46:AR57">
    <cfRule type="cellIs" dxfId="5" priority="4" operator="equal">
      <formula>"  "</formula>
    </cfRule>
    <cfRule type="cellIs" dxfId="4" priority="5" operator="greaterThan">
      <formula>0</formula>
    </cfRule>
    <cfRule type="cellIs" dxfId="3" priority="6" operator="lessThan">
      <formula>-1E-25</formula>
    </cfRule>
  </conditionalFormatting>
  <conditionalFormatting sqref="AM58:AR58">
    <cfRule type="cellIs" dxfId="2" priority="1" operator="equal">
      <formula>"  "</formula>
    </cfRule>
    <cfRule type="cellIs" dxfId="1" priority="2" operator="greaterThan">
      <formula>0</formula>
    </cfRule>
    <cfRule type="cellIs" dxfId="0" priority="3" operator="lessThan">
      <formula>-1E-25</formula>
    </cfRule>
  </conditionalFormatting>
  <pageMargins left="0.17" right="0.17" top="0.18" bottom="0.17" header="0.17" footer="0.17"/>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8"/>
  <dimension ref="A1:L87"/>
  <sheetViews>
    <sheetView showGridLines="0" zoomScale="70" zoomScaleNormal="70" workbookViewId="0">
      <pane ySplit="3" topLeftCell="A4" activePane="bottomLeft" state="frozen"/>
      <selection activeCell="E41" sqref="E41"/>
      <selection pane="bottomLeft" activeCell="I7" sqref="I7"/>
    </sheetView>
  </sheetViews>
  <sheetFormatPr baseColWidth="10" defaultColWidth="11.42578125" defaultRowHeight="18" x14ac:dyDescent="0.25"/>
  <cols>
    <col min="1" max="1" width="2.28515625" style="12" customWidth="1"/>
    <col min="2" max="2" width="29.28515625" style="15" customWidth="1"/>
    <col min="3" max="3" width="122" style="12" customWidth="1"/>
    <col min="4" max="4" width="120.28515625" style="12" customWidth="1"/>
    <col min="5" max="5" width="1.28515625" style="12" customWidth="1"/>
    <col min="6" max="16384" width="11.42578125" style="12"/>
  </cols>
  <sheetData>
    <row r="1" spans="1:4" s="2" customFormat="1" ht="30" customHeight="1" x14ac:dyDescent="0.25">
      <c r="B1" s="1" t="s">
        <v>1841</v>
      </c>
    </row>
    <row r="3" spans="1:4" s="5" customFormat="1" ht="36.75" customHeight="1" x14ac:dyDescent="0.25">
      <c r="A3" s="5" t="s">
        <v>1550</v>
      </c>
      <c r="B3" s="3" t="s">
        <v>1821</v>
      </c>
      <c r="C3" s="4" t="s">
        <v>1842</v>
      </c>
      <c r="D3" s="4" t="s">
        <v>1822</v>
      </c>
    </row>
    <row r="4" spans="1:4" s="5" customFormat="1" ht="63" customHeight="1" x14ac:dyDescent="0.25">
      <c r="B4" s="16" t="s">
        <v>2495</v>
      </c>
      <c r="C4" s="214" t="s">
        <v>2496</v>
      </c>
      <c r="D4" s="25" t="s">
        <v>2497</v>
      </c>
    </row>
    <row r="5" spans="1:4" s="5" customFormat="1" ht="36.75" customHeight="1" x14ac:dyDescent="0.25">
      <c r="B5" s="16" t="s">
        <v>2490</v>
      </c>
      <c r="C5" s="214" t="s">
        <v>386</v>
      </c>
      <c r="D5" s="25" t="s">
        <v>386</v>
      </c>
    </row>
    <row r="6" spans="1:4" s="5" customFormat="1" ht="36.75" customHeight="1" x14ac:dyDescent="0.25">
      <c r="B6" s="259" t="s">
        <v>2486</v>
      </c>
      <c r="C6" s="21" t="s">
        <v>2488</v>
      </c>
      <c r="D6" s="21" t="s">
        <v>2487</v>
      </c>
    </row>
    <row r="7" spans="1:4" s="5" customFormat="1" ht="114.75" x14ac:dyDescent="0.25">
      <c r="B7" s="16" t="s">
        <v>2436</v>
      </c>
      <c r="C7" s="214" t="s">
        <v>2437</v>
      </c>
      <c r="D7" s="25" t="s">
        <v>2438</v>
      </c>
    </row>
    <row r="8" spans="1:4" s="5" customFormat="1" ht="36.75" customHeight="1" x14ac:dyDescent="0.25">
      <c r="B8" s="16" t="s">
        <v>2432</v>
      </c>
      <c r="C8" s="214" t="s">
        <v>386</v>
      </c>
      <c r="D8" s="25" t="s">
        <v>386</v>
      </c>
    </row>
    <row r="9" spans="1:4" s="5" customFormat="1" ht="36.75" customHeight="1" x14ac:dyDescent="0.25">
      <c r="B9" s="16" t="s">
        <v>2430</v>
      </c>
      <c r="C9" s="214" t="s">
        <v>386</v>
      </c>
      <c r="D9" s="25" t="s">
        <v>386</v>
      </c>
    </row>
    <row r="10" spans="1:4" s="5" customFormat="1" ht="192" customHeight="1" x14ac:dyDescent="0.25">
      <c r="B10" s="16" t="s">
        <v>2396</v>
      </c>
      <c r="C10" s="214" t="s">
        <v>2421</v>
      </c>
      <c r="D10" s="25" t="s">
        <v>2422</v>
      </c>
    </row>
    <row r="11" spans="1:4" s="5" customFormat="1" ht="36.75" customHeight="1" x14ac:dyDescent="0.25">
      <c r="B11" s="16" t="s">
        <v>2395</v>
      </c>
      <c r="C11" s="214" t="s">
        <v>386</v>
      </c>
      <c r="D11" s="25" t="s">
        <v>386</v>
      </c>
    </row>
    <row r="12" spans="1:4" s="5" customFormat="1" ht="36.75" customHeight="1" x14ac:dyDescent="0.25">
      <c r="B12" s="16" t="s">
        <v>2393</v>
      </c>
      <c r="C12" s="214" t="s">
        <v>386</v>
      </c>
      <c r="D12" s="25" t="s">
        <v>386</v>
      </c>
    </row>
    <row r="13" spans="1:4" s="5" customFormat="1" ht="156" customHeight="1" x14ac:dyDescent="0.25">
      <c r="B13" s="16" t="s">
        <v>2374</v>
      </c>
      <c r="C13" s="21" t="s">
        <v>2389</v>
      </c>
      <c r="D13" s="21" t="s">
        <v>2390</v>
      </c>
    </row>
    <row r="14" spans="1:4" s="5" customFormat="1" ht="76.5" x14ac:dyDescent="0.25">
      <c r="B14" s="16" t="s">
        <v>2371</v>
      </c>
      <c r="C14" s="21" t="s">
        <v>2372</v>
      </c>
      <c r="D14" s="21" t="s">
        <v>2372</v>
      </c>
    </row>
    <row r="15" spans="1:4" s="5" customFormat="1" ht="76.5" x14ac:dyDescent="0.25">
      <c r="B15" s="16" t="s">
        <v>2348</v>
      </c>
      <c r="C15" s="214" t="s">
        <v>2349</v>
      </c>
      <c r="D15" s="214" t="s">
        <v>2350</v>
      </c>
    </row>
    <row r="16" spans="1:4" s="5" customFormat="1" ht="36.75" customHeight="1" x14ac:dyDescent="0.25">
      <c r="B16" s="16" t="s">
        <v>2345</v>
      </c>
      <c r="C16" s="214" t="s">
        <v>2346</v>
      </c>
      <c r="D16" s="25" t="s">
        <v>2346</v>
      </c>
    </row>
    <row r="17" spans="2:4" s="5" customFormat="1" ht="36.75" customHeight="1" x14ac:dyDescent="0.25">
      <c r="B17" s="16" t="s">
        <v>2344</v>
      </c>
      <c r="C17" s="214" t="s">
        <v>386</v>
      </c>
      <c r="D17" s="25" t="s">
        <v>386</v>
      </c>
    </row>
    <row r="18" spans="2:4" s="19" customFormat="1" ht="156" customHeight="1" x14ac:dyDescent="0.25">
      <c r="B18" s="16" t="s">
        <v>2333</v>
      </c>
      <c r="C18" s="214" t="s">
        <v>2342</v>
      </c>
      <c r="D18" s="214" t="s">
        <v>2343</v>
      </c>
    </row>
    <row r="19" spans="2:4" s="5" customFormat="1" ht="36.75" customHeight="1" x14ac:dyDescent="0.25">
      <c r="B19" s="16" t="s">
        <v>2332</v>
      </c>
      <c r="C19" s="214" t="s">
        <v>386</v>
      </c>
      <c r="D19" s="25" t="s">
        <v>386</v>
      </c>
    </row>
    <row r="20" spans="2:4" s="5" customFormat="1" ht="36.75" customHeight="1" x14ac:dyDescent="0.25">
      <c r="B20" s="16" t="s">
        <v>2329</v>
      </c>
      <c r="C20" s="214" t="s">
        <v>386</v>
      </c>
      <c r="D20" s="25" t="s">
        <v>386</v>
      </c>
    </row>
    <row r="21" spans="2:4" s="5" customFormat="1" ht="36.75" customHeight="1" x14ac:dyDescent="0.25">
      <c r="B21" s="16" t="s">
        <v>2309</v>
      </c>
      <c r="C21" s="214" t="s">
        <v>2326</v>
      </c>
      <c r="D21" s="25" t="s">
        <v>2327</v>
      </c>
    </row>
    <row r="22" spans="2:4" s="5" customFormat="1" ht="36.75" customHeight="1" x14ac:dyDescent="0.25">
      <c r="B22" s="16" t="s">
        <v>2307</v>
      </c>
      <c r="C22" s="214" t="s">
        <v>2308</v>
      </c>
      <c r="D22" s="25" t="s">
        <v>386</v>
      </c>
    </row>
    <row r="23" spans="2:4" s="5" customFormat="1" ht="36.75" customHeight="1" x14ac:dyDescent="0.25">
      <c r="B23" s="16" t="s">
        <v>2285</v>
      </c>
      <c r="C23" s="214" t="s">
        <v>386</v>
      </c>
      <c r="D23" s="25" t="s">
        <v>386</v>
      </c>
    </row>
    <row r="24" spans="2:4" s="5" customFormat="1" ht="36.75" customHeight="1" x14ac:dyDescent="0.25">
      <c r="B24" s="16" t="s">
        <v>2283</v>
      </c>
      <c r="C24" s="214" t="s">
        <v>386</v>
      </c>
      <c r="D24" s="25" t="s">
        <v>386</v>
      </c>
    </row>
    <row r="25" spans="2:4" s="5" customFormat="1" ht="31.5" customHeight="1" x14ac:dyDescent="0.25">
      <c r="B25" s="16" t="s">
        <v>2280</v>
      </c>
      <c r="C25" s="214" t="s">
        <v>386</v>
      </c>
      <c r="D25" s="25" t="s">
        <v>386</v>
      </c>
    </row>
    <row r="26" spans="2:4" s="5" customFormat="1" ht="76.5" x14ac:dyDescent="0.25">
      <c r="B26" s="16" t="s">
        <v>2267</v>
      </c>
      <c r="C26" s="234" t="s">
        <v>2274</v>
      </c>
      <c r="D26" s="234" t="s">
        <v>2275</v>
      </c>
    </row>
    <row r="27" spans="2:4" s="19" customFormat="1" ht="229.5" x14ac:dyDescent="0.25">
      <c r="B27" s="16" t="s">
        <v>2230</v>
      </c>
      <c r="C27" s="234" t="s">
        <v>2231</v>
      </c>
      <c r="D27" s="234" t="s">
        <v>2232</v>
      </c>
    </row>
    <row r="28" spans="2:4" s="5" customFormat="1" ht="76.5" x14ac:dyDescent="0.25">
      <c r="B28" s="16" t="s">
        <v>2225</v>
      </c>
      <c r="C28" s="214" t="s">
        <v>2226</v>
      </c>
      <c r="D28" s="25" t="s">
        <v>2227</v>
      </c>
    </row>
    <row r="29" spans="2:4" s="5" customFormat="1" ht="31.5" customHeight="1" x14ac:dyDescent="0.25">
      <c r="B29" s="16" t="s">
        <v>2215</v>
      </c>
      <c r="C29" s="214" t="s">
        <v>386</v>
      </c>
      <c r="D29" s="25" t="s">
        <v>386</v>
      </c>
    </row>
    <row r="30" spans="2:4" s="5" customFormat="1" ht="38.25" x14ac:dyDescent="0.25">
      <c r="B30" s="16" t="s">
        <v>2208</v>
      </c>
      <c r="C30" s="25" t="s">
        <v>2213</v>
      </c>
      <c r="D30" s="25" t="s">
        <v>2214</v>
      </c>
    </row>
    <row r="31" spans="2:4" s="5" customFormat="1" ht="25.5" x14ac:dyDescent="0.25">
      <c r="B31" s="16" t="s">
        <v>2204</v>
      </c>
      <c r="C31" s="214" t="s">
        <v>2212</v>
      </c>
      <c r="D31" s="25" t="s">
        <v>2207</v>
      </c>
    </row>
    <row r="32" spans="2:4" s="5" customFormat="1" ht="70.5" customHeight="1" x14ac:dyDescent="0.25">
      <c r="B32" s="16" t="s">
        <v>2196</v>
      </c>
      <c r="C32" s="214" t="s">
        <v>2199</v>
      </c>
      <c r="D32" s="25" t="s">
        <v>2200</v>
      </c>
    </row>
    <row r="33" spans="2:6" s="5" customFormat="1" ht="31.5" customHeight="1" x14ac:dyDescent="0.25">
      <c r="B33" s="16" t="s">
        <v>2195</v>
      </c>
      <c r="C33" s="214" t="s">
        <v>386</v>
      </c>
      <c r="D33" s="25" t="s">
        <v>386</v>
      </c>
    </row>
    <row r="34" spans="2:6" s="5" customFormat="1" ht="76.5" x14ac:dyDescent="0.25">
      <c r="B34" s="16" t="s">
        <v>2173</v>
      </c>
      <c r="C34" s="214" t="s">
        <v>2174</v>
      </c>
      <c r="D34" s="25" t="s">
        <v>386</v>
      </c>
    </row>
    <row r="35" spans="2:6" s="19" customFormat="1" ht="267.75" x14ac:dyDescent="0.25">
      <c r="B35" s="16" t="s">
        <v>2157</v>
      </c>
      <c r="C35" s="214" t="s">
        <v>2168</v>
      </c>
      <c r="D35" s="214" t="s">
        <v>2169</v>
      </c>
    </row>
    <row r="36" spans="2:6" s="5" customFormat="1" ht="36.75" customHeight="1" x14ac:dyDescent="0.25">
      <c r="B36" s="24" t="s">
        <v>2156</v>
      </c>
      <c r="C36" s="25" t="s">
        <v>386</v>
      </c>
      <c r="D36" s="25" t="s">
        <v>386</v>
      </c>
      <c r="F36" s="5" t="s">
        <v>1550</v>
      </c>
    </row>
    <row r="37" spans="2:6" s="5" customFormat="1" ht="36.75" customHeight="1" x14ac:dyDescent="0.25">
      <c r="B37" s="24" t="s">
        <v>2149</v>
      </c>
      <c r="C37" s="25" t="s">
        <v>2151</v>
      </c>
      <c r="D37" s="25" t="s">
        <v>2150</v>
      </c>
    </row>
    <row r="38" spans="2:6" s="5" customFormat="1" ht="36.75" customHeight="1" x14ac:dyDescent="0.25">
      <c r="B38" s="24" t="s">
        <v>2148</v>
      </c>
      <c r="C38" s="25" t="s">
        <v>386</v>
      </c>
      <c r="D38" s="25" t="s">
        <v>386</v>
      </c>
    </row>
    <row r="39" spans="2:6" s="19" customFormat="1" ht="165.75" x14ac:dyDescent="0.25">
      <c r="B39" s="16" t="s">
        <v>2137</v>
      </c>
      <c r="C39" s="214" t="s">
        <v>2144</v>
      </c>
      <c r="D39" s="214" t="s">
        <v>2145</v>
      </c>
    </row>
    <row r="40" spans="2:6" s="5" customFormat="1" ht="36.75" customHeight="1" x14ac:dyDescent="0.25">
      <c r="B40" s="24" t="s">
        <v>2125</v>
      </c>
      <c r="C40" s="25" t="s">
        <v>386</v>
      </c>
      <c r="D40" s="25" t="s">
        <v>386</v>
      </c>
    </row>
    <row r="41" spans="2:6" s="5" customFormat="1" ht="36.75" customHeight="1" x14ac:dyDescent="0.25">
      <c r="B41" s="24" t="s">
        <v>2124</v>
      </c>
      <c r="C41" s="25" t="s">
        <v>386</v>
      </c>
      <c r="D41" s="25" t="s">
        <v>386</v>
      </c>
    </row>
    <row r="42" spans="2:6" s="19" customFormat="1" ht="36.75" customHeight="1" x14ac:dyDescent="0.25">
      <c r="B42" s="16" t="s">
        <v>2119</v>
      </c>
      <c r="C42" s="20" t="s">
        <v>2120</v>
      </c>
      <c r="D42" s="20" t="s">
        <v>2121</v>
      </c>
    </row>
    <row r="43" spans="2:6" s="5" customFormat="1" ht="204" x14ac:dyDescent="0.25">
      <c r="B43" s="24" t="s">
        <v>2058</v>
      </c>
      <c r="C43" s="214" t="s">
        <v>2059</v>
      </c>
      <c r="D43" s="214" t="s">
        <v>2060</v>
      </c>
    </row>
    <row r="44" spans="2:6" s="5" customFormat="1" ht="76.5" customHeight="1" x14ac:dyDescent="0.25">
      <c r="B44" s="24" t="s">
        <v>2039</v>
      </c>
      <c r="C44" s="214" t="s">
        <v>2052</v>
      </c>
      <c r="D44" s="214" t="s">
        <v>2053</v>
      </c>
    </row>
    <row r="45" spans="2:6" s="5" customFormat="1" ht="36.75" customHeight="1" x14ac:dyDescent="0.25">
      <c r="B45" s="24" t="s">
        <v>2038</v>
      </c>
      <c r="C45" s="25" t="s">
        <v>386</v>
      </c>
      <c r="D45" s="25" t="s">
        <v>386</v>
      </c>
    </row>
    <row r="46" spans="2:6" s="5" customFormat="1" ht="36.75" customHeight="1" x14ac:dyDescent="0.25">
      <c r="B46" s="24" t="s">
        <v>2037</v>
      </c>
      <c r="C46" s="25" t="s">
        <v>386</v>
      </c>
      <c r="D46" s="25" t="s">
        <v>386</v>
      </c>
    </row>
    <row r="47" spans="2:6" s="19" customFormat="1" ht="60" customHeight="1" x14ac:dyDescent="0.25">
      <c r="B47" s="16" t="s">
        <v>1985</v>
      </c>
      <c r="C47" s="20" t="s">
        <v>1989</v>
      </c>
      <c r="D47" s="20" t="s">
        <v>1991</v>
      </c>
    </row>
    <row r="48" spans="2:6" s="19" customFormat="1" ht="36.75" customHeight="1" x14ac:dyDescent="0.25">
      <c r="B48" s="16" t="s">
        <v>1980</v>
      </c>
      <c r="C48" s="20" t="s">
        <v>1987</v>
      </c>
      <c r="D48" s="20" t="s">
        <v>1988</v>
      </c>
    </row>
    <row r="49" spans="2:12" s="5" customFormat="1" ht="36.75" customHeight="1" x14ac:dyDescent="0.25">
      <c r="B49" s="24" t="s">
        <v>1979</v>
      </c>
      <c r="C49" s="25" t="s">
        <v>386</v>
      </c>
      <c r="D49" s="25" t="s">
        <v>386</v>
      </c>
    </row>
    <row r="50" spans="2:12" s="5" customFormat="1" ht="36.75" customHeight="1" x14ac:dyDescent="0.25">
      <c r="B50" s="24" t="s">
        <v>1978</v>
      </c>
      <c r="C50" s="25" t="s">
        <v>386</v>
      </c>
      <c r="D50" s="25" t="s">
        <v>386</v>
      </c>
    </row>
    <row r="51" spans="2:12" s="5" customFormat="1" ht="103.5" customHeight="1" x14ac:dyDescent="0.25">
      <c r="B51" s="24" t="s">
        <v>1946</v>
      </c>
      <c r="C51" s="23" t="s">
        <v>1948</v>
      </c>
      <c r="D51" s="23" t="s">
        <v>1948</v>
      </c>
    </row>
    <row r="52" spans="2:12" s="5" customFormat="1" ht="36.75" customHeight="1" x14ac:dyDescent="0.25">
      <c r="B52" s="24" t="s">
        <v>1947</v>
      </c>
      <c r="C52" s="25" t="s">
        <v>386</v>
      </c>
      <c r="D52" s="25" t="s">
        <v>386</v>
      </c>
    </row>
    <row r="53" spans="2:12" s="5" customFormat="1" ht="36.75" customHeight="1" x14ac:dyDescent="0.25">
      <c r="B53" s="24" t="s">
        <v>1937</v>
      </c>
      <c r="C53" s="26" t="s">
        <v>1939</v>
      </c>
      <c r="D53" s="25" t="s">
        <v>386</v>
      </c>
    </row>
    <row r="54" spans="2:12" s="19" customFormat="1" ht="36.75" customHeight="1" x14ac:dyDescent="0.25">
      <c r="B54" s="16" t="s">
        <v>1926</v>
      </c>
      <c r="C54" s="20" t="s">
        <v>1929</v>
      </c>
      <c r="D54" s="20" t="s">
        <v>1930</v>
      </c>
    </row>
    <row r="55" spans="2:12" s="5" customFormat="1" ht="36.75" customHeight="1" x14ac:dyDescent="0.25">
      <c r="B55" s="16" t="s">
        <v>1919</v>
      </c>
      <c r="C55" s="20" t="s">
        <v>1920</v>
      </c>
      <c r="D55" s="20" t="s">
        <v>1922</v>
      </c>
    </row>
    <row r="56" spans="2:12" s="17" customFormat="1" ht="36.75" customHeight="1" x14ac:dyDescent="0.25">
      <c r="B56" s="6" t="s">
        <v>1918</v>
      </c>
      <c r="C56" s="21" t="s">
        <v>386</v>
      </c>
      <c r="D56" s="21" t="s">
        <v>386</v>
      </c>
    </row>
    <row r="57" spans="2:12" s="17" customFormat="1" ht="36.75" customHeight="1" x14ac:dyDescent="0.25">
      <c r="B57" s="6" t="s">
        <v>1917</v>
      </c>
      <c r="C57" s="21" t="s">
        <v>386</v>
      </c>
      <c r="D57" s="21" t="s">
        <v>386</v>
      </c>
    </row>
    <row r="58" spans="2:12" s="17" customFormat="1" ht="36.75" customHeight="1" x14ac:dyDescent="0.25">
      <c r="B58" s="6" t="s">
        <v>1916</v>
      </c>
      <c r="C58" s="21" t="s">
        <v>386</v>
      </c>
      <c r="D58" s="21" t="s">
        <v>386</v>
      </c>
    </row>
    <row r="59" spans="2:12" s="5" customFormat="1" ht="374.25" customHeight="1" x14ac:dyDescent="0.25">
      <c r="B59" s="16" t="s">
        <v>1872</v>
      </c>
      <c r="C59" s="20" t="s">
        <v>1900</v>
      </c>
      <c r="D59" s="20" t="s">
        <v>1901</v>
      </c>
      <c r="L59" s="5" t="s">
        <v>1550</v>
      </c>
    </row>
    <row r="60" spans="2:12" s="5" customFormat="1" ht="36.75" customHeight="1" x14ac:dyDescent="0.25">
      <c r="B60" s="6" t="s">
        <v>1870</v>
      </c>
      <c r="C60" s="22" t="s">
        <v>386</v>
      </c>
      <c r="D60" s="22" t="s">
        <v>386</v>
      </c>
    </row>
    <row r="61" spans="2:12" s="5" customFormat="1" ht="36.75" customHeight="1" x14ac:dyDescent="0.25">
      <c r="B61" s="6" t="s">
        <v>1869</v>
      </c>
      <c r="C61" s="22" t="s">
        <v>386</v>
      </c>
      <c r="D61" s="22" t="s">
        <v>386</v>
      </c>
    </row>
    <row r="62" spans="2:12" s="5" customFormat="1" ht="36.75" customHeight="1" x14ac:dyDescent="0.25">
      <c r="B62" s="6" t="s">
        <v>1843</v>
      </c>
      <c r="C62" s="22" t="s">
        <v>1844</v>
      </c>
      <c r="D62" s="22" t="s">
        <v>1845</v>
      </c>
    </row>
    <row r="63" spans="2:12" s="5" customFormat="1" ht="30" customHeight="1" x14ac:dyDescent="0.25">
      <c r="B63" s="6" t="s">
        <v>1846</v>
      </c>
      <c r="C63" s="22" t="s">
        <v>386</v>
      </c>
      <c r="D63" s="22" t="s">
        <v>386</v>
      </c>
    </row>
    <row r="64" spans="2:12" s="5" customFormat="1" ht="72" customHeight="1" x14ac:dyDescent="0.25">
      <c r="B64" s="6" t="s">
        <v>1847</v>
      </c>
      <c r="C64" s="22" t="s">
        <v>1848</v>
      </c>
      <c r="D64" s="22" t="s">
        <v>1849</v>
      </c>
    </row>
    <row r="65" spans="2:6" s="5" customFormat="1" ht="186.75" customHeight="1" x14ac:dyDescent="0.25">
      <c r="B65" s="6" t="s">
        <v>1850</v>
      </c>
      <c r="C65" s="22" t="s">
        <v>1938</v>
      </c>
      <c r="D65" s="22" t="s">
        <v>1851</v>
      </c>
    </row>
    <row r="66" spans="2:6" s="5" customFormat="1" ht="30" customHeight="1" x14ac:dyDescent="0.25">
      <c r="B66" s="6" t="s">
        <v>1852</v>
      </c>
      <c r="C66" s="22" t="s">
        <v>1853</v>
      </c>
      <c r="D66" s="22" t="s">
        <v>1854</v>
      </c>
    </row>
    <row r="67" spans="2:6" s="5" customFormat="1" ht="30" customHeight="1" x14ac:dyDescent="0.25">
      <c r="B67" s="6" t="s">
        <v>1855</v>
      </c>
      <c r="C67" s="22" t="s">
        <v>386</v>
      </c>
      <c r="D67" s="22" t="s">
        <v>386</v>
      </c>
    </row>
    <row r="68" spans="2:6" s="5" customFormat="1" ht="30" customHeight="1" x14ac:dyDescent="0.25">
      <c r="B68" s="6" t="s">
        <v>1856</v>
      </c>
      <c r="C68" s="22" t="s">
        <v>1857</v>
      </c>
      <c r="D68" s="22" t="s">
        <v>1857</v>
      </c>
    </row>
    <row r="69" spans="2:6" s="5" customFormat="1" ht="165.75" x14ac:dyDescent="0.25">
      <c r="B69" s="6" t="s">
        <v>1858</v>
      </c>
      <c r="C69" s="23" t="s">
        <v>1859</v>
      </c>
      <c r="D69" s="23" t="s">
        <v>1860</v>
      </c>
    </row>
    <row r="70" spans="2:6" s="5" customFormat="1" ht="153" x14ac:dyDescent="0.25">
      <c r="B70" s="6" t="s">
        <v>1861</v>
      </c>
      <c r="C70" s="22" t="s">
        <v>1986</v>
      </c>
      <c r="D70" s="22" t="s">
        <v>1862</v>
      </c>
      <c r="F70" s="7"/>
    </row>
    <row r="71" spans="2:6" s="5" customFormat="1" ht="38.25" x14ac:dyDescent="0.25">
      <c r="B71" s="6" t="s">
        <v>1863</v>
      </c>
      <c r="C71" s="22" t="s">
        <v>1864</v>
      </c>
      <c r="D71" s="22" t="s">
        <v>1865</v>
      </c>
    </row>
    <row r="72" spans="2:6" s="5" customFormat="1" x14ac:dyDescent="0.25">
      <c r="B72" s="8"/>
      <c r="C72" s="9"/>
      <c r="D72" s="9"/>
    </row>
    <row r="73" spans="2:6" ht="18" customHeight="1" x14ac:dyDescent="0.25">
      <c r="B73" s="10"/>
      <c r="C73" s="11"/>
      <c r="D73" s="11"/>
    </row>
    <row r="74" spans="2:6" s="2" customFormat="1" ht="30" customHeight="1" x14ac:dyDescent="0.25">
      <c r="B74" s="1" t="s">
        <v>1866</v>
      </c>
    </row>
    <row r="75" spans="2:6" s="242" customFormat="1" ht="63.75" customHeight="1" x14ac:dyDescent="0.25">
      <c r="B75" s="261" t="s">
        <v>2334</v>
      </c>
      <c r="C75" s="262"/>
    </row>
    <row r="76" spans="2:6" ht="63" customHeight="1" x14ac:dyDescent="0.25">
      <c r="B76" s="270" t="s">
        <v>2284</v>
      </c>
      <c r="C76" s="271"/>
    </row>
    <row r="77" spans="2:6" ht="63" customHeight="1" x14ac:dyDescent="0.25">
      <c r="B77" s="268" t="s">
        <v>1924</v>
      </c>
      <c r="C77" s="269"/>
    </row>
    <row r="78" spans="2:6" ht="63" customHeight="1" x14ac:dyDescent="0.25">
      <c r="B78" s="263" t="s">
        <v>1867</v>
      </c>
      <c r="C78" s="264"/>
      <c r="D78" s="11"/>
    </row>
    <row r="79" spans="2:6" ht="63" customHeight="1" x14ac:dyDescent="0.25">
      <c r="B79" s="265" t="s">
        <v>1868</v>
      </c>
      <c r="C79" s="266"/>
      <c r="D79" s="11"/>
    </row>
    <row r="80" spans="2:6" x14ac:dyDescent="0.25">
      <c r="B80" s="267"/>
      <c r="C80" s="267"/>
      <c r="D80" s="14"/>
    </row>
    <row r="81" spans="2:4" x14ac:dyDescent="0.25">
      <c r="B81" s="13"/>
      <c r="C81" s="14"/>
      <c r="D81" s="14"/>
    </row>
    <row r="82" spans="2:4" x14ac:dyDescent="0.25">
      <c r="B82" s="18"/>
    </row>
    <row r="87" spans="2:4" x14ac:dyDescent="0.25">
      <c r="D87" s="12" t="s">
        <v>1550</v>
      </c>
    </row>
  </sheetData>
  <mergeCells count="6">
    <mergeCell ref="B75:C75"/>
    <mergeCell ref="B78:C78"/>
    <mergeCell ref="B79:C79"/>
    <mergeCell ref="B80:C80"/>
    <mergeCell ref="B77:C77"/>
    <mergeCell ref="B76:C76"/>
  </mergeCells>
  <phoneticPr fontId="46" type="noConversion"/>
  <pageMargins left="0" right="0" top="0" bottom="0" header="0.31496062992125984" footer="0.31496062992125984"/>
  <pageSetup paperSize="9" scale="85" orientation="landscape"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O187"/>
  <sheetViews>
    <sheetView showGridLines="0" zoomScaleNormal="100" workbookViewId="0">
      <pane ySplit="2" topLeftCell="A145" activePane="bottomLeft" state="frozenSplit"/>
      <selection activeCell="E41" sqref="E41"/>
      <selection pane="bottomLeft" activeCell="C158" sqref="C158"/>
    </sheetView>
  </sheetViews>
  <sheetFormatPr baseColWidth="10" defaultColWidth="11.42578125" defaultRowHeight="11.25" x14ac:dyDescent="0.25"/>
  <cols>
    <col min="1" max="1" width="60.7109375" style="210" customWidth="1"/>
    <col min="2" max="2" width="50.7109375" style="166" customWidth="1"/>
    <col min="3" max="3" width="100.7109375" style="211" customWidth="1"/>
    <col min="4" max="4" width="3.7109375" style="168" customWidth="1"/>
    <col min="5" max="16384" width="11.42578125" style="168"/>
  </cols>
  <sheetData>
    <row r="1" spans="1:3" ht="20.25" x14ac:dyDescent="0.3">
      <c r="A1" s="165" t="s">
        <v>33</v>
      </c>
      <c r="C1" s="167"/>
    </row>
    <row r="2" spans="1:3" s="171" customFormat="1" ht="20.100000000000001" customHeight="1" x14ac:dyDescent="0.25">
      <c r="A2" s="169" t="s">
        <v>1515</v>
      </c>
      <c r="B2" s="170" t="s">
        <v>1514</v>
      </c>
      <c r="C2" s="170" t="s">
        <v>1513</v>
      </c>
    </row>
    <row r="3" spans="1:3" s="173" customFormat="1" ht="40.5" customHeight="1" x14ac:dyDescent="0.25">
      <c r="A3" s="275" t="s">
        <v>1961</v>
      </c>
      <c r="B3" s="180" t="s">
        <v>50</v>
      </c>
      <c r="C3" s="181" t="s">
        <v>2373</v>
      </c>
    </row>
    <row r="4" spans="1:3" s="173" customFormat="1" ht="30" customHeight="1" x14ac:dyDescent="0.25">
      <c r="A4" s="276"/>
      <c r="B4" s="182" t="s">
        <v>51</v>
      </c>
      <c r="C4" s="177" t="s">
        <v>2276</v>
      </c>
    </row>
    <row r="5" spans="1:3" s="174" customFormat="1" ht="20.100000000000001" customHeight="1" x14ac:dyDescent="0.25">
      <c r="A5" s="276"/>
      <c r="B5" s="175" t="s">
        <v>1539</v>
      </c>
      <c r="C5" s="176" t="s">
        <v>1496</v>
      </c>
    </row>
    <row r="6" spans="1:3" s="174" customFormat="1" ht="20.100000000000001" customHeight="1" x14ac:dyDescent="0.25">
      <c r="A6" s="276"/>
      <c r="B6" s="175" t="s">
        <v>2143</v>
      </c>
      <c r="C6" s="176" t="s">
        <v>2262</v>
      </c>
    </row>
    <row r="7" spans="1:3" s="174" customFormat="1" ht="20.100000000000001" customHeight="1" x14ac:dyDescent="0.25">
      <c r="A7" s="276"/>
      <c r="B7" s="175" t="s">
        <v>1621</v>
      </c>
      <c r="C7" s="176" t="s">
        <v>1030</v>
      </c>
    </row>
    <row r="8" spans="1:3" s="174" customFormat="1" ht="20.100000000000001" customHeight="1" x14ac:dyDescent="0.25">
      <c r="A8" s="276"/>
      <c r="B8" s="175" t="s">
        <v>37</v>
      </c>
      <c r="C8" s="176" t="s">
        <v>2266</v>
      </c>
    </row>
    <row r="9" spans="1:3" s="174" customFormat="1" ht="20.100000000000001" customHeight="1" x14ac:dyDescent="0.25">
      <c r="A9" s="276"/>
      <c r="B9" s="175" t="s">
        <v>99</v>
      </c>
      <c r="C9" s="176" t="s">
        <v>2146</v>
      </c>
    </row>
    <row r="10" spans="1:3" s="174" customFormat="1" ht="20.100000000000001" customHeight="1" x14ac:dyDescent="0.25">
      <c r="A10" s="276"/>
      <c r="B10" s="175" t="s">
        <v>41</v>
      </c>
      <c r="C10" s="176" t="s">
        <v>2263</v>
      </c>
    </row>
    <row r="11" spans="1:3" s="174" customFormat="1" ht="20.100000000000001" customHeight="1" x14ac:dyDescent="0.25">
      <c r="A11" s="276"/>
      <c r="B11" s="175" t="s">
        <v>19</v>
      </c>
      <c r="C11" s="176" t="s">
        <v>1533</v>
      </c>
    </row>
    <row r="12" spans="1:3" s="174" customFormat="1" ht="20.100000000000001" customHeight="1" x14ac:dyDescent="0.25">
      <c r="A12" s="276"/>
      <c r="B12" s="175" t="s">
        <v>1871</v>
      </c>
      <c r="C12" s="176" t="s">
        <v>1894</v>
      </c>
    </row>
    <row r="13" spans="1:3" s="189" customFormat="1" ht="50.1" customHeight="1" x14ac:dyDescent="0.25">
      <c r="A13" s="276"/>
      <c r="B13" s="175" t="s">
        <v>96</v>
      </c>
      <c r="C13" s="177" t="s">
        <v>2498</v>
      </c>
    </row>
    <row r="14" spans="1:3" s="174" customFormat="1" ht="19.5" customHeight="1" x14ac:dyDescent="0.25">
      <c r="A14" s="276"/>
      <c r="B14" s="175" t="s">
        <v>35</v>
      </c>
      <c r="C14" s="176" t="s">
        <v>1525</v>
      </c>
    </row>
    <row r="15" spans="1:3" s="174" customFormat="1" ht="20.100000000000001" customHeight="1" x14ac:dyDescent="0.25">
      <c r="A15" s="277"/>
      <c r="B15" s="178" t="s">
        <v>1622</v>
      </c>
      <c r="C15" s="179" t="s">
        <v>568</v>
      </c>
    </row>
    <row r="16" spans="1:3" s="173" customFormat="1" ht="50.1" customHeight="1" x14ac:dyDescent="0.25">
      <c r="A16" s="275" t="s">
        <v>1962</v>
      </c>
      <c r="B16" s="180" t="s">
        <v>50</v>
      </c>
      <c r="C16" s="181" t="s">
        <v>2423</v>
      </c>
    </row>
    <row r="17" spans="1:3" s="173" customFormat="1" ht="20.100000000000001" customHeight="1" x14ac:dyDescent="0.25">
      <c r="A17" s="276"/>
      <c r="B17" s="182" t="s">
        <v>51</v>
      </c>
      <c r="C17" s="177" t="s">
        <v>2277</v>
      </c>
    </row>
    <row r="18" spans="1:3" s="174" customFormat="1" ht="20.100000000000001" customHeight="1" x14ac:dyDescent="0.25">
      <c r="A18" s="276"/>
      <c r="B18" s="175" t="s">
        <v>36</v>
      </c>
      <c r="C18" s="176" t="s">
        <v>1496</v>
      </c>
    </row>
    <row r="19" spans="1:3" s="174" customFormat="1" ht="20.100000000000001" customHeight="1" x14ac:dyDescent="0.25">
      <c r="A19" s="276"/>
      <c r="B19" s="175" t="s">
        <v>2143</v>
      </c>
      <c r="C19" s="176" t="s">
        <v>2262</v>
      </c>
    </row>
    <row r="20" spans="1:3" s="183" customFormat="1" ht="20.100000000000001" customHeight="1" x14ac:dyDescent="0.25">
      <c r="A20" s="276"/>
      <c r="B20" s="175" t="s">
        <v>1621</v>
      </c>
      <c r="C20" s="176" t="s">
        <v>1030</v>
      </c>
    </row>
    <row r="21" spans="1:3" s="183" customFormat="1" ht="20.100000000000001" customHeight="1" x14ac:dyDescent="0.25">
      <c r="A21" s="276"/>
      <c r="B21" s="175" t="s">
        <v>37</v>
      </c>
      <c r="C21" s="176" t="s">
        <v>2266</v>
      </c>
    </row>
    <row r="22" spans="1:3" s="183" customFormat="1" ht="20.100000000000001" customHeight="1" x14ac:dyDescent="0.25">
      <c r="A22" s="276"/>
      <c r="B22" s="175" t="s">
        <v>99</v>
      </c>
      <c r="C22" s="176" t="s">
        <v>2147</v>
      </c>
    </row>
    <row r="23" spans="1:3" s="183" customFormat="1" ht="20.100000000000001" customHeight="1" x14ac:dyDescent="0.25">
      <c r="A23" s="276"/>
      <c r="B23" s="175" t="s">
        <v>41</v>
      </c>
      <c r="C23" s="176" t="s">
        <v>2264</v>
      </c>
    </row>
    <row r="24" spans="1:3" s="183" customFormat="1" ht="20.100000000000001" customHeight="1" x14ac:dyDescent="0.25">
      <c r="A24" s="276"/>
      <c r="B24" s="175" t="s">
        <v>19</v>
      </c>
      <c r="C24" s="176" t="s">
        <v>1533</v>
      </c>
    </row>
    <row r="25" spans="1:3" s="183" customFormat="1" ht="20.100000000000001" customHeight="1" x14ac:dyDescent="0.25">
      <c r="A25" s="276"/>
      <c r="B25" s="175" t="s">
        <v>20</v>
      </c>
      <c r="C25" s="184" t="s">
        <v>1532</v>
      </c>
    </row>
    <row r="26" spans="1:3" s="183" customFormat="1" ht="20.100000000000001" customHeight="1" x14ac:dyDescent="0.25">
      <c r="A26" s="276"/>
      <c r="B26" s="175" t="s">
        <v>21</v>
      </c>
      <c r="C26" s="185" t="s">
        <v>1531</v>
      </c>
    </row>
    <row r="27" spans="1:3" s="183" customFormat="1" ht="20.100000000000001" customHeight="1" x14ac:dyDescent="0.25">
      <c r="A27" s="276"/>
      <c r="B27" s="175" t="s">
        <v>108</v>
      </c>
      <c r="C27" s="186" t="s">
        <v>195</v>
      </c>
    </row>
    <row r="28" spans="1:3" s="183" customFormat="1" ht="20.100000000000001" customHeight="1" x14ac:dyDescent="0.25">
      <c r="A28" s="276"/>
      <c r="B28" s="175" t="s">
        <v>1871</v>
      </c>
      <c r="C28" s="176" t="s">
        <v>1894</v>
      </c>
    </row>
    <row r="29" spans="1:3" s="187" customFormat="1" ht="50.1" customHeight="1" x14ac:dyDescent="0.25">
      <c r="A29" s="276"/>
      <c r="B29" s="175" t="s">
        <v>96</v>
      </c>
      <c r="C29" s="176" t="s">
        <v>2499</v>
      </c>
    </row>
    <row r="30" spans="1:3" s="187" customFormat="1" ht="20.100000000000001" customHeight="1" x14ac:dyDescent="0.25">
      <c r="A30" s="276"/>
      <c r="B30" s="175" t="s">
        <v>35</v>
      </c>
      <c r="C30" s="176" t="s">
        <v>1525</v>
      </c>
    </row>
    <row r="31" spans="1:3" s="187" customFormat="1" ht="20.100000000000001" customHeight="1" x14ac:dyDescent="0.25">
      <c r="A31" s="277"/>
      <c r="B31" s="178" t="s">
        <v>1622</v>
      </c>
      <c r="C31" s="179" t="s">
        <v>568</v>
      </c>
    </row>
    <row r="32" spans="1:3" s="213" customFormat="1" ht="20.100000000000001" customHeight="1" x14ac:dyDescent="0.25">
      <c r="A32" s="275" t="s">
        <v>1963</v>
      </c>
      <c r="B32" s="180" t="s">
        <v>50</v>
      </c>
      <c r="C32" s="181" t="s">
        <v>1538</v>
      </c>
    </row>
    <row r="33" spans="1:3" s="213" customFormat="1" ht="20.100000000000001" customHeight="1" x14ac:dyDescent="0.25">
      <c r="A33" s="276"/>
      <c r="B33" s="182" t="s">
        <v>51</v>
      </c>
      <c r="C33" s="177" t="s">
        <v>2228</v>
      </c>
    </row>
    <row r="34" spans="1:3" s="187" customFormat="1" ht="20.100000000000001" customHeight="1" x14ac:dyDescent="0.25">
      <c r="A34" s="276"/>
      <c r="B34" s="175" t="s">
        <v>36</v>
      </c>
      <c r="C34" s="176" t="s">
        <v>1496</v>
      </c>
    </row>
    <row r="35" spans="1:3" s="187" customFormat="1" ht="20.100000000000001" customHeight="1" x14ac:dyDescent="0.25">
      <c r="A35" s="276"/>
      <c r="B35" s="175" t="s">
        <v>2143</v>
      </c>
      <c r="C35" s="176" t="s">
        <v>1534</v>
      </c>
    </row>
    <row r="36" spans="1:3" s="187" customFormat="1" ht="20.100000000000001" customHeight="1" x14ac:dyDescent="0.25">
      <c r="A36" s="276"/>
      <c r="B36" s="175" t="s">
        <v>37</v>
      </c>
      <c r="C36" s="176" t="s">
        <v>1414</v>
      </c>
    </row>
    <row r="37" spans="1:3" s="187" customFormat="1" ht="20.100000000000001" customHeight="1" x14ac:dyDescent="0.25">
      <c r="A37" s="276"/>
      <c r="B37" s="175" t="s">
        <v>100</v>
      </c>
      <c r="C37" s="176" t="s">
        <v>324</v>
      </c>
    </row>
    <row r="38" spans="1:3" s="187" customFormat="1" ht="20.100000000000001" customHeight="1" x14ac:dyDescent="0.25">
      <c r="A38" s="276"/>
      <c r="B38" s="175" t="s">
        <v>1537</v>
      </c>
      <c r="C38" s="176" t="s">
        <v>1536</v>
      </c>
    </row>
    <row r="39" spans="1:3" s="187" customFormat="1" ht="30" customHeight="1" x14ac:dyDescent="0.25">
      <c r="A39" s="277"/>
      <c r="B39" s="178" t="s">
        <v>96</v>
      </c>
      <c r="C39" s="179" t="s">
        <v>2500</v>
      </c>
    </row>
    <row r="40" spans="1:3" s="213" customFormat="1" ht="20.100000000000001" customHeight="1" x14ac:dyDescent="0.25">
      <c r="A40" s="275" t="s">
        <v>1964</v>
      </c>
      <c r="B40" s="180" t="s">
        <v>50</v>
      </c>
      <c r="C40" s="181" t="s">
        <v>2259</v>
      </c>
    </row>
    <row r="41" spans="1:3" s="213" customFormat="1" ht="20.100000000000001" customHeight="1" x14ac:dyDescent="0.25">
      <c r="A41" s="276"/>
      <c r="B41" s="182" t="s">
        <v>51</v>
      </c>
      <c r="C41" s="177" t="s">
        <v>2260</v>
      </c>
    </row>
    <row r="42" spans="1:3" s="189" customFormat="1" ht="20.100000000000001" customHeight="1" x14ac:dyDescent="0.25">
      <c r="A42" s="276"/>
      <c r="B42" s="175" t="s">
        <v>109</v>
      </c>
      <c r="C42" s="176" t="s">
        <v>2261</v>
      </c>
    </row>
    <row r="43" spans="1:3" s="189" customFormat="1" ht="20.100000000000001" customHeight="1" x14ac:dyDescent="0.25">
      <c r="A43" s="276"/>
      <c r="B43" s="175" t="s">
        <v>41</v>
      </c>
      <c r="C43" s="176" t="s">
        <v>2265</v>
      </c>
    </row>
    <row r="44" spans="1:3" s="188" customFormat="1" ht="20.100000000000001" customHeight="1" x14ac:dyDescent="0.25">
      <c r="A44" s="276"/>
      <c r="B44" s="175" t="s">
        <v>37</v>
      </c>
      <c r="C44" s="176" t="s">
        <v>2266</v>
      </c>
    </row>
    <row r="45" spans="1:3" s="188" customFormat="1" ht="20.100000000000001" customHeight="1" x14ac:dyDescent="0.25">
      <c r="A45" s="276"/>
      <c r="B45" s="175" t="s">
        <v>101</v>
      </c>
      <c r="C45" s="176" t="s">
        <v>1530</v>
      </c>
    </row>
    <row r="46" spans="1:3" s="188" customFormat="1" ht="20.100000000000001" customHeight="1" x14ac:dyDescent="0.25">
      <c r="A46" s="276"/>
      <c r="B46" s="175" t="s">
        <v>18</v>
      </c>
      <c r="C46" s="176" t="s">
        <v>2184</v>
      </c>
    </row>
    <row r="47" spans="1:3" s="188" customFormat="1" ht="33.75" x14ac:dyDescent="0.25">
      <c r="A47" s="276"/>
      <c r="B47" s="175" t="s">
        <v>17</v>
      </c>
      <c r="C47" s="176" t="s">
        <v>2158</v>
      </c>
    </row>
    <row r="48" spans="1:3" s="188" customFormat="1" ht="20.100000000000001" customHeight="1" x14ac:dyDescent="0.25">
      <c r="A48" s="276"/>
      <c r="B48" s="175" t="s">
        <v>16</v>
      </c>
      <c r="C48" s="176" t="s">
        <v>243</v>
      </c>
    </row>
    <row r="49" spans="1:3" s="188" customFormat="1" ht="20.100000000000001" customHeight="1" x14ac:dyDescent="0.25">
      <c r="A49" s="277"/>
      <c r="B49" s="178" t="s">
        <v>38</v>
      </c>
      <c r="C49" s="179" t="s">
        <v>2426</v>
      </c>
    </row>
    <row r="50" spans="1:3" s="183" customFormat="1" ht="50.1" customHeight="1" x14ac:dyDescent="0.25">
      <c r="A50" s="275" t="s">
        <v>1965</v>
      </c>
      <c r="B50" s="180" t="s">
        <v>50</v>
      </c>
      <c r="C50" s="181" t="s">
        <v>2424</v>
      </c>
    </row>
    <row r="51" spans="1:3" s="173" customFormat="1" ht="30" customHeight="1" x14ac:dyDescent="0.25">
      <c r="A51" s="276"/>
      <c r="B51" s="182" t="s">
        <v>51</v>
      </c>
      <c r="C51" s="177" t="s">
        <v>2278</v>
      </c>
    </row>
    <row r="52" spans="1:3" s="183" customFormat="1" ht="20.100000000000001" customHeight="1" x14ac:dyDescent="0.25">
      <c r="A52" s="276"/>
      <c r="B52" s="175" t="s">
        <v>36</v>
      </c>
      <c r="C52" s="176" t="s">
        <v>1496</v>
      </c>
    </row>
    <row r="53" spans="1:3" s="183" customFormat="1" ht="20.100000000000001" customHeight="1" x14ac:dyDescent="0.25">
      <c r="A53" s="276"/>
      <c r="B53" s="175" t="s">
        <v>2143</v>
      </c>
      <c r="C53" s="176" t="s">
        <v>2262</v>
      </c>
    </row>
    <row r="54" spans="1:3" s="183" customFormat="1" ht="20.100000000000001" customHeight="1" x14ac:dyDescent="0.25">
      <c r="A54" s="276"/>
      <c r="B54" s="175" t="s">
        <v>1621</v>
      </c>
      <c r="C54" s="176" t="s">
        <v>1030</v>
      </c>
    </row>
    <row r="55" spans="1:3" s="183" customFormat="1" ht="20.100000000000001" customHeight="1" x14ac:dyDescent="0.25">
      <c r="A55" s="276"/>
      <c r="B55" s="175" t="s">
        <v>37</v>
      </c>
      <c r="C55" s="176" t="s">
        <v>2266</v>
      </c>
    </row>
    <row r="56" spans="1:3" s="183" customFormat="1" ht="20.100000000000001" customHeight="1" x14ac:dyDescent="0.25">
      <c r="A56" s="276"/>
      <c r="B56" s="175" t="s">
        <v>99</v>
      </c>
      <c r="C56" s="176" t="s">
        <v>2147</v>
      </c>
    </row>
    <row r="57" spans="1:3" s="183" customFormat="1" ht="20.100000000000001" customHeight="1" x14ac:dyDescent="0.25">
      <c r="A57" s="276"/>
      <c r="B57" s="175" t="s">
        <v>41</v>
      </c>
      <c r="C57" s="176" t="s">
        <v>2264</v>
      </c>
    </row>
    <row r="58" spans="1:3" s="183" customFormat="1" ht="20.100000000000001" customHeight="1" x14ac:dyDescent="0.25">
      <c r="A58" s="276"/>
      <c r="B58" s="175" t="s">
        <v>19</v>
      </c>
      <c r="C58" s="176" t="s">
        <v>1533</v>
      </c>
    </row>
    <row r="59" spans="1:3" s="183" customFormat="1" ht="20.100000000000001" customHeight="1" x14ac:dyDescent="0.25">
      <c r="A59" s="276"/>
      <c r="B59" s="175" t="s">
        <v>100</v>
      </c>
      <c r="C59" s="176" t="s">
        <v>324</v>
      </c>
    </row>
    <row r="60" spans="1:3" s="183" customFormat="1" ht="20.100000000000001" customHeight="1" x14ac:dyDescent="0.25">
      <c r="A60" s="276"/>
      <c r="B60" s="175" t="s">
        <v>101</v>
      </c>
      <c r="C60" s="176" t="s">
        <v>1530</v>
      </c>
    </row>
    <row r="61" spans="1:3" s="183" customFormat="1" ht="20.100000000000001" customHeight="1" x14ac:dyDescent="0.25">
      <c r="A61" s="276"/>
      <c r="B61" s="175" t="s">
        <v>18</v>
      </c>
      <c r="C61" s="176" t="s">
        <v>2184</v>
      </c>
    </row>
    <row r="62" spans="1:3" s="183" customFormat="1" ht="39" customHeight="1" x14ac:dyDescent="0.25">
      <c r="A62" s="276"/>
      <c r="B62" s="175" t="s">
        <v>17</v>
      </c>
      <c r="C62" s="176" t="s">
        <v>2158</v>
      </c>
    </row>
    <row r="63" spans="1:3" s="183" customFormat="1" ht="20.100000000000001" customHeight="1" x14ac:dyDescent="0.25">
      <c r="A63" s="276"/>
      <c r="B63" s="175" t="s">
        <v>16</v>
      </c>
      <c r="C63" s="176" t="s">
        <v>243</v>
      </c>
    </row>
    <row r="64" spans="1:3" s="183" customFormat="1" ht="20.100000000000001" customHeight="1" x14ac:dyDescent="0.25">
      <c r="A64" s="276"/>
      <c r="B64" s="175" t="s">
        <v>22</v>
      </c>
      <c r="C64" s="176" t="s">
        <v>1529</v>
      </c>
    </row>
    <row r="65" spans="1:3" s="183" customFormat="1" ht="20.100000000000001" customHeight="1" x14ac:dyDescent="0.25">
      <c r="A65" s="276"/>
      <c r="B65" s="175" t="s">
        <v>1871</v>
      </c>
      <c r="C65" s="176" t="s">
        <v>1894</v>
      </c>
    </row>
    <row r="66" spans="1:3" s="187" customFormat="1" ht="50.1" customHeight="1" x14ac:dyDescent="0.25">
      <c r="A66" s="276"/>
      <c r="B66" s="175" t="s">
        <v>96</v>
      </c>
      <c r="C66" s="176" t="s">
        <v>2501</v>
      </c>
    </row>
    <row r="67" spans="1:3" s="183" customFormat="1" ht="20.100000000000001" customHeight="1" x14ac:dyDescent="0.25">
      <c r="A67" s="276"/>
      <c r="B67" s="175" t="s">
        <v>35</v>
      </c>
      <c r="C67" s="176" t="s">
        <v>1525</v>
      </c>
    </row>
    <row r="68" spans="1:3" s="183" customFormat="1" ht="20.100000000000001" customHeight="1" x14ac:dyDescent="0.25">
      <c r="A68" s="277"/>
      <c r="B68" s="178" t="s">
        <v>1622</v>
      </c>
      <c r="C68" s="179" t="s">
        <v>568</v>
      </c>
    </row>
    <row r="69" spans="1:3" s="183" customFormat="1" ht="50.1" customHeight="1" x14ac:dyDescent="0.25">
      <c r="A69" s="272" t="s">
        <v>1535</v>
      </c>
      <c r="B69" s="180" t="s">
        <v>50</v>
      </c>
      <c r="C69" s="181" t="s">
        <v>2425</v>
      </c>
    </row>
    <row r="70" spans="1:3" s="174" customFormat="1" ht="30" customHeight="1" collapsed="1" x14ac:dyDescent="0.25">
      <c r="A70" s="273"/>
      <c r="B70" s="182" t="s">
        <v>51</v>
      </c>
      <c r="C70" s="177" t="s">
        <v>2279</v>
      </c>
    </row>
    <row r="71" spans="1:3" s="174" customFormat="1" ht="20.100000000000001" customHeight="1" x14ac:dyDescent="0.25">
      <c r="A71" s="273"/>
      <c r="B71" s="182" t="s">
        <v>36</v>
      </c>
      <c r="C71" s="176" t="s">
        <v>1496</v>
      </c>
    </row>
    <row r="72" spans="1:3" s="174" customFormat="1" ht="20.100000000000001" customHeight="1" x14ac:dyDescent="0.25">
      <c r="A72" s="273"/>
      <c r="B72" s="175" t="s">
        <v>2143</v>
      </c>
      <c r="C72" s="176" t="s">
        <v>2262</v>
      </c>
    </row>
    <row r="73" spans="1:3" s="174" customFormat="1" ht="20.100000000000001" customHeight="1" x14ac:dyDescent="0.25">
      <c r="A73" s="273"/>
      <c r="B73" s="175" t="s">
        <v>1621</v>
      </c>
      <c r="C73" s="176" t="s">
        <v>1030</v>
      </c>
    </row>
    <row r="74" spans="1:3" s="174" customFormat="1" ht="20.100000000000001" customHeight="1" x14ac:dyDescent="0.25">
      <c r="A74" s="273"/>
      <c r="B74" s="182" t="s">
        <v>37</v>
      </c>
      <c r="C74" s="176" t="s">
        <v>2266</v>
      </c>
    </row>
    <row r="75" spans="1:3" s="174" customFormat="1" ht="20.100000000000001" customHeight="1" x14ac:dyDescent="0.25">
      <c r="A75" s="273"/>
      <c r="B75" s="182" t="s">
        <v>99</v>
      </c>
      <c r="C75" s="176" t="s">
        <v>2147</v>
      </c>
    </row>
    <row r="76" spans="1:3" s="174" customFormat="1" ht="20.100000000000001" customHeight="1" x14ac:dyDescent="0.25">
      <c r="A76" s="273"/>
      <c r="B76" s="182" t="s">
        <v>41</v>
      </c>
      <c r="C76" s="176" t="s">
        <v>2264</v>
      </c>
    </row>
    <row r="77" spans="1:3" s="174" customFormat="1" ht="20.100000000000001" customHeight="1" x14ac:dyDescent="0.25">
      <c r="A77" s="273"/>
      <c r="B77" s="182" t="s">
        <v>19</v>
      </c>
      <c r="C77" s="176" t="s">
        <v>1533</v>
      </c>
    </row>
    <row r="78" spans="1:3" s="174" customFormat="1" ht="20.100000000000001" customHeight="1" x14ac:dyDescent="0.25">
      <c r="A78" s="273"/>
      <c r="B78" s="182" t="s">
        <v>20</v>
      </c>
      <c r="C78" s="177" t="s">
        <v>1532</v>
      </c>
    </row>
    <row r="79" spans="1:3" s="174" customFormat="1" ht="20.100000000000001" customHeight="1" x14ac:dyDescent="0.25">
      <c r="A79" s="273"/>
      <c r="B79" s="182" t="s">
        <v>21</v>
      </c>
      <c r="C79" s="177" t="s">
        <v>1531</v>
      </c>
    </row>
    <row r="80" spans="1:3" s="174" customFormat="1" ht="20.100000000000001" customHeight="1" x14ac:dyDescent="0.25">
      <c r="A80" s="273"/>
      <c r="B80" s="182" t="s">
        <v>108</v>
      </c>
      <c r="C80" s="177" t="s">
        <v>195</v>
      </c>
    </row>
    <row r="81" spans="1:3" s="174" customFormat="1" ht="20.100000000000001" customHeight="1" x14ac:dyDescent="0.25">
      <c r="A81" s="273"/>
      <c r="B81" s="182" t="s">
        <v>100</v>
      </c>
      <c r="C81" s="176" t="s">
        <v>324</v>
      </c>
    </row>
    <row r="82" spans="1:3" s="174" customFormat="1" ht="20.100000000000001" customHeight="1" x14ac:dyDescent="0.25">
      <c r="A82" s="273"/>
      <c r="B82" s="182" t="s">
        <v>101</v>
      </c>
      <c r="C82" s="176" t="s">
        <v>1530</v>
      </c>
    </row>
    <row r="83" spans="1:3" s="174" customFormat="1" ht="20.100000000000001" customHeight="1" x14ac:dyDescent="0.25">
      <c r="A83" s="273"/>
      <c r="B83" s="182" t="s">
        <v>18</v>
      </c>
      <c r="C83" s="176" t="s">
        <v>2184</v>
      </c>
    </row>
    <row r="84" spans="1:3" s="174" customFormat="1" ht="37.5" customHeight="1" x14ac:dyDescent="0.25">
      <c r="A84" s="273"/>
      <c r="B84" s="182" t="s">
        <v>17</v>
      </c>
      <c r="C84" s="176" t="s">
        <v>2159</v>
      </c>
    </row>
    <row r="85" spans="1:3" s="174" customFormat="1" ht="20.100000000000001" customHeight="1" x14ac:dyDescent="0.25">
      <c r="A85" s="273"/>
      <c r="B85" s="182" t="s">
        <v>16</v>
      </c>
      <c r="C85" s="176" t="s">
        <v>243</v>
      </c>
    </row>
    <row r="86" spans="1:3" s="174" customFormat="1" ht="20.100000000000001" customHeight="1" x14ac:dyDescent="0.25">
      <c r="A86" s="273"/>
      <c r="B86" s="182" t="s">
        <v>22</v>
      </c>
      <c r="C86" s="176" t="s">
        <v>1529</v>
      </c>
    </row>
    <row r="87" spans="1:3" s="174" customFormat="1" ht="20.100000000000001" customHeight="1" x14ac:dyDescent="0.25">
      <c r="A87" s="273"/>
      <c r="B87" s="175" t="s">
        <v>1871</v>
      </c>
      <c r="C87" s="176" t="s">
        <v>1894</v>
      </c>
    </row>
    <row r="88" spans="1:3" s="189" customFormat="1" ht="50.1" customHeight="1" x14ac:dyDescent="0.25">
      <c r="A88" s="273"/>
      <c r="B88" s="182" t="s">
        <v>96</v>
      </c>
      <c r="C88" s="176" t="s">
        <v>2502</v>
      </c>
    </row>
    <row r="89" spans="1:3" s="174" customFormat="1" ht="20.100000000000001" customHeight="1" x14ac:dyDescent="0.25">
      <c r="A89" s="273"/>
      <c r="B89" s="182" t="s">
        <v>35</v>
      </c>
      <c r="C89" s="177" t="s">
        <v>1525</v>
      </c>
    </row>
    <row r="90" spans="1:3" s="174" customFormat="1" ht="20.100000000000001" customHeight="1" x14ac:dyDescent="0.25">
      <c r="A90" s="274"/>
      <c r="B90" s="190" t="s">
        <v>1622</v>
      </c>
      <c r="C90" s="191" t="s">
        <v>568</v>
      </c>
    </row>
    <row r="91" spans="1:3" ht="20.100000000000001" customHeight="1" x14ac:dyDescent="0.25">
      <c r="A91" s="272" t="s">
        <v>1966</v>
      </c>
      <c r="B91" s="192" t="s">
        <v>97</v>
      </c>
      <c r="C91" s="192" t="s">
        <v>1476</v>
      </c>
    </row>
    <row r="92" spans="1:3" ht="20.100000000000001" customHeight="1" x14ac:dyDescent="0.25">
      <c r="A92" s="273"/>
      <c r="B92" s="186" t="s">
        <v>1623</v>
      </c>
      <c r="C92" s="176" t="s">
        <v>1466</v>
      </c>
    </row>
    <row r="93" spans="1:3" ht="20.100000000000001" customHeight="1" x14ac:dyDescent="0.25">
      <c r="A93" s="273"/>
      <c r="B93" s="175" t="s">
        <v>1871</v>
      </c>
      <c r="C93" s="176" t="s">
        <v>1894</v>
      </c>
    </row>
    <row r="94" spans="1:3" s="187" customFormat="1" ht="20.100000000000001" customHeight="1" x14ac:dyDescent="0.25">
      <c r="A94" s="273"/>
      <c r="B94" s="186" t="s">
        <v>1624</v>
      </c>
      <c r="C94" s="176" t="s">
        <v>1767</v>
      </c>
    </row>
    <row r="95" spans="1:3" s="187" customFormat="1" ht="20.100000000000001" customHeight="1" x14ac:dyDescent="0.25">
      <c r="A95" s="273"/>
      <c r="B95" s="186" t="s">
        <v>0</v>
      </c>
      <c r="C95" s="176" t="s">
        <v>2503</v>
      </c>
    </row>
    <row r="96" spans="1:3" ht="20.100000000000001" customHeight="1" x14ac:dyDescent="0.25">
      <c r="A96" s="274"/>
      <c r="B96" s="193" t="s">
        <v>2140</v>
      </c>
      <c r="C96" s="194" t="s">
        <v>1521</v>
      </c>
    </row>
    <row r="97" spans="1:3" ht="20.100000000000001" customHeight="1" x14ac:dyDescent="0.25">
      <c r="A97" s="272" t="s">
        <v>1967</v>
      </c>
      <c r="B97" s="192" t="s">
        <v>102</v>
      </c>
      <c r="C97" s="195" t="s">
        <v>1472</v>
      </c>
    </row>
    <row r="98" spans="1:3" ht="20.100000000000001" customHeight="1" x14ac:dyDescent="0.25">
      <c r="A98" s="273"/>
      <c r="B98" s="186" t="s">
        <v>103</v>
      </c>
      <c r="C98" s="196" t="s">
        <v>1464</v>
      </c>
    </row>
    <row r="99" spans="1:3" ht="20.100000000000001" customHeight="1" x14ac:dyDescent="0.25">
      <c r="A99" s="273"/>
      <c r="B99" s="186" t="s">
        <v>104</v>
      </c>
      <c r="C99" s="196" t="s">
        <v>1458</v>
      </c>
    </row>
    <row r="100" spans="1:3" ht="20.100000000000001" customHeight="1" x14ac:dyDescent="0.25">
      <c r="A100" s="273"/>
      <c r="B100" s="186" t="s">
        <v>1625</v>
      </c>
      <c r="C100" s="177" t="s">
        <v>2479</v>
      </c>
    </row>
    <row r="101" spans="1:3" ht="20.100000000000001" customHeight="1" x14ac:dyDescent="0.25">
      <c r="A101" s="274"/>
      <c r="B101" s="193" t="s">
        <v>1626</v>
      </c>
      <c r="C101" s="194" t="s">
        <v>1521</v>
      </c>
    </row>
    <row r="102" spans="1:3" ht="24.95" customHeight="1" x14ac:dyDescent="0.25">
      <c r="A102" s="272" t="s">
        <v>1968</v>
      </c>
      <c r="B102" s="192" t="s">
        <v>105</v>
      </c>
      <c r="C102" s="195" t="s">
        <v>320</v>
      </c>
    </row>
    <row r="103" spans="1:3" ht="24.95" customHeight="1" x14ac:dyDescent="0.25">
      <c r="A103" s="274"/>
      <c r="B103" s="193" t="s">
        <v>1625</v>
      </c>
      <c r="C103" s="194" t="s">
        <v>2185</v>
      </c>
    </row>
    <row r="104" spans="1:3" ht="20.100000000000001" customHeight="1" x14ac:dyDescent="0.25">
      <c r="A104" s="272" t="s">
        <v>1969</v>
      </c>
      <c r="B104" s="192" t="s">
        <v>2055</v>
      </c>
      <c r="C104" s="195" t="s">
        <v>2054</v>
      </c>
    </row>
    <row r="105" spans="1:3" ht="20.100000000000001" customHeight="1" x14ac:dyDescent="0.25">
      <c r="A105" s="273"/>
      <c r="B105" s="186" t="s">
        <v>1625</v>
      </c>
      <c r="C105" s="196" t="s">
        <v>2480</v>
      </c>
    </row>
    <row r="106" spans="1:3" ht="20.100000000000001" customHeight="1" x14ac:dyDescent="0.25">
      <c r="A106" s="274"/>
      <c r="B106" s="193" t="s">
        <v>1</v>
      </c>
      <c r="C106" s="194" t="s">
        <v>1521</v>
      </c>
    </row>
    <row r="107" spans="1:3" ht="20.100000000000001" customHeight="1" x14ac:dyDescent="0.25">
      <c r="A107" s="272" t="s">
        <v>1970</v>
      </c>
      <c r="B107" s="192" t="s">
        <v>1725</v>
      </c>
      <c r="C107" s="195" t="s">
        <v>1724</v>
      </c>
    </row>
    <row r="108" spans="1:3" ht="20.100000000000001" customHeight="1" x14ac:dyDescent="0.25">
      <c r="A108" s="273"/>
      <c r="B108" s="186" t="s">
        <v>1625</v>
      </c>
      <c r="C108" s="196" t="s">
        <v>2481</v>
      </c>
    </row>
    <row r="109" spans="1:3" ht="20.100000000000001" customHeight="1" x14ac:dyDescent="0.25">
      <c r="A109" s="274"/>
      <c r="B109" s="193" t="s">
        <v>1</v>
      </c>
      <c r="C109" s="194" t="s">
        <v>1521</v>
      </c>
    </row>
    <row r="110" spans="1:3" ht="20.100000000000001" customHeight="1" x14ac:dyDescent="0.25">
      <c r="A110" s="272" t="s">
        <v>2328</v>
      </c>
      <c r="B110" s="192" t="s">
        <v>2171</v>
      </c>
      <c r="C110" s="195" t="s">
        <v>2482</v>
      </c>
    </row>
    <row r="111" spans="1:3" ht="20.100000000000001" customHeight="1" x14ac:dyDescent="0.25">
      <c r="A111" s="273"/>
      <c r="B111" s="186" t="s">
        <v>2170</v>
      </c>
      <c r="C111" s="196" t="s">
        <v>2172</v>
      </c>
    </row>
    <row r="112" spans="1:3" ht="20.100000000000001" customHeight="1" x14ac:dyDescent="0.25">
      <c r="A112" s="274"/>
      <c r="B112" s="193" t="s">
        <v>1</v>
      </c>
      <c r="C112" s="194" t="s">
        <v>1521</v>
      </c>
    </row>
    <row r="113" spans="1:3" ht="20.100000000000001" customHeight="1" x14ac:dyDescent="0.25">
      <c r="A113" s="272" t="s">
        <v>1971</v>
      </c>
      <c r="B113" s="192" t="s">
        <v>97</v>
      </c>
      <c r="C113" s="195" t="s">
        <v>1476</v>
      </c>
    </row>
    <row r="114" spans="1:3" ht="20.100000000000001" customHeight="1" x14ac:dyDescent="0.25">
      <c r="A114" s="273"/>
      <c r="B114" s="186" t="s">
        <v>1623</v>
      </c>
      <c r="C114" s="196" t="s">
        <v>1466</v>
      </c>
    </row>
    <row r="115" spans="1:3" ht="20.100000000000001" customHeight="1" x14ac:dyDescent="0.25">
      <c r="A115" s="273"/>
      <c r="B115" s="186" t="s">
        <v>102</v>
      </c>
      <c r="C115" s="196" t="s">
        <v>1472</v>
      </c>
    </row>
    <row r="116" spans="1:3" ht="20.100000000000001" customHeight="1" x14ac:dyDescent="0.25">
      <c r="A116" s="273"/>
      <c r="B116" s="186" t="s">
        <v>103</v>
      </c>
      <c r="C116" s="196" t="s">
        <v>1464</v>
      </c>
    </row>
    <row r="117" spans="1:3" ht="20.100000000000001" customHeight="1" x14ac:dyDescent="0.25">
      <c r="A117" s="273"/>
      <c r="B117" s="186" t="s">
        <v>104</v>
      </c>
      <c r="C117" s="196" t="s">
        <v>1458</v>
      </c>
    </row>
    <row r="118" spans="1:3" ht="20.100000000000001" customHeight="1" x14ac:dyDescent="0.25">
      <c r="A118" s="273"/>
      <c r="B118" s="186" t="s">
        <v>105</v>
      </c>
      <c r="C118" s="196" t="s">
        <v>320</v>
      </c>
    </row>
    <row r="119" spans="1:3" ht="20.100000000000001" customHeight="1" x14ac:dyDescent="0.25">
      <c r="A119" s="273"/>
      <c r="B119" s="186" t="s">
        <v>1627</v>
      </c>
      <c r="C119" s="196" t="s">
        <v>1628</v>
      </c>
    </row>
    <row r="120" spans="1:3" ht="20.100000000000001" customHeight="1" x14ac:dyDescent="0.25">
      <c r="A120" s="273"/>
      <c r="B120" s="186" t="s">
        <v>107</v>
      </c>
      <c r="C120" s="196" t="s">
        <v>1528</v>
      </c>
    </row>
    <row r="121" spans="1:3" ht="20.100000000000001" customHeight="1" x14ac:dyDescent="0.25">
      <c r="A121" s="273"/>
      <c r="B121" s="175" t="s">
        <v>1871</v>
      </c>
      <c r="C121" s="176" t="s">
        <v>1894</v>
      </c>
    </row>
    <row r="122" spans="1:3" s="187" customFormat="1" ht="22.5" customHeight="1" x14ac:dyDescent="0.25">
      <c r="A122" s="273"/>
      <c r="B122" s="186" t="s">
        <v>1625</v>
      </c>
      <c r="C122" s="177" t="s">
        <v>2504</v>
      </c>
    </row>
    <row r="123" spans="1:3" ht="20.100000000000001" customHeight="1" x14ac:dyDescent="0.25">
      <c r="A123" s="274"/>
      <c r="B123" s="193" t="s">
        <v>1</v>
      </c>
      <c r="C123" s="194" t="s">
        <v>1521</v>
      </c>
    </row>
    <row r="124" spans="1:3" ht="20.100000000000001" customHeight="1" x14ac:dyDescent="0.25">
      <c r="A124" s="275" t="s">
        <v>1972</v>
      </c>
      <c r="B124" s="197" t="s">
        <v>2142</v>
      </c>
      <c r="C124" s="198" t="s">
        <v>2427</v>
      </c>
    </row>
    <row r="125" spans="1:3" ht="20.100000000000001" customHeight="1" x14ac:dyDescent="0.25">
      <c r="A125" s="276"/>
      <c r="B125" s="175" t="s">
        <v>1629</v>
      </c>
      <c r="C125" s="176" t="s">
        <v>1526</v>
      </c>
    </row>
    <row r="126" spans="1:3" ht="20.100000000000001" customHeight="1" x14ac:dyDescent="0.25">
      <c r="A126" s="276"/>
      <c r="B126" s="175" t="s">
        <v>1630</v>
      </c>
      <c r="C126" s="176" t="s">
        <v>846</v>
      </c>
    </row>
    <row r="127" spans="1:3" ht="20.100000000000001" customHeight="1" x14ac:dyDescent="0.25">
      <c r="A127" s="276"/>
      <c r="B127" s="175" t="s">
        <v>1631</v>
      </c>
      <c r="C127" s="177" t="s">
        <v>2160</v>
      </c>
    </row>
    <row r="128" spans="1:3" ht="20.100000000000001" customHeight="1" x14ac:dyDescent="0.25">
      <c r="A128" s="276"/>
      <c r="B128" s="175" t="s">
        <v>0</v>
      </c>
      <c r="C128" s="186" t="s">
        <v>2186</v>
      </c>
    </row>
    <row r="129" spans="1:3" ht="20.100000000000001" customHeight="1" x14ac:dyDescent="0.25">
      <c r="A129" s="277"/>
      <c r="B129" s="178" t="s">
        <v>2</v>
      </c>
      <c r="C129" s="179" t="s">
        <v>1525</v>
      </c>
    </row>
    <row r="130" spans="1:3" ht="24.95" customHeight="1" x14ac:dyDescent="0.25">
      <c r="A130" s="275" t="s">
        <v>1973</v>
      </c>
      <c r="B130" s="197" t="s">
        <v>2142</v>
      </c>
      <c r="C130" s="198" t="s">
        <v>1527</v>
      </c>
    </row>
    <row r="131" spans="1:3" ht="24.95" customHeight="1" x14ac:dyDescent="0.25">
      <c r="A131" s="276"/>
      <c r="B131" s="175" t="s">
        <v>1629</v>
      </c>
      <c r="C131" s="176" t="s">
        <v>1526</v>
      </c>
    </row>
    <row r="132" spans="1:3" ht="24.95" customHeight="1" x14ac:dyDescent="0.25">
      <c r="A132" s="276"/>
      <c r="B132" s="175" t="s">
        <v>1625</v>
      </c>
      <c r="C132" s="186" t="s">
        <v>2187</v>
      </c>
    </row>
    <row r="133" spans="1:3" ht="24.95" customHeight="1" x14ac:dyDescent="0.25">
      <c r="A133" s="277"/>
      <c r="B133" s="178" t="s">
        <v>2</v>
      </c>
      <c r="C133" s="179" t="s">
        <v>1525</v>
      </c>
    </row>
    <row r="134" spans="1:3" s="183" customFormat="1" ht="20.100000000000001" customHeight="1" x14ac:dyDescent="0.25">
      <c r="A134" s="272" t="s">
        <v>63</v>
      </c>
      <c r="B134" s="197" t="s">
        <v>1632</v>
      </c>
      <c r="C134" s="198" t="s">
        <v>1935</v>
      </c>
    </row>
    <row r="135" spans="1:3" s="183" customFormat="1" ht="20.100000000000001" customHeight="1" x14ac:dyDescent="0.25">
      <c r="A135" s="273"/>
      <c r="B135" s="175" t="s">
        <v>1928</v>
      </c>
      <c r="C135" s="176" t="s">
        <v>1936</v>
      </c>
    </row>
    <row r="136" spans="1:3" s="183" customFormat="1" ht="20.100000000000001" customHeight="1" x14ac:dyDescent="0.25">
      <c r="A136" s="273"/>
      <c r="B136" s="175" t="s">
        <v>8</v>
      </c>
      <c r="C136" s="176" t="s">
        <v>168</v>
      </c>
    </row>
    <row r="137" spans="1:3" s="183" customFormat="1" ht="20.100000000000001" customHeight="1" x14ac:dyDescent="0.25">
      <c r="A137" s="273"/>
      <c r="B137" s="175" t="s">
        <v>10</v>
      </c>
      <c r="C137" s="176" t="s">
        <v>314</v>
      </c>
    </row>
    <row r="138" spans="1:3" s="183" customFormat="1" ht="20.100000000000001" customHeight="1" x14ac:dyDescent="0.25">
      <c r="A138" s="273"/>
      <c r="B138" s="175" t="s">
        <v>9</v>
      </c>
      <c r="C138" s="177" t="s">
        <v>2483</v>
      </c>
    </row>
    <row r="139" spans="1:3" s="183" customFormat="1" ht="20.100000000000001" customHeight="1" x14ac:dyDescent="0.25">
      <c r="A139" s="273"/>
      <c r="B139" s="175" t="s">
        <v>1633</v>
      </c>
      <c r="C139" s="176" t="s">
        <v>180</v>
      </c>
    </row>
    <row r="140" spans="1:3" s="183" customFormat="1" ht="20.100000000000001" customHeight="1" x14ac:dyDescent="0.25">
      <c r="A140" s="273"/>
      <c r="B140" s="175" t="s">
        <v>1833</v>
      </c>
      <c r="C140" s="176" t="s">
        <v>2428</v>
      </c>
    </row>
    <row r="141" spans="1:3" s="183" customFormat="1" ht="20.100000000000001" customHeight="1" x14ac:dyDescent="0.25">
      <c r="A141" s="274"/>
      <c r="B141" s="178" t="s">
        <v>11</v>
      </c>
      <c r="C141" s="179" t="s">
        <v>1521</v>
      </c>
    </row>
    <row r="142" spans="1:3" s="183" customFormat="1" ht="20.100000000000001" customHeight="1" x14ac:dyDescent="0.25">
      <c r="A142" s="272" t="s">
        <v>86</v>
      </c>
      <c r="B142" s="197" t="s">
        <v>52</v>
      </c>
      <c r="C142" s="181"/>
    </row>
    <row r="143" spans="1:3" s="183" customFormat="1" ht="20.100000000000001" customHeight="1" x14ac:dyDescent="0.25">
      <c r="A143" s="274"/>
      <c r="B143" s="178" t="s">
        <v>98</v>
      </c>
      <c r="C143" s="191"/>
    </row>
    <row r="144" spans="1:3" s="183" customFormat="1" ht="20.100000000000001" customHeight="1" x14ac:dyDescent="0.25">
      <c r="A144" s="272" t="s">
        <v>65</v>
      </c>
      <c r="B144" s="197" t="s">
        <v>5</v>
      </c>
      <c r="C144" s="198" t="s">
        <v>1524</v>
      </c>
    </row>
    <row r="145" spans="1:4" s="183" customFormat="1" ht="20.100000000000001" customHeight="1" x14ac:dyDescent="0.25">
      <c r="A145" s="273"/>
      <c r="B145" s="175" t="s">
        <v>12</v>
      </c>
      <c r="C145" s="185" t="s">
        <v>1523</v>
      </c>
    </row>
    <row r="146" spans="1:4" s="183" customFormat="1" ht="20.100000000000001" customHeight="1" x14ac:dyDescent="0.25">
      <c r="A146" s="274"/>
      <c r="B146" s="178" t="s">
        <v>1634</v>
      </c>
      <c r="C146" s="191" t="s">
        <v>2392</v>
      </c>
    </row>
    <row r="147" spans="1:4" s="183" customFormat="1" ht="30" customHeight="1" x14ac:dyDescent="0.25">
      <c r="A147" s="281" t="s">
        <v>66</v>
      </c>
      <c r="B147" s="197" t="s">
        <v>28</v>
      </c>
      <c r="C147" s="181" t="s">
        <v>2188</v>
      </c>
    </row>
    <row r="148" spans="1:4" s="183" customFormat="1" ht="30" customHeight="1" x14ac:dyDescent="0.25">
      <c r="A148" s="282"/>
      <c r="B148" s="175" t="s">
        <v>29</v>
      </c>
      <c r="C148" s="177" t="s">
        <v>2189</v>
      </c>
    </row>
    <row r="149" spans="1:4" s="183" customFormat="1" ht="30" customHeight="1" x14ac:dyDescent="0.25">
      <c r="A149" s="282"/>
      <c r="B149" s="175" t="s">
        <v>118</v>
      </c>
      <c r="C149" s="177" t="s">
        <v>2190</v>
      </c>
    </row>
    <row r="150" spans="1:4" s="183" customFormat="1" ht="30" customHeight="1" x14ac:dyDescent="0.25">
      <c r="A150" s="282"/>
      <c r="B150" s="175" t="s">
        <v>30</v>
      </c>
      <c r="C150" s="176" t="s">
        <v>2191</v>
      </c>
    </row>
    <row r="151" spans="1:4" s="183" customFormat="1" ht="30" customHeight="1" x14ac:dyDescent="0.25">
      <c r="A151" s="282"/>
      <c r="B151" s="175" t="s">
        <v>31</v>
      </c>
      <c r="C151" s="176" t="s">
        <v>2192</v>
      </c>
    </row>
    <row r="152" spans="1:4" s="183" customFormat="1" ht="22.5" x14ac:dyDescent="0.25">
      <c r="A152" s="282"/>
      <c r="B152" s="175" t="s">
        <v>32</v>
      </c>
      <c r="C152" s="176" t="s">
        <v>2193</v>
      </c>
    </row>
    <row r="153" spans="1:4" s="183" customFormat="1" ht="20.100000000000001" customHeight="1" x14ac:dyDescent="0.25">
      <c r="A153" s="282"/>
      <c r="B153" s="175" t="s">
        <v>1895</v>
      </c>
      <c r="C153" s="176" t="s">
        <v>1522</v>
      </c>
    </row>
    <row r="154" spans="1:4" s="183" customFormat="1" ht="28.5" customHeight="1" x14ac:dyDescent="0.25">
      <c r="A154" s="282"/>
      <c r="B154" s="175" t="s">
        <v>2162</v>
      </c>
      <c r="C154" s="176" t="s">
        <v>2391</v>
      </c>
    </row>
    <row r="155" spans="1:4" s="183" customFormat="1" ht="20.100000000000001" customHeight="1" x14ac:dyDescent="0.25">
      <c r="A155" s="282"/>
      <c r="B155" s="175" t="s">
        <v>2164</v>
      </c>
      <c r="C155" s="176" t="s">
        <v>2165</v>
      </c>
    </row>
    <row r="156" spans="1:4" s="183" customFormat="1" ht="20.100000000000001" customHeight="1" x14ac:dyDescent="0.25">
      <c r="A156" s="282"/>
      <c r="B156" s="175" t="s">
        <v>1871</v>
      </c>
      <c r="C156" s="176" t="s">
        <v>1927</v>
      </c>
    </row>
    <row r="157" spans="1:4" s="183" customFormat="1" ht="20.100000000000001" customHeight="1" x14ac:dyDescent="0.25">
      <c r="A157" s="282"/>
      <c r="B157" s="175" t="s">
        <v>2138</v>
      </c>
      <c r="C157" s="176" t="s">
        <v>2505</v>
      </c>
      <c r="D157" s="183" t="s">
        <v>1550</v>
      </c>
    </row>
    <row r="158" spans="1:4" s="183" customFormat="1" ht="20.100000000000001" customHeight="1" x14ac:dyDescent="0.25">
      <c r="A158" s="282"/>
      <c r="B158" s="175" t="s">
        <v>1898</v>
      </c>
      <c r="C158" s="176" t="s">
        <v>1521</v>
      </c>
    </row>
    <row r="159" spans="1:4" s="183" customFormat="1" ht="20.100000000000001" customHeight="1" x14ac:dyDescent="0.25">
      <c r="A159" s="283"/>
      <c r="B159" s="175" t="s">
        <v>43</v>
      </c>
      <c r="C159" s="177" t="s">
        <v>2161</v>
      </c>
    </row>
    <row r="160" spans="1:4" s="183" customFormat="1" ht="20.100000000000001" customHeight="1" x14ac:dyDescent="0.25">
      <c r="A160" s="284" t="s">
        <v>44</v>
      </c>
      <c r="B160" s="197" t="s">
        <v>6</v>
      </c>
      <c r="C160" s="181" t="s">
        <v>1899</v>
      </c>
    </row>
    <row r="161" spans="1:3" s="183" customFormat="1" ht="34.5" customHeight="1" x14ac:dyDescent="0.25">
      <c r="A161" s="285"/>
      <c r="B161" s="175" t="s">
        <v>7</v>
      </c>
      <c r="C161" s="177" t="s">
        <v>2229</v>
      </c>
    </row>
    <row r="162" spans="1:3" s="183" customFormat="1" ht="20.100000000000001" customHeight="1" x14ac:dyDescent="0.25">
      <c r="A162" s="285"/>
      <c r="B162" s="175" t="s">
        <v>1635</v>
      </c>
      <c r="C162" s="177" t="s">
        <v>2166</v>
      </c>
    </row>
    <row r="163" spans="1:3" s="183" customFormat="1" ht="20.100000000000001" customHeight="1" x14ac:dyDescent="0.25">
      <c r="A163" s="285"/>
      <c r="B163" s="175" t="s">
        <v>1636</v>
      </c>
      <c r="C163" s="176" t="s">
        <v>2167</v>
      </c>
    </row>
    <row r="164" spans="1:3" s="183" customFormat="1" ht="20.100000000000001" customHeight="1" x14ac:dyDescent="0.25">
      <c r="A164" s="286"/>
      <c r="B164" s="178" t="s">
        <v>0</v>
      </c>
      <c r="C164" s="179" t="s">
        <v>2211</v>
      </c>
    </row>
    <row r="165" spans="1:3" s="201" customFormat="1" ht="60" customHeight="1" x14ac:dyDescent="0.3">
      <c r="A165" s="165" t="s">
        <v>1520</v>
      </c>
      <c r="B165" s="199"/>
      <c r="C165" s="200"/>
    </row>
    <row r="166" spans="1:3" s="171" customFormat="1" ht="20.100000000000001" customHeight="1" x14ac:dyDescent="0.25">
      <c r="A166" s="169"/>
      <c r="B166" s="170" t="s">
        <v>1514</v>
      </c>
      <c r="C166" s="170"/>
    </row>
    <row r="167" spans="1:3" s="183" customFormat="1" ht="20.100000000000001" customHeight="1" x14ac:dyDescent="0.25">
      <c r="A167" s="287" t="str">
        <f>A165</f>
        <v>Actes spécifiques n'appartenant pas au champ des soins de ville</v>
      </c>
      <c r="B167" s="181" t="s">
        <v>110</v>
      </c>
      <c r="C167" s="172" t="s">
        <v>1519</v>
      </c>
    </row>
    <row r="168" spans="1:3" s="183" customFormat="1" ht="20.100000000000001" customHeight="1" x14ac:dyDescent="0.25">
      <c r="A168" s="288"/>
      <c r="B168" s="175" t="s">
        <v>53</v>
      </c>
      <c r="C168" s="176" t="s">
        <v>1518</v>
      </c>
    </row>
    <row r="169" spans="1:3" s="183" customFormat="1" ht="20.100000000000001" customHeight="1" x14ac:dyDescent="0.25">
      <c r="A169" s="288"/>
      <c r="B169" s="175" t="s">
        <v>54</v>
      </c>
      <c r="C169" s="176"/>
    </row>
    <row r="170" spans="1:3" s="183" customFormat="1" ht="20.100000000000001" customHeight="1" x14ac:dyDescent="0.25">
      <c r="A170" s="288"/>
      <c r="B170" s="175" t="s">
        <v>13</v>
      </c>
      <c r="C170" s="176" t="s">
        <v>1517</v>
      </c>
    </row>
    <row r="171" spans="1:3" s="183" customFormat="1" ht="20.100000000000001" customHeight="1" x14ac:dyDescent="0.25">
      <c r="A171" s="289"/>
      <c r="B171" s="178" t="s">
        <v>14</v>
      </c>
      <c r="C171" s="202" t="s">
        <v>1516</v>
      </c>
    </row>
    <row r="172" spans="1:3" s="201" customFormat="1" ht="60" customHeight="1" x14ac:dyDescent="0.3">
      <c r="A172" s="165" t="s">
        <v>34</v>
      </c>
      <c r="B172" s="199"/>
      <c r="C172" s="200"/>
    </row>
    <row r="173" spans="1:3" s="171" customFormat="1" ht="20.100000000000001" customHeight="1" x14ac:dyDescent="0.25">
      <c r="A173" s="169" t="s">
        <v>1515</v>
      </c>
      <c r="B173" s="170" t="s">
        <v>1514</v>
      </c>
      <c r="C173" s="170" t="s">
        <v>1513</v>
      </c>
    </row>
    <row r="174" spans="1:3" ht="14.25" customHeight="1" x14ac:dyDescent="0.25">
      <c r="A174" s="278" t="s">
        <v>1974</v>
      </c>
      <c r="B174" s="203" t="s">
        <v>1593</v>
      </c>
      <c r="C174" s="203" t="s">
        <v>2183</v>
      </c>
    </row>
    <row r="175" spans="1:3" x14ac:dyDescent="0.25">
      <c r="A175" s="279"/>
      <c r="B175" s="204" t="s">
        <v>1637</v>
      </c>
      <c r="C175" s="204" t="s">
        <v>1600</v>
      </c>
    </row>
    <row r="176" spans="1:3" x14ac:dyDescent="0.25">
      <c r="A176" s="279"/>
      <c r="B176" s="204" t="s">
        <v>1638</v>
      </c>
      <c r="C176" s="204" t="s">
        <v>2429</v>
      </c>
    </row>
    <row r="177" spans="1:15" x14ac:dyDescent="0.25">
      <c r="A177" s="279"/>
      <c r="B177" s="204" t="s">
        <v>15</v>
      </c>
      <c r="C177" s="204" t="s">
        <v>986</v>
      </c>
    </row>
    <row r="178" spans="1:15" x14ac:dyDescent="0.25">
      <c r="A178" s="279"/>
      <c r="B178" s="204" t="s">
        <v>1596</v>
      </c>
      <c r="C178" s="204" t="s">
        <v>1601</v>
      </c>
    </row>
    <row r="179" spans="1:15" x14ac:dyDescent="0.25">
      <c r="A179" s="279"/>
      <c r="B179" s="204" t="s">
        <v>1597</v>
      </c>
      <c r="C179" s="204" t="s">
        <v>1602</v>
      </c>
    </row>
    <row r="180" spans="1:15" s="187" customFormat="1" ht="22.5" x14ac:dyDescent="0.25">
      <c r="A180" s="279"/>
      <c r="B180" s="204" t="s">
        <v>1990</v>
      </c>
      <c r="C180" s="204" t="s">
        <v>2194</v>
      </c>
    </row>
    <row r="181" spans="1:15" x14ac:dyDescent="0.25">
      <c r="A181" s="279"/>
      <c r="B181" s="204" t="s">
        <v>1622</v>
      </c>
      <c r="C181" s="204" t="s">
        <v>564</v>
      </c>
    </row>
    <row r="182" spans="1:15" x14ac:dyDescent="0.25">
      <c r="A182" s="279"/>
      <c r="B182" s="204" t="s">
        <v>1598</v>
      </c>
      <c r="C182" s="204" t="s">
        <v>1603</v>
      </c>
    </row>
    <row r="183" spans="1:15" x14ac:dyDescent="0.25">
      <c r="A183" s="279"/>
      <c r="B183" s="204" t="s">
        <v>1599</v>
      </c>
      <c r="C183" s="204" t="s">
        <v>2198</v>
      </c>
    </row>
    <row r="184" spans="1:15" ht="42.75" customHeight="1" x14ac:dyDescent="0.25">
      <c r="A184" s="280"/>
      <c r="B184" s="215" t="s">
        <v>27</v>
      </c>
      <c r="C184" s="205" t="s">
        <v>2489</v>
      </c>
    </row>
    <row r="185" spans="1:15" s="183" customFormat="1" ht="50.1" customHeight="1" x14ac:dyDescent="0.25">
      <c r="A185" s="206" t="s">
        <v>1975</v>
      </c>
      <c r="B185" s="240" t="s">
        <v>1540</v>
      </c>
      <c r="C185" s="207" t="s">
        <v>2306</v>
      </c>
      <c r="F185" s="221"/>
      <c r="G185" s="221"/>
      <c r="H185" s="221"/>
      <c r="I185" s="221"/>
      <c r="J185" s="221"/>
      <c r="K185" s="221"/>
      <c r="L185" s="221"/>
      <c r="M185" s="221"/>
      <c r="N185" s="221"/>
      <c r="O185" s="221"/>
    </row>
    <row r="186" spans="1:15" s="183" customFormat="1" ht="50.1" customHeight="1" x14ac:dyDescent="0.25">
      <c r="A186" s="208" t="s">
        <v>1976</v>
      </c>
      <c r="B186" s="209" t="s">
        <v>1541</v>
      </c>
      <c r="C186" s="207" t="s">
        <v>1639</v>
      </c>
    </row>
    <row r="187" spans="1:15" s="183" customFormat="1" ht="50.1" customHeight="1" x14ac:dyDescent="0.25">
      <c r="A187" s="208" t="s">
        <v>1977</v>
      </c>
      <c r="B187" s="209" t="s">
        <v>65</v>
      </c>
      <c r="C187" s="207" t="s">
        <v>1604</v>
      </c>
    </row>
  </sheetData>
  <mergeCells count="22">
    <mergeCell ref="A174:A184"/>
    <mergeCell ref="A104:A106"/>
    <mergeCell ref="A107:A109"/>
    <mergeCell ref="A147:A159"/>
    <mergeCell ref="A110:A112"/>
    <mergeCell ref="A160:A164"/>
    <mergeCell ref="A167:A171"/>
    <mergeCell ref="A113:A123"/>
    <mergeCell ref="A124:A129"/>
    <mergeCell ref="A130:A133"/>
    <mergeCell ref="A134:A141"/>
    <mergeCell ref="A142:A143"/>
    <mergeCell ref="A144:A146"/>
    <mergeCell ref="A69:A90"/>
    <mergeCell ref="A91:A96"/>
    <mergeCell ref="A97:A101"/>
    <mergeCell ref="A102:A103"/>
    <mergeCell ref="A3:A15"/>
    <mergeCell ref="A16:A31"/>
    <mergeCell ref="A32:A39"/>
    <mergeCell ref="A40:A49"/>
    <mergeCell ref="A50:A68"/>
  </mergeCells>
  <pageMargins left="0.2" right="0.2" top="0.17" bottom="0.17" header="0.17" footer="0.17"/>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C1007"/>
  <sheetViews>
    <sheetView showGridLines="0" zoomScale="80" zoomScaleNormal="80" workbookViewId="0">
      <pane ySplit="2" topLeftCell="A991" activePane="bottomLeft" state="frozen"/>
      <selection activeCell="E41" sqref="E41"/>
      <selection pane="bottomLeft" activeCell="B1026" sqref="B1026"/>
    </sheetView>
  </sheetViews>
  <sheetFormatPr baseColWidth="10" defaultColWidth="11.42578125" defaultRowHeight="12.75" x14ac:dyDescent="0.25"/>
  <cols>
    <col min="1" max="1" width="20.7109375" style="221" customWidth="1"/>
    <col min="2" max="2" width="185.85546875" style="230" bestFit="1" customWidth="1"/>
    <col min="3" max="16384" width="11.42578125" style="222"/>
  </cols>
  <sheetData>
    <row r="1" spans="1:3" s="226" customFormat="1" ht="11.25" x14ac:dyDescent="0.2">
      <c r="A1" s="235"/>
    </row>
    <row r="2" spans="1:3" s="223" customFormat="1" ht="29.25" customHeight="1" x14ac:dyDescent="0.25">
      <c r="A2" s="212" t="s">
        <v>1513</v>
      </c>
      <c r="B2" s="170" t="s">
        <v>1840</v>
      </c>
    </row>
    <row r="3" spans="1:3" s="226" customFormat="1" x14ac:dyDescent="0.25">
      <c r="A3" s="217" t="s">
        <v>1512</v>
      </c>
      <c r="B3" s="224" t="s">
        <v>1511</v>
      </c>
      <c r="C3" s="225"/>
    </row>
    <row r="4" spans="1:3" s="226" customFormat="1" x14ac:dyDescent="0.25">
      <c r="A4" s="218" t="s">
        <v>1510</v>
      </c>
      <c r="B4" s="227" t="s">
        <v>1509</v>
      </c>
      <c r="C4" s="225"/>
    </row>
    <row r="5" spans="1:3" s="226" customFormat="1" x14ac:dyDescent="0.25">
      <c r="A5" s="218" t="s">
        <v>1508</v>
      </c>
      <c r="B5" s="227" t="s">
        <v>1507</v>
      </c>
      <c r="C5" s="225"/>
    </row>
    <row r="6" spans="1:3" s="226" customFormat="1" x14ac:dyDescent="0.25">
      <c r="A6" s="218" t="s">
        <v>1506</v>
      </c>
      <c r="B6" s="227" t="s">
        <v>1505</v>
      </c>
      <c r="C6" s="225"/>
    </row>
    <row r="7" spans="1:3" s="226" customFormat="1" x14ac:dyDescent="0.25">
      <c r="A7" s="218" t="s">
        <v>1504</v>
      </c>
      <c r="B7" s="227" t="s">
        <v>1503</v>
      </c>
      <c r="C7" s="225"/>
    </row>
    <row r="8" spans="1:3" s="226" customFormat="1" x14ac:dyDescent="0.25">
      <c r="A8" s="218" t="s">
        <v>1797</v>
      </c>
      <c r="B8" s="227" t="s">
        <v>1798</v>
      </c>
      <c r="C8" s="225"/>
    </row>
    <row r="9" spans="1:3" s="226" customFormat="1" x14ac:dyDescent="0.25">
      <c r="A9" s="218" t="s">
        <v>1801</v>
      </c>
      <c r="B9" s="227" t="s">
        <v>1802</v>
      </c>
      <c r="C9" s="225"/>
    </row>
    <row r="10" spans="1:3" s="226" customFormat="1" x14ac:dyDescent="0.25">
      <c r="A10" s="218" t="s">
        <v>1805</v>
      </c>
      <c r="B10" s="227" t="s">
        <v>1806</v>
      </c>
      <c r="C10" s="225"/>
    </row>
    <row r="11" spans="1:3" s="226" customFormat="1" x14ac:dyDescent="0.25">
      <c r="A11" s="218" t="s">
        <v>1807</v>
      </c>
      <c r="B11" s="227" t="s">
        <v>1808</v>
      </c>
      <c r="C11" s="225"/>
    </row>
    <row r="12" spans="1:3" s="226" customFormat="1" x14ac:dyDescent="0.25">
      <c r="A12" s="218" t="s">
        <v>1502</v>
      </c>
      <c r="B12" s="227" t="s">
        <v>1501</v>
      </c>
      <c r="C12" s="225"/>
    </row>
    <row r="13" spans="1:3" s="226" customFormat="1" x14ac:dyDescent="0.25">
      <c r="A13" s="218" t="s">
        <v>1500</v>
      </c>
      <c r="B13" s="227" t="s">
        <v>1499</v>
      </c>
      <c r="C13" s="225"/>
    </row>
    <row r="14" spans="1:3" s="226" customFormat="1" x14ac:dyDescent="0.25">
      <c r="A14" s="218" t="s">
        <v>1498</v>
      </c>
      <c r="B14" s="227" t="s">
        <v>1497</v>
      </c>
      <c r="C14" s="225"/>
    </row>
    <row r="15" spans="1:3" s="226" customFormat="1" x14ac:dyDescent="0.25">
      <c r="A15" s="218" t="s">
        <v>1496</v>
      </c>
      <c r="B15" s="227" t="s">
        <v>1495</v>
      </c>
      <c r="C15" s="225"/>
    </row>
    <row r="16" spans="1:3" s="226" customFormat="1" x14ac:dyDescent="0.25">
      <c r="A16" s="218" t="s">
        <v>1494</v>
      </c>
      <c r="B16" s="227" t="s">
        <v>1493</v>
      </c>
      <c r="C16" s="225"/>
    </row>
    <row r="17" spans="1:3" s="226" customFormat="1" x14ac:dyDescent="0.25">
      <c r="A17" s="218" t="s">
        <v>1492</v>
      </c>
      <c r="B17" s="227" t="s">
        <v>1491</v>
      </c>
      <c r="C17" s="225"/>
    </row>
    <row r="18" spans="1:3" s="226" customFormat="1" x14ac:dyDescent="0.25">
      <c r="A18" s="218" t="s">
        <v>1490</v>
      </c>
      <c r="B18" s="227" t="s">
        <v>1489</v>
      </c>
      <c r="C18" s="225"/>
    </row>
    <row r="19" spans="1:3" s="226" customFormat="1" x14ac:dyDescent="0.25">
      <c r="A19" s="218" t="s">
        <v>1488</v>
      </c>
      <c r="B19" s="227" t="s">
        <v>1487</v>
      </c>
      <c r="C19" s="225"/>
    </row>
    <row r="20" spans="1:3" s="226" customFormat="1" x14ac:dyDescent="0.25">
      <c r="A20" s="218" t="s">
        <v>1486</v>
      </c>
      <c r="B20" s="227" t="s">
        <v>1485</v>
      </c>
      <c r="C20" s="225"/>
    </row>
    <row r="21" spans="1:3" s="226" customFormat="1" x14ac:dyDescent="0.25">
      <c r="A21" s="218" t="s">
        <v>1932</v>
      </c>
      <c r="B21" s="227" t="s">
        <v>1933</v>
      </c>
      <c r="C21" s="225"/>
    </row>
    <row r="22" spans="1:3" s="226" customFormat="1" x14ac:dyDescent="0.25">
      <c r="A22" s="218" t="s">
        <v>1484</v>
      </c>
      <c r="B22" s="227" t="s">
        <v>1483</v>
      </c>
      <c r="C22" s="225"/>
    </row>
    <row r="23" spans="1:3" s="226" customFormat="1" x14ac:dyDescent="0.25">
      <c r="A23" s="218" t="s">
        <v>1482</v>
      </c>
      <c r="B23" s="227" t="s">
        <v>1481</v>
      </c>
      <c r="C23" s="225"/>
    </row>
    <row r="24" spans="1:3" s="226" customFormat="1" x14ac:dyDescent="0.25">
      <c r="A24" s="218" t="s">
        <v>1931</v>
      </c>
      <c r="B24" s="227" t="s">
        <v>1934</v>
      </c>
      <c r="C24" s="225"/>
    </row>
    <row r="25" spans="1:3" s="226" customFormat="1" x14ac:dyDescent="0.25">
      <c r="A25" s="218" t="s">
        <v>1480</v>
      </c>
      <c r="B25" s="227" t="s">
        <v>1479</v>
      </c>
      <c r="C25" s="225"/>
    </row>
    <row r="26" spans="1:3" s="226" customFormat="1" x14ac:dyDescent="0.25">
      <c r="A26" s="218" t="s">
        <v>1478</v>
      </c>
      <c r="B26" s="227" t="s">
        <v>1477</v>
      </c>
      <c r="C26" s="225"/>
    </row>
    <row r="27" spans="1:3" s="226" customFormat="1" x14ac:dyDescent="0.25">
      <c r="A27" s="218" t="s">
        <v>1476</v>
      </c>
      <c r="B27" s="227" t="s">
        <v>1475</v>
      </c>
      <c r="C27" s="225"/>
    </row>
    <row r="28" spans="1:3" s="226" customFormat="1" x14ac:dyDescent="0.25">
      <c r="A28" s="218" t="s">
        <v>1809</v>
      </c>
      <c r="B28" s="227" t="s">
        <v>1810</v>
      </c>
      <c r="C28" s="225"/>
    </row>
    <row r="29" spans="1:3" s="226" customFormat="1" x14ac:dyDescent="0.25">
      <c r="A29" s="218" t="s">
        <v>1811</v>
      </c>
      <c r="B29" s="227" t="s">
        <v>1812</v>
      </c>
      <c r="C29" s="225"/>
    </row>
    <row r="30" spans="1:3" s="226" customFormat="1" x14ac:dyDescent="0.25">
      <c r="A30" s="218" t="s">
        <v>1474</v>
      </c>
      <c r="B30" s="227" t="s">
        <v>1473</v>
      </c>
      <c r="C30" s="225"/>
    </row>
    <row r="31" spans="1:3" s="226" customFormat="1" x14ac:dyDescent="0.25">
      <c r="A31" s="218" t="s">
        <v>1472</v>
      </c>
      <c r="B31" s="227" t="s">
        <v>1471</v>
      </c>
      <c r="C31" s="225"/>
    </row>
    <row r="32" spans="1:3" s="226" customFormat="1" x14ac:dyDescent="0.25">
      <c r="A32" s="218" t="s">
        <v>1470</v>
      </c>
      <c r="B32" s="227" t="s">
        <v>1469</v>
      </c>
      <c r="C32" s="225"/>
    </row>
    <row r="33" spans="1:3" s="226" customFormat="1" x14ac:dyDescent="0.25">
      <c r="A33" s="218" t="s">
        <v>1468</v>
      </c>
      <c r="B33" s="227" t="s">
        <v>1467</v>
      </c>
      <c r="C33" s="225"/>
    </row>
    <row r="34" spans="1:3" s="226" customFormat="1" x14ac:dyDescent="0.25">
      <c r="A34" s="218" t="s">
        <v>1466</v>
      </c>
      <c r="B34" s="227" t="s">
        <v>1465</v>
      </c>
      <c r="C34" s="225"/>
    </row>
    <row r="35" spans="1:3" s="226" customFormat="1" x14ac:dyDescent="0.25">
      <c r="A35" s="218" t="s">
        <v>1464</v>
      </c>
      <c r="B35" s="227" t="s">
        <v>1463</v>
      </c>
      <c r="C35" s="225"/>
    </row>
    <row r="36" spans="1:3" s="226" customFormat="1" x14ac:dyDescent="0.25">
      <c r="A36" s="218" t="s">
        <v>1462</v>
      </c>
      <c r="B36" s="227" t="s">
        <v>1461</v>
      </c>
      <c r="C36" s="225"/>
    </row>
    <row r="37" spans="1:3" s="226" customFormat="1" x14ac:dyDescent="0.25">
      <c r="A37" s="218" t="s">
        <v>1460</v>
      </c>
      <c r="B37" s="227" t="s">
        <v>1459</v>
      </c>
      <c r="C37" s="225"/>
    </row>
    <row r="38" spans="1:3" s="226" customFormat="1" x14ac:dyDescent="0.25">
      <c r="A38" s="218" t="s">
        <v>1458</v>
      </c>
      <c r="B38" s="227" t="s">
        <v>1457</v>
      </c>
      <c r="C38" s="225"/>
    </row>
    <row r="39" spans="1:3" s="226" customFormat="1" x14ac:dyDescent="0.25">
      <c r="A39" s="218" t="s">
        <v>1761</v>
      </c>
      <c r="B39" s="227" t="s">
        <v>1762</v>
      </c>
      <c r="C39" s="225"/>
    </row>
    <row r="40" spans="1:3" s="226" customFormat="1" x14ac:dyDescent="0.25">
      <c r="A40" s="218" t="s">
        <v>1456</v>
      </c>
      <c r="B40" s="227" t="s">
        <v>1455</v>
      </c>
      <c r="C40" s="225"/>
    </row>
    <row r="41" spans="1:3" s="226" customFormat="1" x14ac:dyDescent="0.25">
      <c r="A41" s="218" t="s">
        <v>1454</v>
      </c>
      <c r="B41" s="227" t="s">
        <v>1453</v>
      </c>
      <c r="C41" s="225"/>
    </row>
    <row r="42" spans="1:3" s="226" customFormat="1" x14ac:dyDescent="0.25">
      <c r="A42" s="218" t="s">
        <v>1452</v>
      </c>
      <c r="B42" s="227" t="s">
        <v>1451</v>
      </c>
      <c r="C42" s="225"/>
    </row>
    <row r="43" spans="1:3" s="226" customFormat="1" x14ac:dyDescent="0.25">
      <c r="A43" s="218" t="s">
        <v>1787</v>
      </c>
      <c r="B43" s="227" t="s">
        <v>1788</v>
      </c>
      <c r="C43" s="225"/>
    </row>
    <row r="44" spans="1:3" s="226" customFormat="1" x14ac:dyDescent="0.25">
      <c r="A44" s="218" t="s">
        <v>1789</v>
      </c>
      <c r="B44" s="227" t="s">
        <v>1790</v>
      </c>
      <c r="C44" s="225"/>
    </row>
    <row r="45" spans="1:3" s="226" customFormat="1" x14ac:dyDescent="0.25">
      <c r="A45" s="218" t="s">
        <v>1450</v>
      </c>
      <c r="B45" s="227" t="s">
        <v>1449</v>
      </c>
      <c r="C45" s="225"/>
    </row>
    <row r="46" spans="1:3" s="226" customFormat="1" x14ac:dyDescent="0.25">
      <c r="A46" s="218" t="s">
        <v>1910</v>
      </c>
      <c r="B46" s="227" t="s">
        <v>1911</v>
      </c>
      <c r="C46" s="225"/>
    </row>
    <row r="47" spans="1:3" s="226" customFormat="1" x14ac:dyDescent="0.25">
      <c r="A47" s="218" t="s">
        <v>1448</v>
      </c>
      <c r="B47" s="227" t="s">
        <v>1447</v>
      </c>
      <c r="C47" s="225"/>
    </row>
    <row r="48" spans="1:3" s="226" customFormat="1" x14ac:dyDescent="0.25">
      <c r="A48" s="218" t="s">
        <v>1446</v>
      </c>
      <c r="B48" s="227" t="s">
        <v>1445</v>
      </c>
      <c r="C48" s="225"/>
    </row>
    <row r="49" spans="1:3" s="226" customFormat="1" x14ac:dyDescent="0.25">
      <c r="A49" s="218" t="s">
        <v>1444</v>
      </c>
      <c r="B49" s="227" t="s">
        <v>1443</v>
      </c>
      <c r="C49" s="225"/>
    </row>
    <row r="50" spans="1:3" s="226" customFormat="1" x14ac:dyDescent="0.25">
      <c r="A50" s="218" t="s">
        <v>2071</v>
      </c>
      <c r="B50" s="227" t="s">
        <v>2072</v>
      </c>
      <c r="C50" s="225"/>
    </row>
    <row r="51" spans="1:3" s="226" customFormat="1" x14ac:dyDescent="0.25">
      <c r="A51" s="218" t="s">
        <v>1983</v>
      </c>
      <c r="B51" s="227" t="s">
        <v>1984</v>
      </c>
      <c r="C51" s="225"/>
    </row>
    <row r="52" spans="1:3" s="226" customFormat="1" x14ac:dyDescent="0.25">
      <c r="A52" s="218" t="s">
        <v>1442</v>
      </c>
      <c r="B52" s="227" t="s">
        <v>1441</v>
      </c>
      <c r="C52" s="225"/>
    </row>
    <row r="53" spans="1:3" s="226" customFormat="1" x14ac:dyDescent="0.25">
      <c r="A53" s="218" t="s">
        <v>1440</v>
      </c>
      <c r="B53" s="227" t="s">
        <v>1439</v>
      </c>
      <c r="C53" s="225"/>
    </row>
    <row r="54" spans="1:3" s="226" customFormat="1" x14ac:dyDescent="0.25">
      <c r="A54" s="218" t="s">
        <v>1438</v>
      </c>
      <c r="B54" s="227" t="s">
        <v>1437</v>
      </c>
      <c r="C54" s="225"/>
    </row>
    <row r="55" spans="1:3" s="226" customFormat="1" x14ac:dyDescent="0.25">
      <c r="A55" s="218" t="s">
        <v>1436</v>
      </c>
      <c r="B55" s="227" t="s">
        <v>1435</v>
      </c>
      <c r="C55" s="225"/>
    </row>
    <row r="56" spans="1:3" s="226" customFormat="1" x14ac:dyDescent="0.25">
      <c r="A56" s="218" t="s">
        <v>2073</v>
      </c>
      <c r="B56" s="227" t="s">
        <v>2074</v>
      </c>
      <c r="C56" s="225"/>
    </row>
    <row r="57" spans="1:3" s="226" customFormat="1" x14ac:dyDescent="0.25">
      <c r="A57" s="218" t="s">
        <v>1434</v>
      </c>
      <c r="B57" s="227" t="s">
        <v>1433</v>
      </c>
      <c r="C57" s="225"/>
    </row>
    <row r="58" spans="1:3" s="226" customFormat="1" x14ac:dyDescent="0.25">
      <c r="A58" s="218" t="s">
        <v>1432</v>
      </c>
      <c r="B58" s="227" t="s">
        <v>1431</v>
      </c>
      <c r="C58" s="225"/>
    </row>
    <row r="59" spans="1:3" s="226" customFormat="1" x14ac:dyDescent="0.25">
      <c r="A59" s="218" t="s">
        <v>1430</v>
      </c>
      <c r="B59" s="227" t="s">
        <v>1429</v>
      </c>
      <c r="C59" s="225"/>
    </row>
    <row r="60" spans="1:3" s="226" customFormat="1" x14ac:dyDescent="0.25">
      <c r="A60" s="218" t="s">
        <v>1428</v>
      </c>
      <c r="B60" s="227" t="s">
        <v>1427</v>
      </c>
      <c r="C60" s="225"/>
    </row>
    <row r="61" spans="1:3" s="226" customFormat="1" x14ac:dyDescent="0.25">
      <c r="A61" s="218" t="s">
        <v>1426</v>
      </c>
      <c r="B61" s="227" t="s">
        <v>1425</v>
      </c>
      <c r="C61" s="225"/>
    </row>
    <row r="62" spans="1:3" s="226" customFormat="1" x14ac:dyDescent="0.25">
      <c r="A62" s="218" t="s">
        <v>1424</v>
      </c>
      <c r="B62" s="227" t="s">
        <v>1423</v>
      </c>
      <c r="C62" s="225"/>
    </row>
    <row r="63" spans="1:3" s="226" customFormat="1" x14ac:dyDescent="0.25">
      <c r="A63" s="218" t="s">
        <v>1791</v>
      </c>
      <c r="B63" s="227" t="s">
        <v>1792</v>
      </c>
      <c r="C63" s="225"/>
    </row>
    <row r="64" spans="1:3" s="226" customFormat="1" x14ac:dyDescent="0.25">
      <c r="A64" s="218" t="s">
        <v>1422</v>
      </c>
      <c r="B64" s="227" t="s">
        <v>1421</v>
      </c>
      <c r="C64" s="225"/>
    </row>
    <row r="65" spans="1:3" s="226" customFormat="1" x14ac:dyDescent="0.25">
      <c r="A65" s="218" t="s">
        <v>1420</v>
      </c>
      <c r="B65" s="227" t="s">
        <v>1419</v>
      </c>
      <c r="C65" s="225"/>
    </row>
    <row r="66" spans="1:3" s="226" customFormat="1" x14ac:dyDescent="0.25">
      <c r="A66" s="218" t="s">
        <v>1793</v>
      </c>
      <c r="B66" s="227" t="s">
        <v>1794</v>
      </c>
      <c r="C66" s="225"/>
    </row>
    <row r="67" spans="1:3" s="226" customFormat="1" x14ac:dyDescent="0.25">
      <c r="A67" s="218" t="s">
        <v>1418</v>
      </c>
      <c r="B67" s="227" t="s">
        <v>1417</v>
      </c>
      <c r="C67" s="225"/>
    </row>
    <row r="68" spans="1:3" s="226" customFormat="1" x14ac:dyDescent="0.25">
      <c r="A68" s="218" t="s">
        <v>1416</v>
      </c>
      <c r="B68" s="227" t="s">
        <v>1415</v>
      </c>
      <c r="C68" s="225"/>
    </row>
    <row r="69" spans="1:3" s="226" customFormat="1" x14ac:dyDescent="0.25">
      <c r="A69" s="218" t="s">
        <v>1414</v>
      </c>
      <c r="B69" s="227" t="s">
        <v>1413</v>
      </c>
      <c r="C69" s="225"/>
    </row>
    <row r="70" spans="1:3" s="226" customFormat="1" x14ac:dyDescent="0.25">
      <c r="A70" s="218" t="s">
        <v>1412</v>
      </c>
      <c r="B70" s="227" t="s">
        <v>1411</v>
      </c>
      <c r="C70" s="225"/>
    </row>
    <row r="71" spans="1:3" s="226" customFormat="1" x14ac:dyDescent="0.25">
      <c r="A71" s="218" t="s">
        <v>1410</v>
      </c>
      <c r="B71" s="227" t="s">
        <v>1409</v>
      </c>
      <c r="C71" s="225"/>
    </row>
    <row r="72" spans="1:3" s="226" customFormat="1" x14ac:dyDescent="0.25">
      <c r="A72" s="218" t="s">
        <v>1408</v>
      </c>
      <c r="B72" s="227" t="s">
        <v>1407</v>
      </c>
      <c r="C72" s="225"/>
    </row>
    <row r="73" spans="1:3" s="226" customFormat="1" x14ac:dyDescent="0.25">
      <c r="A73" s="218" t="s">
        <v>1406</v>
      </c>
      <c r="B73" s="227" t="s">
        <v>1405</v>
      </c>
      <c r="C73" s="225"/>
    </row>
    <row r="74" spans="1:3" s="226" customFormat="1" x14ac:dyDescent="0.25">
      <c r="A74" s="218" t="s">
        <v>1404</v>
      </c>
      <c r="B74" s="227" t="s">
        <v>1403</v>
      </c>
      <c r="C74" s="225"/>
    </row>
    <row r="75" spans="1:3" s="226" customFormat="1" x14ac:dyDescent="0.25">
      <c r="A75" s="218" t="s">
        <v>1402</v>
      </c>
      <c r="B75" s="227" t="s">
        <v>1401</v>
      </c>
      <c r="C75" s="225"/>
    </row>
    <row r="76" spans="1:3" s="226" customFormat="1" x14ac:dyDescent="0.25">
      <c r="A76" s="218" t="s">
        <v>1400</v>
      </c>
      <c r="B76" s="227" t="s">
        <v>1399</v>
      </c>
      <c r="C76" s="225"/>
    </row>
    <row r="77" spans="1:3" s="226" customFormat="1" x14ac:dyDescent="0.25">
      <c r="A77" s="218" t="s">
        <v>1398</v>
      </c>
      <c r="B77" s="227" t="s">
        <v>1397</v>
      </c>
      <c r="C77" s="225"/>
    </row>
    <row r="78" spans="1:3" s="226" customFormat="1" x14ac:dyDescent="0.25">
      <c r="A78" s="218" t="s">
        <v>1814</v>
      </c>
      <c r="B78" s="227" t="s">
        <v>1815</v>
      </c>
      <c r="C78" s="225"/>
    </row>
    <row r="79" spans="1:3" s="226" customFormat="1" x14ac:dyDescent="0.25">
      <c r="A79" s="218" t="s">
        <v>1605</v>
      </c>
      <c r="B79" s="227" t="s">
        <v>1606</v>
      </c>
      <c r="C79" s="225"/>
    </row>
    <row r="80" spans="1:3" s="226" customFormat="1" x14ac:dyDescent="0.25">
      <c r="A80" s="218" t="s">
        <v>1785</v>
      </c>
      <c r="B80" s="227" t="s">
        <v>1786</v>
      </c>
      <c r="C80" s="225"/>
    </row>
    <row r="81" spans="1:3" s="226" customFormat="1" x14ac:dyDescent="0.25">
      <c r="A81" s="218" t="s">
        <v>1607</v>
      </c>
      <c r="B81" s="227" t="s">
        <v>1608</v>
      </c>
      <c r="C81" s="225"/>
    </row>
    <row r="82" spans="1:3" s="226" customFormat="1" x14ac:dyDescent="0.25">
      <c r="A82" s="218" t="s">
        <v>1799</v>
      </c>
      <c r="B82" s="227" t="s">
        <v>1800</v>
      </c>
      <c r="C82" s="225"/>
    </row>
    <row r="83" spans="1:3" s="226" customFormat="1" x14ac:dyDescent="0.25">
      <c r="A83" s="218" t="s">
        <v>1795</v>
      </c>
      <c r="B83" s="227" t="s">
        <v>1796</v>
      </c>
      <c r="C83" s="225"/>
    </row>
    <row r="84" spans="1:3" s="226" customFormat="1" x14ac:dyDescent="0.25">
      <c r="A84" s="218" t="s">
        <v>1396</v>
      </c>
      <c r="B84" s="227" t="s">
        <v>1395</v>
      </c>
      <c r="C84" s="225"/>
    </row>
    <row r="85" spans="1:3" s="226" customFormat="1" x14ac:dyDescent="0.25">
      <c r="A85" s="218" t="s">
        <v>1394</v>
      </c>
      <c r="B85" s="227" t="s">
        <v>1393</v>
      </c>
      <c r="C85" s="225"/>
    </row>
    <row r="86" spans="1:3" s="226" customFormat="1" x14ac:dyDescent="0.25">
      <c r="A86" s="218" t="s">
        <v>1551</v>
      </c>
      <c r="B86" s="227" t="s">
        <v>1571</v>
      </c>
      <c r="C86" s="225"/>
    </row>
    <row r="87" spans="1:3" s="226" customFormat="1" x14ac:dyDescent="0.25">
      <c r="A87" s="218" t="s">
        <v>1816</v>
      </c>
      <c r="B87" s="227" t="s">
        <v>1817</v>
      </c>
      <c r="C87" s="225"/>
    </row>
    <row r="88" spans="1:3" s="226" customFormat="1" x14ac:dyDescent="0.25">
      <c r="A88" s="218" t="s">
        <v>1757</v>
      </c>
      <c r="B88" s="227" t="s">
        <v>1758</v>
      </c>
      <c r="C88" s="225"/>
    </row>
    <row r="89" spans="1:3" s="226" customFormat="1" x14ac:dyDescent="0.25">
      <c r="A89" s="218" t="s">
        <v>1755</v>
      </c>
      <c r="B89" s="227" t="s">
        <v>1756</v>
      </c>
      <c r="C89" s="225"/>
    </row>
    <row r="90" spans="1:3" s="226" customFormat="1" x14ac:dyDescent="0.25">
      <c r="A90" s="218" t="s">
        <v>1753</v>
      </c>
      <c r="B90" s="227" t="s">
        <v>1754</v>
      </c>
      <c r="C90" s="225"/>
    </row>
    <row r="91" spans="1:3" s="226" customFormat="1" x14ac:dyDescent="0.25">
      <c r="A91" s="218" t="s">
        <v>2126</v>
      </c>
      <c r="B91" s="227" t="s">
        <v>2127</v>
      </c>
      <c r="C91" s="225"/>
    </row>
    <row r="92" spans="1:3" s="226" customFormat="1" x14ac:dyDescent="0.25">
      <c r="A92" s="218" t="s">
        <v>1392</v>
      </c>
      <c r="B92" s="227" t="s">
        <v>1391</v>
      </c>
      <c r="C92" s="225"/>
    </row>
    <row r="93" spans="1:3" s="226" customFormat="1" x14ac:dyDescent="0.25">
      <c r="A93" s="218" t="s">
        <v>1390</v>
      </c>
      <c r="B93" s="227" t="s">
        <v>1389</v>
      </c>
      <c r="C93" s="225"/>
    </row>
    <row r="94" spans="1:3" s="226" customFormat="1" x14ac:dyDescent="0.25">
      <c r="A94" s="218" t="s">
        <v>1388</v>
      </c>
      <c r="B94" s="227" t="s">
        <v>1387</v>
      </c>
      <c r="C94" s="225"/>
    </row>
    <row r="95" spans="1:3" s="226" customFormat="1" x14ac:dyDescent="0.25">
      <c r="A95" s="218" t="s">
        <v>1386</v>
      </c>
      <c r="B95" s="227" t="s">
        <v>1385</v>
      </c>
      <c r="C95" s="225"/>
    </row>
    <row r="96" spans="1:3" s="226" customFormat="1" x14ac:dyDescent="0.25">
      <c r="A96" s="218" t="s">
        <v>1384</v>
      </c>
      <c r="B96" s="227" t="s">
        <v>1383</v>
      </c>
      <c r="C96" s="225"/>
    </row>
    <row r="97" spans="1:3" s="226" customFormat="1" x14ac:dyDescent="0.25">
      <c r="A97" s="218" t="s">
        <v>1382</v>
      </c>
      <c r="B97" s="227" t="s">
        <v>1381</v>
      </c>
      <c r="C97" s="225"/>
    </row>
    <row r="98" spans="1:3" s="226" customFormat="1" x14ac:dyDescent="0.25">
      <c r="A98" s="218" t="s">
        <v>1380</v>
      </c>
      <c r="B98" s="227" t="s">
        <v>1379</v>
      </c>
      <c r="C98" s="225"/>
    </row>
    <row r="99" spans="1:3" s="226" customFormat="1" x14ac:dyDescent="0.2">
      <c r="A99" s="218" t="s">
        <v>1378</v>
      </c>
      <c r="B99" s="228" t="s">
        <v>1377</v>
      </c>
      <c r="C99" s="225"/>
    </row>
    <row r="100" spans="1:3" s="226" customFormat="1" x14ac:dyDescent="0.25">
      <c r="A100" s="218" t="s">
        <v>1376</v>
      </c>
      <c r="B100" s="227" t="s">
        <v>1375</v>
      </c>
      <c r="C100" s="225"/>
    </row>
    <row r="101" spans="1:3" s="226" customFormat="1" x14ac:dyDescent="0.25">
      <c r="A101" s="218" t="s">
        <v>1374</v>
      </c>
      <c r="B101" s="227" t="s">
        <v>1373</v>
      </c>
      <c r="C101" s="225"/>
    </row>
    <row r="102" spans="1:3" s="226" customFormat="1" x14ac:dyDescent="0.25">
      <c r="A102" s="218" t="s">
        <v>1372</v>
      </c>
      <c r="B102" s="227" t="s">
        <v>1371</v>
      </c>
      <c r="C102" s="225"/>
    </row>
    <row r="103" spans="1:3" s="226" customFormat="1" x14ac:dyDescent="0.25">
      <c r="A103" s="218" t="s">
        <v>1370</v>
      </c>
      <c r="B103" s="227" t="s">
        <v>1369</v>
      </c>
      <c r="C103" s="225"/>
    </row>
    <row r="104" spans="1:3" s="226" customFormat="1" x14ac:dyDescent="0.25">
      <c r="A104" s="218" t="s">
        <v>1368</v>
      </c>
      <c r="B104" s="227" t="s">
        <v>1367</v>
      </c>
      <c r="C104" s="225"/>
    </row>
    <row r="105" spans="1:3" s="226" customFormat="1" x14ac:dyDescent="0.25">
      <c r="A105" s="218" t="s">
        <v>1366</v>
      </c>
      <c r="B105" s="227" t="s">
        <v>1365</v>
      </c>
      <c r="C105" s="225"/>
    </row>
    <row r="106" spans="1:3" s="226" customFormat="1" x14ac:dyDescent="0.25">
      <c r="A106" s="218" t="s">
        <v>1364</v>
      </c>
      <c r="B106" s="227" t="s">
        <v>1363</v>
      </c>
      <c r="C106" s="225"/>
    </row>
    <row r="107" spans="1:3" s="226" customFormat="1" x14ac:dyDescent="0.25">
      <c r="A107" s="218" t="s">
        <v>2035</v>
      </c>
      <c r="B107" s="227" t="s">
        <v>2036</v>
      </c>
      <c r="C107" s="225"/>
    </row>
    <row r="108" spans="1:3" s="226" customFormat="1" x14ac:dyDescent="0.25">
      <c r="A108" s="218" t="s">
        <v>1362</v>
      </c>
      <c r="B108" s="227" t="s">
        <v>1361</v>
      </c>
      <c r="C108" s="225"/>
    </row>
    <row r="109" spans="1:3" s="226" customFormat="1" x14ac:dyDescent="0.25">
      <c r="A109" s="218" t="s">
        <v>1360</v>
      </c>
      <c r="B109" s="227" t="s">
        <v>1359</v>
      </c>
      <c r="C109" s="225"/>
    </row>
    <row r="110" spans="1:3" s="226" customFormat="1" x14ac:dyDescent="0.25">
      <c r="A110" s="218" t="s">
        <v>1552</v>
      </c>
      <c r="B110" s="227" t="s">
        <v>1572</v>
      </c>
      <c r="C110" s="225"/>
    </row>
    <row r="111" spans="1:3" s="226" customFormat="1" x14ac:dyDescent="0.25">
      <c r="A111" s="218" t="s">
        <v>1358</v>
      </c>
      <c r="B111" s="227" t="s">
        <v>1357</v>
      </c>
      <c r="C111" s="225"/>
    </row>
    <row r="112" spans="1:3" s="226" customFormat="1" x14ac:dyDescent="0.25">
      <c r="A112" s="218" t="s">
        <v>1356</v>
      </c>
      <c r="B112" s="227" t="s">
        <v>1355</v>
      </c>
      <c r="C112" s="225"/>
    </row>
    <row r="113" spans="1:3" s="226" customFormat="1" x14ac:dyDescent="0.25">
      <c r="A113" s="218" t="s">
        <v>1354</v>
      </c>
      <c r="B113" s="227" t="s">
        <v>1353</v>
      </c>
      <c r="C113" s="225"/>
    </row>
    <row r="114" spans="1:3" s="226" customFormat="1" x14ac:dyDescent="0.25">
      <c r="A114" s="218" t="s">
        <v>1352</v>
      </c>
      <c r="B114" s="227" t="s">
        <v>1351</v>
      </c>
      <c r="C114" s="225"/>
    </row>
    <row r="115" spans="1:3" s="226" customFormat="1" x14ac:dyDescent="0.25">
      <c r="A115" s="218" t="s">
        <v>1770</v>
      </c>
      <c r="B115" s="227" t="s">
        <v>1771</v>
      </c>
      <c r="C115" s="225"/>
    </row>
    <row r="116" spans="1:3" s="226" customFormat="1" x14ac:dyDescent="0.25">
      <c r="A116" s="218" t="s">
        <v>1674</v>
      </c>
      <c r="B116" s="227" t="s">
        <v>1675</v>
      </c>
      <c r="C116" s="225"/>
    </row>
    <row r="117" spans="1:3" s="226" customFormat="1" x14ac:dyDescent="0.25">
      <c r="A117" s="218" t="s">
        <v>1672</v>
      </c>
      <c r="B117" s="227" t="s">
        <v>1673</v>
      </c>
      <c r="C117" s="225"/>
    </row>
    <row r="118" spans="1:3" s="226" customFormat="1" x14ac:dyDescent="0.25">
      <c r="A118" s="218" t="s">
        <v>1350</v>
      </c>
      <c r="B118" s="227" t="s">
        <v>1349</v>
      </c>
      <c r="C118" s="225"/>
    </row>
    <row r="119" spans="1:3" s="226" customFormat="1" x14ac:dyDescent="0.25">
      <c r="A119" s="218" t="s">
        <v>1670</v>
      </c>
      <c r="B119" s="227" t="s">
        <v>1671</v>
      </c>
      <c r="C119" s="225"/>
    </row>
    <row r="120" spans="1:3" s="226" customFormat="1" x14ac:dyDescent="0.25">
      <c r="A120" s="218" t="s">
        <v>1668</v>
      </c>
      <c r="B120" s="227" t="s">
        <v>1669</v>
      </c>
      <c r="C120" s="225"/>
    </row>
    <row r="121" spans="1:3" s="226" customFormat="1" x14ac:dyDescent="0.25">
      <c r="A121" s="218" t="s">
        <v>2040</v>
      </c>
      <c r="B121" s="227" t="s">
        <v>2041</v>
      </c>
      <c r="C121" s="225"/>
    </row>
    <row r="122" spans="1:3" s="226" customFormat="1" x14ac:dyDescent="0.25">
      <c r="A122" s="218" t="s">
        <v>2042</v>
      </c>
      <c r="B122" s="227" t="s">
        <v>2043</v>
      </c>
      <c r="C122" s="225"/>
    </row>
    <row r="123" spans="1:3" s="226" customFormat="1" x14ac:dyDescent="0.25">
      <c r="A123" s="218" t="s">
        <v>1666</v>
      </c>
      <c r="B123" s="227" t="s">
        <v>1667</v>
      </c>
      <c r="C123" s="225"/>
    </row>
    <row r="124" spans="1:3" s="226" customFormat="1" x14ac:dyDescent="0.25">
      <c r="A124" s="218" t="s">
        <v>1348</v>
      </c>
      <c r="B124" s="227" t="s">
        <v>1347</v>
      </c>
      <c r="C124" s="225"/>
    </row>
    <row r="125" spans="1:3" s="226" customFormat="1" x14ac:dyDescent="0.25">
      <c r="A125" s="218" t="s">
        <v>1346</v>
      </c>
      <c r="B125" s="227" t="s">
        <v>1345</v>
      </c>
      <c r="C125" s="225"/>
    </row>
    <row r="126" spans="1:3" s="226" customFormat="1" x14ac:dyDescent="0.25">
      <c r="A126" s="218" t="s">
        <v>1344</v>
      </c>
      <c r="B126" s="227" t="s">
        <v>1343</v>
      </c>
      <c r="C126" s="225"/>
    </row>
    <row r="127" spans="1:3" s="226" customFormat="1" x14ac:dyDescent="0.25">
      <c r="A127" s="218" t="s">
        <v>1342</v>
      </c>
      <c r="B127" s="227" t="s">
        <v>1341</v>
      </c>
      <c r="C127" s="225"/>
    </row>
    <row r="128" spans="1:3" s="226" customFormat="1" x14ac:dyDescent="0.25">
      <c r="A128" s="218" t="s">
        <v>1340</v>
      </c>
      <c r="B128" s="227" t="s">
        <v>1339</v>
      </c>
      <c r="C128" s="225"/>
    </row>
    <row r="129" spans="1:3" s="226" customFormat="1" x14ac:dyDescent="0.25">
      <c r="A129" s="218" t="s">
        <v>1338</v>
      </c>
      <c r="B129" s="227" t="s">
        <v>1337</v>
      </c>
      <c r="C129" s="225"/>
    </row>
    <row r="130" spans="1:3" s="226" customFormat="1" x14ac:dyDescent="0.25">
      <c r="A130" s="218" t="s">
        <v>2117</v>
      </c>
      <c r="B130" s="227" t="s">
        <v>2118</v>
      </c>
      <c r="C130" s="225"/>
    </row>
    <row r="131" spans="1:3" s="226" customFormat="1" x14ac:dyDescent="0.25">
      <c r="A131" s="218" t="s">
        <v>1336</v>
      </c>
      <c r="B131" s="227" t="s">
        <v>1335</v>
      </c>
      <c r="C131" s="225"/>
    </row>
    <row r="132" spans="1:3" s="226" customFormat="1" x14ac:dyDescent="0.25">
      <c r="A132" s="218" t="s">
        <v>1334</v>
      </c>
      <c r="B132" s="227" t="s">
        <v>1333</v>
      </c>
      <c r="C132" s="225"/>
    </row>
    <row r="133" spans="1:3" s="226" customFormat="1" x14ac:dyDescent="0.25">
      <c r="A133" s="218" t="s">
        <v>1332</v>
      </c>
      <c r="B133" s="227" t="s">
        <v>1331</v>
      </c>
      <c r="C133" s="225"/>
    </row>
    <row r="134" spans="1:3" s="226" customFormat="1" x14ac:dyDescent="0.25">
      <c r="A134" s="218" t="s">
        <v>1330</v>
      </c>
      <c r="B134" s="227" t="s">
        <v>1329</v>
      </c>
      <c r="C134" s="225"/>
    </row>
    <row r="135" spans="1:3" s="226" customFormat="1" x14ac:dyDescent="0.25">
      <c r="A135" s="218" t="s">
        <v>1328</v>
      </c>
      <c r="B135" s="227" t="s">
        <v>1327</v>
      </c>
      <c r="C135" s="225"/>
    </row>
    <row r="136" spans="1:3" s="226" customFormat="1" x14ac:dyDescent="0.25">
      <c r="A136" s="218" t="s">
        <v>1326</v>
      </c>
      <c r="B136" s="227" t="s">
        <v>1325</v>
      </c>
      <c r="C136" s="225"/>
    </row>
    <row r="137" spans="1:3" s="226" customFormat="1" x14ac:dyDescent="0.25">
      <c r="A137" s="218" t="s">
        <v>1553</v>
      </c>
      <c r="B137" s="227" t="s">
        <v>1573</v>
      </c>
      <c r="C137" s="225"/>
    </row>
    <row r="138" spans="1:3" s="226" customFormat="1" x14ac:dyDescent="0.25">
      <c r="A138" s="218" t="s">
        <v>1554</v>
      </c>
      <c r="B138" s="227" t="s">
        <v>1574</v>
      </c>
      <c r="C138" s="225"/>
    </row>
    <row r="139" spans="1:3" s="226" customFormat="1" x14ac:dyDescent="0.25">
      <c r="A139" s="218" t="s">
        <v>1324</v>
      </c>
      <c r="B139" s="227" t="s">
        <v>1323</v>
      </c>
      <c r="C139" s="225"/>
    </row>
    <row r="140" spans="1:3" s="226" customFormat="1" x14ac:dyDescent="0.25">
      <c r="A140" s="218" t="s">
        <v>1322</v>
      </c>
      <c r="B140" s="227" t="s">
        <v>1321</v>
      </c>
      <c r="C140" s="225"/>
    </row>
    <row r="141" spans="1:3" s="226" customFormat="1" x14ac:dyDescent="0.25">
      <c r="A141" s="218" t="s">
        <v>1555</v>
      </c>
      <c r="B141" s="227" t="s">
        <v>1575</v>
      </c>
      <c r="C141" s="225"/>
    </row>
    <row r="142" spans="1:3" s="226" customFormat="1" x14ac:dyDescent="0.25">
      <c r="A142" s="218" t="s">
        <v>1556</v>
      </c>
      <c r="B142" s="227" t="s">
        <v>1576</v>
      </c>
      <c r="C142" s="225"/>
    </row>
    <row r="143" spans="1:3" s="226" customFormat="1" x14ac:dyDescent="0.25">
      <c r="A143" s="218" t="s">
        <v>1320</v>
      </c>
      <c r="B143" s="227" t="s">
        <v>1319</v>
      </c>
      <c r="C143" s="225"/>
    </row>
    <row r="144" spans="1:3" s="226" customFormat="1" x14ac:dyDescent="0.25">
      <c r="A144" s="218" t="s">
        <v>1318</v>
      </c>
      <c r="B144" s="227" t="s">
        <v>1317</v>
      </c>
      <c r="C144" s="225"/>
    </row>
    <row r="145" spans="1:3" s="226" customFormat="1" x14ac:dyDescent="0.25">
      <c r="A145" s="218" t="s">
        <v>1316</v>
      </c>
      <c r="B145" s="227" t="s">
        <v>1315</v>
      </c>
      <c r="C145" s="225"/>
    </row>
    <row r="146" spans="1:3" s="226" customFormat="1" x14ac:dyDescent="0.25">
      <c r="A146" s="218" t="s">
        <v>1314</v>
      </c>
      <c r="B146" s="227" t="s">
        <v>1313</v>
      </c>
      <c r="C146" s="225"/>
    </row>
    <row r="147" spans="1:3" s="226" customFormat="1" x14ac:dyDescent="0.25">
      <c r="A147" s="218" t="s">
        <v>1312</v>
      </c>
      <c r="B147" s="227" t="s">
        <v>1311</v>
      </c>
      <c r="C147" s="225"/>
    </row>
    <row r="148" spans="1:3" s="226" customFormat="1" x14ac:dyDescent="0.25">
      <c r="A148" s="218" t="s">
        <v>1310</v>
      </c>
      <c r="B148" s="227" t="s">
        <v>1309</v>
      </c>
      <c r="C148" s="225"/>
    </row>
    <row r="149" spans="1:3" s="226" customFormat="1" x14ac:dyDescent="0.25">
      <c r="A149" s="218" t="s">
        <v>1308</v>
      </c>
      <c r="B149" s="227" t="s">
        <v>1307</v>
      </c>
      <c r="C149" s="225"/>
    </row>
    <row r="150" spans="1:3" s="226" customFormat="1" x14ac:dyDescent="0.25">
      <c r="A150" s="218" t="s">
        <v>1306</v>
      </c>
      <c r="B150" s="227" t="s">
        <v>1305</v>
      </c>
      <c r="C150" s="225"/>
    </row>
    <row r="151" spans="1:3" s="226" customFormat="1" x14ac:dyDescent="0.25">
      <c r="A151" s="218" t="s">
        <v>1304</v>
      </c>
      <c r="B151" s="227" t="s">
        <v>1303</v>
      </c>
      <c r="C151" s="225"/>
    </row>
    <row r="152" spans="1:3" s="226" customFormat="1" x14ac:dyDescent="0.25">
      <c r="A152" s="218" t="s">
        <v>1302</v>
      </c>
      <c r="B152" s="227" t="s">
        <v>1301</v>
      </c>
      <c r="C152" s="225"/>
    </row>
    <row r="153" spans="1:3" s="226" customFormat="1" x14ac:dyDescent="0.25">
      <c r="A153" s="218" t="s">
        <v>1300</v>
      </c>
      <c r="B153" s="227" t="s">
        <v>1299</v>
      </c>
      <c r="C153" s="225"/>
    </row>
    <row r="154" spans="1:3" s="226" customFormat="1" x14ac:dyDescent="0.25">
      <c r="A154" s="218" t="s">
        <v>1298</v>
      </c>
      <c r="B154" s="227" t="s">
        <v>1297</v>
      </c>
      <c r="C154" s="225"/>
    </row>
    <row r="155" spans="1:3" s="226" customFormat="1" x14ac:dyDescent="0.25">
      <c r="A155" s="218" t="s">
        <v>1296</v>
      </c>
      <c r="B155" s="227" t="s">
        <v>1295</v>
      </c>
      <c r="C155" s="225"/>
    </row>
    <row r="156" spans="1:3" s="226" customFormat="1" x14ac:dyDescent="0.25">
      <c r="A156" s="218" t="s">
        <v>1294</v>
      </c>
      <c r="B156" s="227" t="s">
        <v>1293</v>
      </c>
      <c r="C156" s="225"/>
    </row>
    <row r="157" spans="1:3" s="226" customFormat="1" x14ac:dyDescent="0.25">
      <c r="A157" s="218" t="s">
        <v>1292</v>
      </c>
      <c r="B157" s="227" t="s">
        <v>1291</v>
      </c>
      <c r="C157" s="225"/>
    </row>
    <row r="158" spans="1:3" s="226" customFormat="1" x14ac:dyDescent="0.25">
      <c r="A158" s="218" t="s">
        <v>1290</v>
      </c>
      <c r="B158" s="227" t="s">
        <v>1289</v>
      </c>
      <c r="C158" s="225"/>
    </row>
    <row r="159" spans="1:3" s="226" customFormat="1" x14ac:dyDescent="0.25">
      <c r="A159" s="218" t="s">
        <v>1288</v>
      </c>
      <c r="B159" s="227" t="s">
        <v>1287</v>
      </c>
      <c r="C159" s="225"/>
    </row>
    <row r="160" spans="1:3" s="226" customFormat="1" x14ac:dyDescent="0.25">
      <c r="A160" s="218" t="s">
        <v>1286</v>
      </c>
      <c r="B160" s="227" t="s">
        <v>1285</v>
      </c>
      <c r="C160" s="225"/>
    </row>
    <row r="161" spans="1:3" s="226" customFormat="1" x14ac:dyDescent="0.25">
      <c r="A161" s="218" t="s">
        <v>1284</v>
      </c>
      <c r="B161" s="227" t="s">
        <v>1283</v>
      </c>
      <c r="C161" s="225"/>
    </row>
    <row r="162" spans="1:3" s="226" customFormat="1" x14ac:dyDescent="0.25">
      <c r="A162" s="218" t="s">
        <v>1282</v>
      </c>
      <c r="B162" s="227" t="s">
        <v>1281</v>
      </c>
      <c r="C162" s="225"/>
    </row>
    <row r="163" spans="1:3" s="226" customFormat="1" x14ac:dyDescent="0.25">
      <c r="A163" s="218" t="s">
        <v>1280</v>
      </c>
      <c r="B163" s="227" t="s">
        <v>1279</v>
      </c>
      <c r="C163" s="225"/>
    </row>
    <row r="164" spans="1:3" s="226" customFormat="1" x14ac:dyDescent="0.25">
      <c r="A164" s="218" t="s">
        <v>1278</v>
      </c>
      <c r="B164" s="227" t="s">
        <v>1277</v>
      </c>
      <c r="C164" s="225"/>
    </row>
    <row r="165" spans="1:3" s="226" customFormat="1" x14ac:dyDescent="0.25">
      <c r="A165" s="218" t="s">
        <v>1276</v>
      </c>
      <c r="B165" s="227" t="s">
        <v>1275</v>
      </c>
      <c r="C165" s="225"/>
    </row>
    <row r="166" spans="1:3" s="226" customFormat="1" x14ac:dyDescent="0.25">
      <c r="A166" s="218" t="s">
        <v>1274</v>
      </c>
      <c r="B166" s="227" t="s">
        <v>1273</v>
      </c>
      <c r="C166" s="225"/>
    </row>
    <row r="167" spans="1:3" s="226" customFormat="1" x14ac:dyDescent="0.25">
      <c r="A167" s="218" t="s">
        <v>1272</v>
      </c>
      <c r="B167" s="227" t="s">
        <v>1271</v>
      </c>
      <c r="C167" s="225"/>
    </row>
    <row r="168" spans="1:3" s="226" customFormat="1" x14ac:dyDescent="0.25">
      <c r="A168" s="218" t="s">
        <v>1803</v>
      </c>
      <c r="B168" s="227" t="s">
        <v>1804</v>
      </c>
      <c r="C168" s="225"/>
    </row>
    <row r="169" spans="1:3" s="226" customFormat="1" x14ac:dyDescent="0.25">
      <c r="A169" s="218" t="s">
        <v>1270</v>
      </c>
      <c r="B169" s="227" t="s">
        <v>1269</v>
      </c>
      <c r="C169" s="225"/>
    </row>
    <row r="170" spans="1:3" s="226" customFormat="1" x14ac:dyDescent="0.25">
      <c r="A170" s="218" t="s">
        <v>1268</v>
      </c>
      <c r="B170" s="227" t="s">
        <v>1267</v>
      </c>
      <c r="C170" s="225"/>
    </row>
    <row r="171" spans="1:3" s="226" customFormat="1" x14ac:dyDescent="0.25">
      <c r="A171" s="218" t="s">
        <v>1266</v>
      </c>
      <c r="B171" s="227" t="s">
        <v>1265</v>
      </c>
      <c r="C171" s="225"/>
    </row>
    <row r="172" spans="1:3" s="226" customFormat="1" x14ac:dyDescent="0.25">
      <c r="A172" s="218" t="s">
        <v>2113</v>
      </c>
      <c r="B172" s="227" t="s">
        <v>2114</v>
      </c>
      <c r="C172" s="225"/>
    </row>
    <row r="173" spans="1:3" s="226" customFormat="1" x14ac:dyDescent="0.25">
      <c r="A173" s="218" t="s">
        <v>1264</v>
      </c>
      <c r="B173" s="227" t="s">
        <v>1263</v>
      </c>
      <c r="C173" s="225"/>
    </row>
    <row r="174" spans="1:3" s="226" customFormat="1" x14ac:dyDescent="0.25">
      <c r="A174" s="218" t="s">
        <v>1262</v>
      </c>
      <c r="B174" s="227" t="s">
        <v>1261</v>
      </c>
      <c r="C174" s="225"/>
    </row>
    <row r="175" spans="1:3" s="226" customFormat="1" x14ac:dyDescent="0.25">
      <c r="A175" s="218" t="s">
        <v>1260</v>
      </c>
      <c r="B175" s="227" t="s">
        <v>1259</v>
      </c>
      <c r="C175" s="225"/>
    </row>
    <row r="176" spans="1:3" s="226" customFormat="1" x14ac:dyDescent="0.25">
      <c r="A176" s="218" t="s">
        <v>1258</v>
      </c>
      <c r="B176" s="227" t="s">
        <v>1257</v>
      </c>
      <c r="C176" s="225"/>
    </row>
    <row r="177" spans="1:3" s="226" customFormat="1" x14ac:dyDescent="0.25">
      <c r="A177" s="218" t="s">
        <v>1256</v>
      </c>
      <c r="B177" s="227" t="s">
        <v>1255</v>
      </c>
      <c r="C177" s="225"/>
    </row>
    <row r="178" spans="1:3" s="226" customFormat="1" x14ac:dyDescent="0.25">
      <c r="A178" s="218" t="s">
        <v>2075</v>
      </c>
      <c r="B178" s="227" t="s">
        <v>2076</v>
      </c>
      <c r="C178" s="225"/>
    </row>
    <row r="179" spans="1:3" s="226" customFormat="1" x14ac:dyDescent="0.25">
      <c r="A179" s="218" t="s">
        <v>1254</v>
      </c>
      <c r="B179" s="227" t="s">
        <v>1253</v>
      </c>
      <c r="C179" s="225"/>
    </row>
    <row r="180" spans="1:3" s="226" customFormat="1" x14ac:dyDescent="0.25">
      <c r="A180" s="218" t="s">
        <v>1544</v>
      </c>
      <c r="B180" s="227" t="s">
        <v>1545</v>
      </c>
      <c r="C180" s="225"/>
    </row>
    <row r="181" spans="1:3" s="226" customFormat="1" x14ac:dyDescent="0.25">
      <c r="A181" s="218" t="s">
        <v>2130</v>
      </c>
      <c r="B181" s="227" t="s">
        <v>2131</v>
      </c>
      <c r="C181" s="225"/>
    </row>
    <row r="182" spans="1:3" s="226" customFormat="1" x14ac:dyDescent="0.25">
      <c r="A182" s="218" t="s">
        <v>1252</v>
      </c>
      <c r="B182" s="227" t="s">
        <v>1251</v>
      </c>
      <c r="C182" s="225"/>
    </row>
    <row r="183" spans="1:3" s="226" customFormat="1" x14ac:dyDescent="0.25">
      <c r="A183" s="218" t="s">
        <v>1250</v>
      </c>
      <c r="B183" s="227" t="s">
        <v>1249</v>
      </c>
      <c r="C183" s="225"/>
    </row>
    <row r="184" spans="1:3" s="226" customFormat="1" x14ac:dyDescent="0.25">
      <c r="A184" s="218" t="s">
        <v>1248</v>
      </c>
      <c r="B184" s="227" t="s">
        <v>1247</v>
      </c>
      <c r="C184" s="225"/>
    </row>
    <row r="185" spans="1:3" s="226" customFormat="1" x14ac:dyDescent="0.25">
      <c r="A185" s="218" t="s">
        <v>1981</v>
      </c>
      <c r="B185" s="227" t="s">
        <v>1982</v>
      </c>
      <c r="C185" s="225"/>
    </row>
    <row r="186" spans="1:3" s="226" customFormat="1" x14ac:dyDescent="0.25">
      <c r="A186" s="218" t="s">
        <v>2152</v>
      </c>
      <c r="B186" s="227" t="s">
        <v>2153</v>
      </c>
      <c r="C186" s="225"/>
    </row>
    <row r="187" spans="1:3" s="226" customFormat="1" x14ac:dyDescent="0.25">
      <c r="A187" s="218" t="s">
        <v>1246</v>
      </c>
      <c r="B187" s="227" t="s">
        <v>1245</v>
      </c>
      <c r="C187" s="225"/>
    </row>
    <row r="188" spans="1:3" s="226" customFormat="1" x14ac:dyDescent="0.25">
      <c r="A188" s="218" t="s">
        <v>1244</v>
      </c>
      <c r="B188" s="227" t="s">
        <v>1243</v>
      </c>
      <c r="C188" s="225"/>
    </row>
    <row r="189" spans="1:3" s="226" customFormat="1" x14ac:dyDescent="0.25">
      <c r="A189" s="218" t="s">
        <v>1242</v>
      </c>
      <c r="B189" s="227" t="s">
        <v>1241</v>
      </c>
      <c r="C189" s="225"/>
    </row>
    <row r="190" spans="1:3" s="226" customFormat="1" x14ac:dyDescent="0.25">
      <c r="A190" s="218" t="s">
        <v>1240</v>
      </c>
      <c r="B190" s="227" t="s">
        <v>1239</v>
      </c>
      <c r="C190" s="225"/>
    </row>
    <row r="191" spans="1:3" s="226" customFormat="1" x14ac:dyDescent="0.25">
      <c r="A191" s="218" t="s">
        <v>1238</v>
      </c>
      <c r="B191" s="227" t="s">
        <v>1237</v>
      </c>
      <c r="C191" s="225"/>
    </row>
    <row r="192" spans="1:3" s="226" customFormat="1" x14ac:dyDescent="0.25">
      <c r="A192" s="218" t="s">
        <v>1236</v>
      </c>
      <c r="B192" s="227" t="s">
        <v>1235</v>
      </c>
      <c r="C192" s="225"/>
    </row>
    <row r="193" spans="1:3" s="226" customFormat="1" x14ac:dyDescent="0.25">
      <c r="A193" s="218" t="s">
        <v>1234</v>
      </c>
      <c r="B193" s="227" t="s">
        <v>1233</v>
      </c>
      <c r="C193" s="225"/>
    </row>
    <row r="194" spans="1:3" s="226" customFormat="1" x14ac:dyDescent="0.25">
      <c r="A194" s="218" t="s">
        <v>1232</v>
      </c>
      <c r="B194" s="227" t="s">
        <v>1231</v>
      </c>
      <c r="C194" s="225"/>
    </row>
    <row r="195" spans="1:3" s="226" customFormat="1" x14ac:dyDescent="0.25">
      <c r="A195" s="218" t="s">
        <v>1230</v>
      </c>
      <c r="B195" s="227" t="s">
        <v>1229</v>
      </c>
      <c r="C195" s="225"/>
    </row>
    <row r="196" spans="1:3" s="226" customFormat="1" x14ac:dyDescent="0.25">
      <c r="A196" s="218" t="s">
        <v>1228</v>
      </c>
      <c r="B196" s="227" t="s">
        <v>1227</v>
      </c>
      <c r="C196" s="225"/>
    </row>
    <row r="197" spans="1:3" s="226" customFormat="1" x14ac:dyDescent="0.25">
      <c r="A197" s="218" t="s">
        <v>1226</v>
      </c>
      <c r="B197" s="227" t="s">
        <v>1225</v>
      </c>
      <c r="C197" s="225"/>
    </row>
    <row r="198" spans="1:3" s="226" customFormat="1" x14ac:dyDescent="0.25">
      <c r="A198" s="218" t="s">
        <v>1224</v>
      </c>
      <c r="B198" s="227" t="s">
        <v>1223</v>
      </c>
      <c r="C198" s="225"/>
    </row>
    <row r="199" spans="1:3" s="226" customFormat="1" x14ac:dyDescent="0.25">
      <c r="A199" s="218" t="s">
        <v>1222</v>
      </c>
      <c r="B199" s="227" t="s">
        <v>1221</v>
      </c>
      <c r="C199" s="225"/>
    </row>
    <row r="200" spans="1:3" s="226" customFormat="1" x14ac:dyDescent="0.25">
      <c r="A200" s="218" t="s">
        <v>1220</v>
      </c>
      <c r="B200" s="227" t="s">
        <v>1219</v>
      </c>
      <c r="C200" s="225"/>
    </row>
    <row r="201" spans="1:3" s="226" customFormat="1" x14ac:dyDescent="0.25">
      <c r="A201" s="218" t="s">
        <v>1218</v>
      </c>
      <c r="B201" s="227" t="s">
        <v>1217</v>
      </c>
      <c r="C201" s="225"/>
    </row>
    <row r="202" spans="1:3" s="226" customFormat="1" x14ac:dyDescent="0.25">
      <c r="A202" s="218" t="s">
        <v>1216</v>
      </c>
      <c r="B202" s="227" t="s">
        <v>1215</v>
      </c>
      <c r="C202" s="225"/>
    </row>
    <row r="203" spans="1:3" s="226" customFormat="1" x14ac:dyDescent="0.25">
      <c r="A203" s="218" t="s">
        <v>1214</v>
      </c>
      <c r="B203" s="227" t="s">
        <v>1213</v>
      </c>
      <c r="C203" s="225"/>
    </row>
    <row r="204" spans="1:3" s="226" customFormat="1" x14ac:dyDescent="0.25">
      <c r="A204" s="218" t="s">
        <v>1212</v>
      </c>
      <c r="B204" s="227" t="s">
        <v>1211</v>
      </c>
      <c r="C204" s="225"/>
    </row>
    <row r="205" spans="1:3" s="226" customFormat="1" x14ac:dyDescent="0.25">
      <c r="A205" s="218" t="s">
        <v>1210</v>
      </c>
      <c r="B205" s="227" t="s">
        <v>1209</v>
      </c>
      <c r="C205" s="225"/>
    </row>
    <row r="206" spans="1:3" s="226" customFormat="1" x14ac:dyDescent="0.25">
      <c r="A206" s="218" t="s">
        <v>1208</v>
      </c>
      <c r="B206" s="227" t="s">
        <v>1207</v>
      </c>
      <c r="C206" s="225"/>
    </row>
    <row r="207" spans="1:3" s="226" customFormat="1" x14ac:dyDescent="0.25">
      <c r="A207" s="218" t="s">
        <v>1206</v>
      </c>
      <c r="B207" s="227" t="s">
        <v>1205</v>
      </c>
      <c r="C207" s="225"/>
    </row>
    <row r="208" spans="1:3" s="226" customFormat="1" x14ac:dyDescent="0.25">
      <c r="A208" s="218" t="s">
        <v>1204</v>
      </c>
      <c r="B208" s="227" t="s">
        <v>1203</v>
      </c>
      <c r="C208" s="225"/>
    </row>
    <row r="209" spans="1:3" s="226" customFormat="1" x14ac:dyDescent="0.25">
      <c r="A209" s="218" t="s">
        <v>1202</v>
      </c>
      <c r="B209" s="227" t="s">
        <v>1201</v>
      </c>
      <c r="C209" s="225"/>
    </row>
    <row r="210" spans="1:3" s="226" customFormat="1" x14ac:dyDescent="0.25">
      <c r="A210" s="218" t="s">
        <v>1200</v>
      </c>
      <c r="B210" s="227" t="s">
        <v>1199</v>
      </c>
      <c r="C210" s="225"/>
    </row>
    <row r="211" spans="1:3" s="226" customFormat="1" x14ac:dyDescent="0.25">
      <c r="A211" s="218" t="s">
        <v>1198</v>
      </c>
      <c r="B211" s="227" t="s">
        <v>1197</v>
      </c>
      <c r="C211" s="225"/>
    </row>
    <row r="212" spans="1:3" s="226" customFormat="1" x14ac:dyDescent="0.25">
      <c r="A212" s="218" t="s">
        <v>1196</v>
      </c>
      <c r="B212" s="227" t="s">
        <v>1195</v>
      </c>
      <c r="C212" s="225"/>
    </row>
    <row r="213" spans="1:3" s="226" customFormat="1" x14ac:dyDescent="0.25">
      <c r="A213" s="218" t="s">
        <v>1194</v>
      </c>
      <c r="B213" s="227" t="s">
        <v>1193</v>
      </c>
      <c r="C213" s="225"/>
    </row>
    <row r="214" spans="1:3" s="226" customFormat="1" x14ac:dyDescent="0.25">
      <c r="A214" s="218" t="s">
        <v>1192</v>
      </c>
      <c r="B214" s="227" t="s">
        <v>1191</v>
      </c>
      <c r="C214" s="225"/>
    </row>
    <row r="215" spans="1:3" s="226" customFormat="1" x14ac:dyDescent="0.25">
      <c r="A215" s="218" t="s">
        <v>1190</v>
      </c>
      <c r="B215" s="227" t="s">
        <v>1189</v>
      </c>
      <c r="C215" s="225"/>
    </row>
    <row r="216" spans="1:3" s="226" customFormat="1" x14ac:dyDescent="0.25">
      <c r="A216" s="218" t="s">
        <v>1188</v>
      </c>
      <c r="B216" s="227" t="s">
        <v>1187</v>
      </c>
      <c r="C216" s="225"/>
    </row>
    <row r="217" spans="1:3" s="226" customFormat="1" x14ac:dyDescent="0.25">
      <c r="A217" s="218" t="s">
        <v>1186</v>
      </c>
      <c r="B217" s="227" t="s">
        <v>1185</v>
      </c>
      <c r="C217" s="225"/>
    </row>
    <row r="218" spans="1:3" s="226" customFormat="1" x14ac:dyDescent="0.25">
      <c r="A218" s="218" t="s">
        <v>1184</v>
      </c>
      <c r="B218" s="227" t="s">
        <v>1183</v>
      </c>
      <c r="C218" s="225"/>
    </row>
    <row r="219" spans="1:3" s="226" customFormat="1" x14ac:dyDescent="0.25">
      <c r="A219" s="218" t="s">
        <v>1182</v>
      </c>
      <c r="B219" s="227" t="s">
        <v>1181</v>
      </c>
      <c r="C219" s="225"/>
    </row>
    <row r="220" spans="1:3" s="226" customFormat="1" x14ac:dyDescent="0.25">
      <c r="A220" s="218" t="s">
        <v>1180</v>
      </c>
      <c r="B220" s="227" t="s">
        <v>1179</v>
      </c>
      <c r="C220" s="225"/>
    </row>
    <row r="221" spans="1:3" s="226" customFormat="1" x14ac:dyDescent="0.25">
      <c r="A221" s="218" t="s">
        <v>1178</v>
      </c>
      <c r="B221" s="227" t="s">
        <v>1177</v>
      </c>
      <c r="C221" s="225"/>
    </row>
    <row r="222" spans="1:3" s="226" customFormat="1" x14ac:dyDescent="0.25">
      <c r="A222" s="218" t="s">
        <v>1176</v>
      </c>
      <c r="B222" s="227" t="s">
        <v>1175</v>
      </c>
      <c r="C222" s="225"/>
    </row>
    <row r="223" spans="1:3" s="226" customFormat="1" x14ac:dyDescent="0.25">
      <c r="A223" s="218" t="s">
        <v>1174</v>
      </c>
      <c r="B223" s="227" t="s">
        <v>1173</v>
      </c>
      <c r="C223" s="225"/>
    </row>
    <row r="224" spans="1:3" s="226" customFormat="1" x14ac:dyDescent="0.25">
      <c r="A224" s="218" t="s">
        <v>1172</v>
      </c>
      <c r="B224" s="227" t="s">
        <v>1171</v>
      </c>
      <c r="C224" s="225"/>
    </row>
    <row r="225" spans="1:3" s="226" customFormat="1" x14ac:dyDescent="0.25">
      <c r="A225" s="218" t="s">
        <v>1170</v>
      </c>
      <c r="B225" s="227" t="s">
        <v>1169</v>
      </c>
      <c r="C225" s="225"/>
    </row>
    <row r="226" spans="1:3" s="226" customFormat="1" x14ac:dyDescent="0.25">
      <c r="A226" s="218" t="s">
        <v>1168</v>
      </c>
      <c r="B226" s="227" t="s">
        <v>1167</v>
      </c>
      <c r="C226" s="225"/>
    </row>
    <row r="227" spans="1:3" s="226" customFormat="1" x14ac:dyDescent="0.25">
      <c r="A227" s="218" t="s">
        <v>1166</v>
      </c>
      <c r="B227" s="227" t="s">
        <v>1165</v>
      </c>
      <c r="C227" s="225"/>
    </row>
    <row r="228" spans="1:3" s="226" customFormat="1" x14ac:dyDescent="0.25">
      <c r="A228" s="218" t="s">
        <v>1164</v>
      </c>
      <c r="B228" s="227" t="s">
        <v>1163</v>
      </c>
      <c r="C228" s="225"/>
    </row>
    <row r="229" spans="1:3" s="226" customFormat="1" ht="10.5" customHeight="1" x14ac:dyDescent="0.25">
      <c r="A229" s="218" t="s">
        <v>1162</v>
      </c>
      <c r="B229" s="227" t="s">
        <v>1161</v>
      </c>
      <c r="C229" s="225"/>
    </row>
    <row r="230" spans="1:3" s="226" customFormat="1" x14ac:dyDescent="0.25">
      <c r="A230" s="218" t="s">
        <v>1641</v>
      </c>
      <c r="B230" s="227" t="s">
        <v>1643</v>
      </c>
      <c r="C230" s="225"/>
    </row>
    <row r="231" spans="1:3" s="226" customFormat="1" x14ac:dyDescent="0.25">
      <c r="A231" s="218" t="s">
        <v>1160</v>
      </c>
      <c r="B231" s="227" t="s">
        <v>1159</v>
      </c>
      <c r="C231" s="225"/>
    </row>
    <row r="232" spans="1:3" s="226" customFormat="1" x14ac:dyDescent="0.25">
      <c r="A232" s="218" t="s">
        <v>1640</v>
      </c>
      <c r="B232" s="227" t="s">
        <v>1642</v>
      </c>
      <c r="C232" s="225"/>
    </row>
    <row r="233" spans="1:3" s="226" customFormat="1" x14ac:dyDescent="0.25">
      <c r="A233" s="218" t="s">
        <v>1158</v>
      </c>
      <c r="B233" s="227" t="s">
        <v>1157</v>
      </c>
      <c r="C233" s="225"/>
    </row>
    <row r="234" spans="1:3" s="226" customFormat="1" x14ac:dyDescent="0.25">
      <c r="A234" s="218" t="s">
        <v>1156</v>
      </c>
      <c r="B234" s="227" t="s">
        <v>1155</v>
      </c>
      <c r="C234" s="225"/>
    </row>
    <row r="235" spans="1:3" s="226" customFormat="1" x14ac:dyDescent="0.25">
      <c r="A235" s="218" t="s">
        <v>1154</v>
      </c>
      <c r="B235" s="227" t="s">
        <v>1153</v>
      </c>
      <c r="C235" s="225"/>
    </row>
    <row r="236" spans="1:3" s="226" customFormat="1" x14ac:dyDescent="0.25">
      <c r="A236" s="218" t="s">
        <v>1152</v>
      </c>
      <c r="B236" s="227" t="s">
        <v>1151</v>
      </c>
      <c r="C236" s="225"/>
    </row>
    <row r="237" spans="1:3" s="226" customFormat="1" x14ac:dyDescent="0.25">
      <c r="A237" s="218" t="s">
        <v>1150</v>
      </c>
      <c r="B237" s="227" t="s">
        <v>1149</v>
      </c>
      <c r="C237" s="225"/>
    </row>
    <row r="238" spans="1:3" s="226" customFormat="1" x14ac:dyDescent="0.25">
      <c r="A238" s="218" t="s">
        <v>1148</v>
      </c>
      <c r="B238" s="227" t="s">
        <v>1147</v>
      </c>
      <c r="C238" s="225"/>
    </row>
    <row r="239" spans="1:3" s="226" customFormat="1" x14ac:dyDescent="0.25">
      <c r="A239" s="218" t="s">
        <v>1146</v>
      </c>
      <c r="B239" s="227" t="s">
        <v>1145</v>
      </c>
      <c r="C239" s="225"/>
    </row>
    <row r="240" spans="1:3" s="226" customFormat="1" x14ac:dyDescent="0.25">
      <c r="A240" s="218" t="s">
        <v>1144</v>
      </c>
      <c r="B240" s="227" t="s">
        <v>1143</v>
      </c>
      <c r="C240" s="225"/>
    </row>
    <row r="241" spans="1:3" s="226" customFormat="1" x14ac:dyDescent="0.25">
      <c r="A241" s="218" t="s">
        <v>1142</v>
      </c>
      <c r="B241" s="227" t="s">
        <v>1141</v>
      </c>
      <c r="C241" s="225"/>
    </row>
    <row r="242" spans="1:3" s="226" customFormat="1" x14ac:dyDescent="0.25">
      <c r="A242" s="218" t="s">
        <v>1140</v>
      </c>
      <c r="B242" s="227" t="s">
        <v>1139</v>
      </c>
      <c r="C242" s="225"/>
    </row>
    <row r="243" spans="1:3" s="226" customFormat="1" x14ac:dyDescent="0.25">
      <c r="A243" s="218" t="s">
        <v>1138</v>
      </c>
      <c r="B243" s="227" t="s">
        <v>1137</v>
      </c>
      <c r="C243" s="225"/>
    </row>
    <row r="244" spans="1:3" s="226" customFormat="1" x14ac:dyDescent="0.25">
      <c r="A244" s="218" t="s">
        <v>1136</v>
      </c>
      <c r="B244" s="227" t="s">
        <v>1135</v>
      </c>
      <c r="C244" s="225"/>
    </row>
    <row r="245" spans="1:3" s="226" customFormat="1" x14ac:dyDescent="0.25">
      <c r="A245" s="218" t="s">
        <v>1134</v>
      </c>
      <c r="B245" s="227" t="s">
        <v>1133</v>
      </c>
      <c r="C245" s="225"/>
    </row>
    <row r="246" spans="1:3" s="226" customFormat="1" x14ac:dyDescent="0.25">
      <c r="A246" s="218" t="s">
        <v>1132</v>
      </c>
      <c r="B246" s="227" t="s">
        <v>1131</v>
      </c>
      <c r="C246" s="225"/>
    </row>
    <row r="247" spans="1:3" s="226" customFormat="1" x14ac:dyDescent="0.25">
      <c r="A247" s="218" t="s">
        <v>1130</v>
      </c>
      <c r="B247" s="227" t="s">
        <v>1129</v>
      </c>
      <c r="C247" s="225"/>
    </row>
    <row r="248" spans="1:3" s="226" customFormat="1" x14ac:dyDescent="0.25">
      <c r="A248" s="218" t="s">
        <v>1128</v>
      </c>
      <c r="B248" s="227" t="s">
        <v>1127</v>
      </c>
      <c r="C248" s="225"/>
    </row>
    <row r="249" spans="1:3" s="226" customFormat="1" x14ac:dyDescent="0.25">
      <c r="A249" s="218" t="s">
        <v>1126</v>
      </c>
      <c r="B249" s="227" t="s">
        <v>1125</v>
      </c>
      <c r="C249" s="225"/>
    </row>
    <row r="250" spans="1:3" s="226" customFormat="1" x14ac:dyDescent="0.25">
      <c r="A250" s="218" t="s">
        <v>1124</v>
      </c>
      <c r="B250" s="227" t="s">
        <v>1123</v>
      </c>
      <c r="C250" s="225"/>
    </row>
    <row r="251" spans="1:3" s="226" customFormat="1" x14ac:dyDescent="0.25">
      <c r="A251" s="218" t="s">
        <v>1122</v>
      </c>
      <c r="B251" s="227" t="s">
        <v>1121</v>
      </c>
      <c r="C251" s="225"/>
    </row>
    <row r="252" spans="1:3" s="226" customFormat="1" x14ac:dyDescent="0.25">
      <c r="A252" s="218" t="s">
        <v>1120</v>
      </c>
      <c r="B252" s="227" t="s">
        <v>1119</v>
      </c>
      <c r="C252" s="225"/>
    </row>
    <row r="253" spans="1:3" s="226" customFormat="1" x14ac:dyDescent="0.25">
      <c r="A253" s="218" t="s">
        <v>1118</v>
      </c>
      <c r="B253" s="227" t="s">
        <v>1117</v>
      </c>
      <c r="C253" s="225"/>
    </row>
    <row r="254" spans="1:3" s="226" customFormat="1" x14ac:dyDescent="0.25">
      <c r="A254" s="218" t="s">
        <v>1116</v>
      </c>
      <c r="B254" s="227" t="s">
        <v>1115</v>
      </c>
      <c r="C254" s="225"/>
    </row>
    <row r="255" spans="1:3" s="226" customFormat="1" x14ac:dyDescent="0.25">
      <c r="A255" s="218" t="s">
        <v>1114</v>
      </c>
      <c r="B255" s="227" t="s">
        <v>1113</v>
      </c>
      <c r="C255" s="225"/>
    </row>
    <row r="256" spans="1:3" s="226" customFormat="1" x14ac:dyDescent="0.25">
      <c r="A256" s="218" t="s">
        <v>1112</v>
      </c>
      <c r="B256" s="227" t="s">
        <v>1111</v>
      </c>
      <c r="C256" s="225"/>
    </row>
    <row r="257" spans="1:3" s="226" customFormat="1" x14ac:dyDescent="0.25">
      <c r="A257" s="218" t="s">
        <v>1646</v>
      </c>
      <c r="B257" s="227" t="s">
        <v>1647</v>
      </c>
      <c r="C257" s="225"/>
    </row>
    <row r="258" spans="1:3" s="226" customFormat="1" x14ac:dyDescent="0.25">
      <c r="A258" s="218" t="s">
        <v>1648</v>
      </c>
      <c r="B258" s="227" t="s">
        <v>1649</v>
      </c>
      <c r="C258" s="225"/>
    </row>
    <row r="259" spans="1:3" s="226" customFormat="1" x14ac:dyDescent="0.25">
      <c r="A259" s="218" t="s">
        <v>1644</v>
      </c>
      <c r="B259" s="227" t="s">
        <v>1645</v>
      </c>
      <c r="C259" s="225"/>
    </row>
    <row r="260" spans="1:3" s="226" customFormat="1" x14ac:dyDescent="0.25">
      <c r="A260" s="218" t="s">
        <v>1110</v>
      </c>
      <c r="B260" s="227" t="s">
        <v>1109</v>
      </c>
      <c r="C260" s="225"/>
    </row>
    <row r="261" spans="1:3" s="226" customFormat="1" x14ac:dyDescent="0.25">
      <c r="A261" s="218" t="s">
        <v>1108</v>
      </c>
      <c r="B261" s="227" t="s">
        <v>1107</v>
      </c>
      <c r="C261" s="225"/>
    </row>
    <row r="262" spans="1:3" s="226" customFormat="1" x14ac:dyDescent="0.25">
      <c r="A262" s="218" t="s">
        <v>1106</v>
      </c>
      <c r="B262" s="227" t="s">
        <v>1105</v>
      </c>
      <c r="C262" s="225"/>
    </row>
    <row r="263" spans="1:3" s="226" customFormat="1" x14ac:dyDescent="0.25">
      <c r="A263" s="218" t="s">
        <v>1104</v>
      </c>
      <c r="B263" s="227" t="s">
        <v>1103</v>
      </c>
      <c r="C263" s="225"/>
    </row>
    <row r="264" spans="1:3" s="226" customFormat="1" x14ac:dyDescent="0.25">
      <c r="A264" s="218" t="s">
        <v>1102</v>
      </c>
      <c r="B264" s="227" t="s">
        <v>1101</v>
      </c>
      <c r="C264" s="225"/>
    </row>
    <row r="265" spans="1:3" s="226" customFormat="1" x14ac:dyDescent="0.25">
      <c r="A265" s="218" t="s">
        <v>1773</v>
      </c>
      <c r="B265" s="227" t="s">
        <v>1774</v>
      </c>
      <c r="C265" s="225"/>
    </row>
    <row r="266" spans="1:3" s="226" customFormat="1" x14ac:dyDescent="0.25">
      <c r="A266" s="218" t="s">
        <v>1100</v>
      </c>
      <c r="B266" s="227" t="s">
        <v>1099</v>
      </c>
      <c r="C266" s="225"/>
    </row>
    <row r="267" spans="1:3" s="226" customFormat="1" x14ac:dyDescent="0.25">
      <c r="A267" s="218" t="s">
        <v>1098</v>
      </c>
      <c r="B267" s="227" t="s">
        <v>1097</v>
      </c>
      <c r="C267" s="225"/>
    </row>
    <row r="268" spans="1:3" s="226" customFormat="1" x14ac:dyDescent="0.25">
      <c r="A268" s="218" t="s">
        <v>1096</v>
      </c>
      <c r="B268" s="227" t="s">
        <v>1095</v>
      </c>
      <c r="C268" s="225"/>
    </row>
    <row r="269" spans="1:3" s="226" customFormat="1" x14ac:dyDescent="0.25">
      <c r="A269" s="218" t="s">
        <v>1094</v>
      </c>
      <c r="B269" s="227" t="s">
        <v>1093</v>
      </c>
      <c r="C269" s="225"/>
    </row>
    <row r="270" spans="1:3" s="226" customFormat="1" x14ac:dyDescent="0.25">
      <c r="A270" s="218" t="s">
        <v>1092</v>
      </c>
      <c r="B270" s="227" t="s">
        <v>1091</v>
      </c>
      <c r="C270" s="225"/>
    </row>
    <row r="271" spans="1:3" s="226" customFormat="1" x14ac:dyDescent="0.25">
      <c r="A271" s="218" t="s">
        <v>1090</v>
      </c>
      <c r="B271" s="227" t="s">
        <v>1089</v>
      </c>
      <c r="C271" s="225"/>
    </row>
    <row r="272" spans="1:3" s="226" customFormat="1" x14ac:dyDescent="0.25">
      <c r="A272" s="218" t="s">
        <v>1088</v>
      </c>
      <c r="B272" s="227" t="s">
        <v>1087</v>
      </c>
      <c r="C272" s="225"/>
    </row>
    <row r="273" spans="1:3" s="226" customFormat="1" x14ac:dyDescent="0.25">
      <c r="A273" s="218" t="s">
        <v>1086</v>
      </c>
      <c r="B273" s="227" t="s">
        <v>1085</v>
      </c>
      <c r="C273" s="225"/>
    </row>
    <row r="274" spans="1:3" s="226" customFormat="1" x14ac:dyDescent="0.25">
      <c r="A274" s="218" t="s">
        <v>1084</v>
      </c>
      <c r="B274" s="227" t="s">
        <v>1083</v>
      </c>
      <c r="C274" s="225"/>
    </row>
    <row r="275" spans="1:3" s="226" customFormat="1" x14ac:dyDescent="0.25">
      <c r="A275" s="218" t="s">
        <v>1609</v>
      </c>
      <c r="B275" s="227" t="s">
        <v>1610</v>
      </c>
      <c r="C275" s="225"/>
    </row>
    <row r="276" spans="1:3" s="226" customFormat="1" x14ac:dyDescent="0.25">
      <c r="A276" s="218" t="s">
        <v>1082</v>
      </c>
      <c r="B276" s="227" t="s">
        <v>1081</v>
      </c>
      <c r="C276" s="225"/>
    </row>
    <row r="277" spans="1:3" s="226" customFormat="1" x14ac:dyDescent="0.25">
      <c r="A277" s="218" t="s">
        <v>1080</v>
      </c>
      <c r="B277" s="227" t="s">
        <v>1079</v>
      </c>
      <c r="C277" s="225"/>
    </row>
    <row r="278" spans="1:3" s="226" customFormat="1" x14ac:dyDescent="0.25">
      <c r="A278" s="218" t="s">
        <v>1078</v>
      </c>
      <c r="B278" s="227" t="s">
        <v>1077</v>
      </c>
      <c r="C278" s="225"/>
    </row>
    <row r="279" spans="1:3" s="226" customFormat="1" x14ac:dyDescent="0.25">
      <c r="A279" s="218" t="s">
        <v>1076</v>
      </c>
      <c r="B279" s="227" t="s">
        <v>1075</v>
      </c>
      <c r="C279" s="225"/>
    </row>
    <row r="280" spans="1:3" s="226" customFormat="1" x14ac:dyDescent="0.25">
      <c r="A280" s="218" t="s">
        <v>1074</v>
      </c>
      <c r="B280" s="227" t="s">
        <v>1073</v>
      </c>
      <c r="C280" s="225"/>
    </row>
    <row r="281" spans="1:3" s="226" customFormat="1" x14ac:dyDescent="0.25">
      <c r="A281" s="218" t="s">
        <v>1072</v>
      </c>
      <c r="B281" s="227" t="s">
        <v>1071</v>
      </c>
      <c r="C281" s="225"/>
    </row>
    <row r="282" spans="1:3" s="226" customFormat="1" x14ac:dyDescent="0.25">
      <c r="A282" s="218" t="s">
        <v>1070</v>
      </c>
      <c r="B282" s="227" t="s">
        <v>1069</v>
      </c>
      <c r="C282" s="225"/>
    </row>
    <row r="283" spans="1:3" s="226" customFormat="1" x14ac:dyDescent="0.25">
      <c r="A283" s="218" t="s">
        <v>1068</v>
      </c>
      <c r="B283" s="227" t="s">
        <v>1067</v>
      </c>
      <c r="C283" s="225"/>
    </row>
    <row r="284" spans="1:3" s="226" customFormat="1" x14ac:dyDescent="0.25">
      <c r="A284" s="218" t="s">
        <v>1066</v>
      </c>
      <c r="B284" s="227" t="s">
        <v>1065</v>
      </c>
      <c r="C284" s="225"/>
    </row>
    <row r="285" spans="1:3" s="226" customFormat="1" x14ac:dyDescent="0.25">
      <c r="A285" s="218" t="s">
        <v>1064</v>
      </c>
      <c r="B285" s="227" t="s">
        <v>1063</v>
      </c>
      <c r="C285" s="225"/>
    </row>
    <row r="286" spans="1:3" s="226" customFormat="1" x14ac:dyDescent="0.25">
      <c r="A286" s="218" t="s">
        <v>1062</v>
      </c>
      <c r="B286" s="227" t="s">
        <v>1061</v>
      </c>
      <c r="C286" s="225"/>
    </row>
    <row r="287" spans="1:3" s="226" customFormat="1" x14ac:dyDescent="0.25">
      <c r="A287" s="218" t="s">
        <v>1060</v>
      </c>
      <c r="B287" s="227" t="s">
        <v>1059</v>
      </c>
      <c r="C287" s="225"/>
    </row>
    <row r="288" spans="1:3" s="226" customFormat="1" x14ac:dyDescent="0.25">
      <c r="A288" s="218" t="s">
        <v>1058</v>
      </c>
      <c r="B288" s="227" t="s">
        <v>1057</v>
      </c>
      <c r="C288" s="225"/>
    </row>
    <row r="289" spans="1:3" s="226" customFormat="1" x14ac:dyDescent="0.25">
      <c r="A289" s="218" t="s">
        <v>1056</v>
      </c>
      <c r="B289" s="227" t="s">
        <v>1055</v>
      </c>
      <c r="C289" s="225"/>
    </row>
    <row r="290" spans="1:3" s="226" customFormat="1" x14ac:dyDescent="0.25">
      <c r="A290" s="218" t="s">
        <v>1054</v>
      </c>
      <c r="B290" s="227" t="s">
        <v>1053</v>
      </c>
      <c r="C290" s="225"/>
    </row>
    <row r="291" spans="1:3" s="226" customFormat="1" x14ac:dyDescent="0.25">
      <c r="A291" s="218" t="s">
        <v>1611</v>
      </c>
      <c r="B291" s="227" t="s">
        <v>1612</v>
      </c>
      <c r="C291" s="225"/>
    </row>
    <row r="292" spans="1:3" s="226" customFormat="1" x14ac:dyDescent="0.25">
      <c r="A292" s="218" t="s">
        <v>1052</v>
      </c>
      <c r="B292" s="227" t="s">
        <v>1051</v>
      </c>
      <c r="C292" s="225"/>
    </row>
    <row r="293" spans="1:3" s="226" customFormat="1" x14ac:dyDescent="0.25">
      <c r="A293" s="218" t="s">
        <v>2029</v>
      </c>
      <c r="B293" s="227" t="s">
        <v>2030</v>
      </c>
      <c r="C293" s="225"/>
    </row>
    <row r="294" spans="1:3" s="226" customFormat="1" x14ac:dyDescent="0.25">
      <c r="A294" s="218" t="s">
        <v>2033</v>
      </c>
      <c r="B294" s="227" t="s">
        <v>2034</v>
      </c>
      <c r="C294" s="225"/>
    </row>
    <row r="295" spans="1:3" s="226" customFormat="1" x14ac:dyDescent="0.25">
      <c r="A295" s="218" t="s">
        <v>1050</v>
      </c>
      <c r="B295" s="227" t="s">
        <v>1049</v>
      </c>
      <c r="C295" s="225"/>
    </row>
    <row r="296" spans="1:3" s="226" customFormat="1" x14ac:dyDescent="0.25">
      <c r="A296" s="218" t="s">
        <v>2025</v>
      </c>
      <c r="B296" s="227" t="s">
        <v>2026</v>
      </c>
      <c r="C296" s="225"/>
    </row>
    <row r="297" spans="1:3" s="226" customFormat="1" x14ac:dyDescent="0.25">
      <c r="A297" s="218" t="s">
        <v>2031</v>
      </c>
      <c r="B297" s="227" t="s">
        <v>2032</v>
      </c>
      <c r="C297" s="225"/>
    </row>
    <row r="298" spans="1:3" s="226" customFormat="1" x14ac:dyDescent="0.25">
      <c r="A298" s="218" t="s">
        <v>2027</v>
      </c>
      <c r="B298" s="227" t="s">
        <v>2028</v>
      </c>
      <c r="C298" s="225"/>
    </row>
    <row r="299" spans="1:3" s="226" customFormat="1" x14ac:dyDescent="0.25">
      <c r="A299" s="218" t="s">
        <v>1048</v>
      </c>
      <c r="B299" s="227" t="s">
        <v>1047</v>
      </c>
      <c r="C299" s="225"/>
    </row>
    <row r="300" spans="1:3" s="226" customFormat="1" x14ac:dyDescent="0.25">
      <c r="A300" s="218" t="s">
        <v>1046</v>
      </c>
      <c r="B300" s="227" t="s">
        <v>1045</v>
      </c>
      <c r="C300" s="225"/>
    </row>
    <row r="301" spans="1:3" s="226" customFormat="1" x14ac:dyDescent="0.25">
      <c r="A301" s="218" t="s">
        <v>1044</v>
      </c>
      <c r="B301" s="227" t="s">
        <v>1043</v>
      </c>
      <c r="C301" s="225"/>
    </row>
    <row r="302" spans="1:3" s="226" customFormat="1" x14ac:dyDescent="0.25">
      <c r="A302" s="218" t="s">
        <v>1040</v>
      </c>
      <c r="B302" s="227" t="s">
        <v>1042</v>
      </c>
      <c r="C302" s="225"/>
    </row>
    <row r="303" spans="1:3" s="226" customFormat="1" x14ac:dyDescent="0.25">
      <c r="A303" s="218" t="s">
        <v>1040</v>
      </c>
      <c r="B303" s="227" t="s">
        <v>1041</v>
      </c>
      <c r="C303" s="225"/>
    </row>
    <row r="304" spans="1:3" s="226" customFormat="1" x14ac:dyDescent="0.25">
      <c r="A304" s="218" t="s">
        <v>1040</v>
      </c>
      <c r="B304" s="227" t="s">
        <v>1039</v>
      </c>
      <c r="C304" s="225"/>
    </row>
    <row r="305" spans="1:3" s="226" customFormat="1" x14ac:dyDescent="0.25">
      <c r="A305" s="218" t="s">
        <v>1036</v>
      </c>
      <c r="B305" s="227" t="s">
        <v>1038</v>
      </c>
      <c r="C305" s="225"/>
    </row>
    <row r="306" spans="1:3" s="226" customFormat="1" x14ac:dyDescent="0.25">
      <c r="A306" s="218" t="s">
        <v>1036</v>
      </c>
      <c r="B306" s="227" t="s">
        <v>1037</v>
      </c>
      <c r="C306" s="225"/>
    </row>
    <row r="307" spans="1:3" s="226" customFormat="1" x14ac:dyDescent="0.25">
      <c r="A307" s="218" t="s">
        <v>1036</v>
      </c>
      <c r="B307" s="227" t="s">
        <v>1035</v>
      </c>
      <c r="C307" s="225"/>
    </row>
    <row r="308" spans="1:3" s="226" customFormat="1" x14ac:dyDescent="0.25">
      <c r="A308" s="218" t="s">
        <v>1034</v>
      </c>
      <c r="B308" s="227" t="s">
        <v>1033</v>
      </c>
      <c r="C308" s="225"/>
    </row>
    <row r="309" spans="1:3" s="226" customFormat="1" x14ac:dyDescent="0.25">
      <c r="A309" s="218" t="s">
        <v>1034</v>
      </c>
      <c r="B309" s="227" t="s">
        <v>1033</v>
      </c>
      <c r="C309" s="225"/>
    </row>
    <row r="310" spans="1:3" s="226" customFormat="1" x14ac:dyDescent="0.25">
      <c r="A310" s="218" t="s">
        <v>1032</v>
      </c>
      <c r="B310" s="227" t="s">
        <v>1031</v>
      </c>
      <c r="C310" s="225"/>
    </row>
    <row r="311" spans="1:3" s="226" customFormat="1" x14ac:dyDescent="0.25">
      <c r="A311" s="218" t="s">
        <v>1030</v>
      </c>
      <c r="B311" s="227" t="s">
        <v>1029</v>
      </c>
      <c r="C311" s="225"/>
    </row>
    <row r="312" spans="1:3" s="226" customFormat="1" x14ac:dyDescent="0.25">
      <c r="A312" s="218" t="s">
        <v>1028</v>
      </c>
      <c r="B312" s="227" t="s">
        <v>1027</v>
      </c>
      <c r="C312" s="225"/>
    </row>
    <row r="313" spans="1:3" s="226" customFormat="1" x14ac:dyDescent="0.25">
      <c r="A313" s="218" t="s">
        <v>1026</v>
      </c>
      <c r="B313" s="227" t="s">
        <v>1025</v>
      </c>
      <c r="C313" s="225"/>
    </row>
    <row r="314" spans="1:3" s="226" customFormat="1" x14ac:dyDescent="0.25">
      <c r="A314" s="218" t="s">
        <v>1024</v>
      </c>
      <c r="B314" s="227" t="s">
        <v>1023</v>
      </c>
      <c r="C314" s="225"/>
    </row>
    <row r="315" spans="1:3" s="226" customFormat="1" x14ac:dyDescent="0.25">
      <c r="A315" s="218" t="s">
        <v>1022</v>
      </c>
      <c r="B315" s="227" t="s">
        <v>1021</v>
      </c>
      <c r="C315" s="225"/>
    </row>
    <row r="316" spans="1:3" s="226" customFormat="1" x14ac:dyDescent="0.25">
      <c r="A316" s="218" t="s">
        <v>1020</v>
      </c>
      <c r="B316" s="227" t="s">
        <v>1019</v>
      </c>
      <c r="C316" s="225"/>
    </row>
    <row r="317" spans="1:3" s="226" customFormat="1" x14ac:dyDescent="0.25">
      <c r="A317" s="218" t="s">
        <v>1018</v>
      </c>
      <c r="B317" s="227" t="s">
        <v>1017</v>
      </c>
      <c r="C317" s="225"/>
    </row>
    <row r="318" spans="1:3" s="226" customFormat="1" x14ac:dyDescent="0.25">
      <c r="A318" s="218" t="s">
        <v>2050</v>
      </c>
      <c r="B318" s="227" t="s">
        <v>2051</v>
      </c>
      <c r="C318" s="225"/>
    </row>
    <row r="319" spans="1:3" s="226" customFormat="1" x14ac:dyDescent="0.25">
      <c r="A319" s="218" t="s">
        <v>1016</v>
      </c>
      <c r="B319" s="227" t="s">
        <v>1015</v>
      </c>
      <c r="C319" s="225"/>
    </row>
    <row r="320" spans="1:3" s="226" customFormat="1" x14ac:dyDescent="0.25">
      <c r="A320" s="218" t="s">
        <v>1014</v>
      </c>
      <c r="B320" s="227" t="s">
        <v>1013</v>
      </c>
      <c r="C320" s="225"/>
    </row>
    <row r="321" spans="1:3" s="226" customFormat="1" x14ac:dyDescent="0.25">
      <c r="A321" s="218" t="s">
        <v>1012</v>
      </c>
      <c r="B321" s="227" t="s">
        <v>1011</v>
      </c>
      <c r="C321" s="225"/>
    </row>
    <row r="322" spans="1:3" s="226" customFormat="1" x14ac:dyDescent="0.25">
      <c r="A322" s="218" t="s">
        <v>1010</v>
      </c>
      <c r="B322" s="227" t="s">
        <v>1009</v>
      </c>
      <c r="C322" s="225"/>
    </row>
    <row r="323" spans="1:3" s="226" customFormat="1" x14ac:dyDescent="0.25">
      <c r="A323" s="218" t="s">
        <v>1008</v>
      </c>
      <c r="B323" s="227" t="s">
        <v>1007</v>
      </c>
      <c r="C323" s="225"/>
    </row>
    <row r="324" spans="1:3" s="226" customFormat="1" x14ac:dyDescent="0.25">
      <c r="A324" s="218" t="s">
        <v>1006</v>
      </c>
      <c r="B324" s="227" t="s">
        <v>1005</v>
      </c>
      <c r="C324" s="225"/>
    </row>
    <row r="325" spans="1:3" s="226" customFormat="1" x14ac:dyDescent="0.25">
      <c r="A325" s="218" t="s">
        <v>2017</v>
      </c>
      <c r="B325" s="227" t="s">
        <v>2018</v>
      </c>
      <c r="C325" s="225"/>
    </row>
    <row r="326" spans="1:3" s="226" customFormat="1" x14ac:dyDescent="0.25">
      <c r="A326" s="218" t="s">
        <v>2019</v>
      </c>
      <c r="B326" s="227" t="s">
        <v>2020</v>
      </c>
      <c r="C326" s="225"/>
    </row>
    <row r="327" spans="1:3" s="226" customFormat="1" x14ac:dyDescent="0.25">
      <c r="A327" s="218" t="s">
        <v>2021</v>
      </c>
      <c r="B327" s="227" t="s">
        <v>2022</v>
      </c>
      <c r="C327" s="225"/>
    </row>
    <row r="328" spans="1:3" s="226" customFormat="1" x14ac:dyDescent="0.25">
      <c r="A328" s="218" t="s">
        <v>2023</v>
      </c>
      <c r="B328" s="227" t="s">
        <v>2024</v>
      </c>
      <c r="C328" s="225"/>
    </row>
    <row r="329" spans="1:3" s="226" customFormat="1" x14ac:dyDescent="0.25">
      <c r="A329" s="218" t="s">
        <v>1004</v>
      </c>
      <c r="B329" s="227" t="s">
        <v>1003</v>
      </c>
      <c r="C329" s="225"/>
    </row>
    <row r="330" spans="1:3" s="226" customFormat="1" x14ac:dyDescent="0.25">
      <c r="A330" s="218" t="s">
        <v>1002</v>
      </c>
      <c r="B330" s="227" t="s">
        <v>1001</v>
      </c>
      <c r="C330" s="225"/>
    </row>
    <row r="331" spans="1:3" s="226" customFormat="1" x14ac:dyDescent="0.25">
      <c r="A331" s="218" t="s">
        <v>1000</v>
      </c>
      <c r="B331" s="227" t="s">
        <v>999</v>
      </c>
      <c r="C331" s="225"/>
    </row>
    <row r="332" spans="1:3" s="226" customFormat="1" x14ac:dyDescent="0.25">
      <c r="A332" s="218" t="s">
        <v>998</v>
      </c>
      <c r="B332" s="227" t="s">
        <v>997</v>
      </c>
      <c r="C332" s="225"/>
    </row>
    <row r="333" spans="1:3" s="226" customFormat="1" x14ac:dyDescent="0.25">
      <c r="A333" s="218" t="s">
        <v>996</v>
      </c>
      <c r="B333" s="227" t="s">
        <v>995</v>
      </c>
      <c r="C333" s="225"/>
    </row>
    <row r="334" spans="1:3" s="226" customFormat="1" x14ac:dyDescent="0.25">
      <c r="A334" s="218" t="s">
        <v>994</v>
      </c>
      <c r="B334" s="227" t="s">
        <v>993</v>
      </c>
      <c r="C334" s="225"/>
    </row>
    <row r="335" spans="1:3" s="226" customFormat="1" x14ac:dyDescent="0.25">
      <c r="A335" s="218" t="s">
        <v>992</v>
      </c>
      <c r="B335" s="227" t="s">
        <v>991</v>
      </c>
      <c r="C335" s="225"/>
    </row>
    <row r="336" spans="1:3" s="226" customFormat="1" x14ac:dyDescent="0.25">
      <c r="A336" s="218" t="s">
        <v>990</v>
      </c>
      <c r="B336" s="227" t="s">
        <v>989</v>
      </c>
      <c r="C336" s="225"/>
    </row>
    <row r="337" spans="1:3" s="226" customFormat="1" x14ac:dyDescent="0.25">
      <c r="A337" s="218" t="s">
        <v>988</v>
      </c>
      <c r="B337" s="227" t="s">
        <v>987</v>
      </c>
      <c r="C337" s="225"/>
    </row>
    <row r="338" spans="1:3" s="226" customFormat="1" x14ac:dyDescent="0.25">
      <c r="A338" s="218" t="s">
        <v>986</v>
      </c>
      <c r="B338" s="227" t="s">
        <v>985</v>
      </c>
      <c r="C338" s="225"/>
    </row>
    <row r="339" spans="1:3" s="226" customFormat="1" x14ac:dyDescent="0.25">
      <c r="A339" s="218" t="s">
        <v>984</v>
      </c>
      <c r="B339" s="227" t="s">
        <v>983</v>
      </c>
      <c r="C339" s="225"/>
    </row>
    <row r="340" spans="1:3" s="226" customFormat="1" x14ac:dyDescent="0.25">
      <c r="A340" s="218" t="s">
        <v>982</v>
      </c>
      <c r="B340" s="227" t="s">
        <v>981</v>
      </c>
      <c r="C340" s="225"/>
    </row>
    <row r="341" spans="1:3" s="226" customFormat="1" x14ac:dyDescent="0.25">
      <c r="A341" s="218" t="s">
        <v>980</v>
      </c>
      <c r="B341" s="227" t="s">
        <v>979</v>
      </c>
      <c r="C341" s="225"/>
    </row>
    <row r="342" spans="1:3" s="226" customFormat="1" x14ac:dyDescent="0.25">
      <c r="A342" s="218" t="s">
        <v>978</v>
      </c>
      <c r="B342" s="227" t="s">
        <v>977</v>
      </c>
      <c r="C342" s="225"/>
    </row>
    <row r="343" spans="1:3" s="226" customFormat="1" x14ac:dyDescent="0.25">
      <c r="A343" s="218" t="s">
        <v>976</v>
      </c>
      <c r="B343" s="227" t="s">
        <v>975</v>
      </c>
      <c r="C343" s="225"/>
    </row>
    <row r="344" spans="1:3" s="226" customFormat="1" x14ac:dyDescent="0.25">
      <c r="A344" s="218" t="s">
        <v>974</v>
      </c>
      <c r="B344" s="227" t="s">
        <v>973</v>
      </c>
      <c r="C344" s="225"/>
    </row>
    <row r="345" spans="1:3" s="226" customFormat="1" x14ac:dyDescent="0.25">
      <c r="A345" s="218" t="s">
        <v>972</v>
      </c>
      <c r="B345" s="227" t="s">
        <v>971</v>
      </c>
      <c r="C345" s="225"/>
    </row>
    <row r="346" spans="1:3" s="226" customFormat="1" x14ac:dyDescent="0.25">
      <c r="A346" s="218" t="s">
        <v>970</v>
      </c>
      <c r="B346" s="227" t="s">
        <v>969</v>
      </c>
      <c r="C346" s="225"/>
    </row>
    <row r="347" spans="1:3" s="226" customFormat="1" x14ac:dyDescent="0.25">
      <c r="A347" s="218" t="s">
        <v>968</v>
      </c>
      <c r="B347" s="227" t="s">
        <v>967</v>
      </c>
      <c r="C347" s="225"/>
    </row>
    <row r="348" spans="1:3" s="226" customFormat="1" x14ac:dyDescent="0.25">
      <c r="A348" s="218" t="s">
        <v>966</v>
      </c>
      <c r="B348" s="227" t="s">
        <v>965</v>
      </c>
      <c r="C348" s="225"/>
    </row>
    <row r="349" spans="1:3" s="226" customFormat="1" x14ac:dyDescent="0.25">
      <c r="A349" s="218" t="s">
        <v>964</v>
      </c>
      <c r="B349" s="227" t="s">
        <v>963</v>
      </c>
      <c r="C349" s="225"/>
    </row>
    <row r="350" spans="1:3" s="226" customFormat="1" x14ac:dyDescent="0.25">
      <c r="A350" s="218" t="s">
        <v>962</v>
      </c>
      <c r="B350" s="227" t="s">
        <v>961</v>
      </c>
      <c r="C350" s="225"/>
    </row>
    <row r="351" spans="1:3" s="226" customFormat="1" x14ac:dyDescent="0.25">
      <c r="A351" s="218" t="s">
        <v>960</v>
      </c>
      <c r="B351" s="227" t="s">
        <v>959</v>
      </c>
      <c r="C351" s="225"/>
    </row>
    <row r="352" spans="1:3" s="226" customFormat="1" x14ac:dyDescent="0.25">
      <c r="A352" s="218" t="s">
        <v>958</v>
      </c>
      <c r="B352" s="227" t="s">
        <v>957</v>
      </c>
      <c r="C352" s="225"/>
    </row>
    <row r="353" spans="1:3" s="226" customFormat="1" x14ac:dyDescent="0.25">
      <c r="A353" s="218" t="s">
        <v>956</v>
      </c>
      <c r="B353" s="227" t="s">
        <v>955</v>
      </c>
      <c r="C353" s="225"/>
    </row>
    <row r="354" spans="1:3" s="226" customFormat="1" x14ac:dyDescent="0.25">
      <c r="A354" s="218" t="s">
        <v>954</v>
      </c>
      <c r="B354" s="227" t="s">
        <v>953</v>
      </c>
      <c r="C354" s="225"/>
    </row>
    <row r="355" spans="1:3" s="226" customFormat="1" x14ac:dyDescent="0.25">
      <c r="A355" s="218" t="s">
        <v>952</v>
      </c>
      <c r="B355" s="227" t="s">
        <v>951</v>
      </c>
      <c r="C355" s="225"/>
    </row>
    <row r="356" spans="1:3" s="226" customFormat="1" x14ac:dyDescent="0.25">
      <c r="A356" s="218" t="s">
        <v>950</v>
      </c>
      <c r="B356" s="227" t="s">
        <v>949</v>
      </c>
      <c r="C356" s="225"/>
    </row>
    <row r="357" spans="1:3" s="226" customFormat="1" x14ac:dyDescent="0.25">
      <c r="A357" s="218" t="s">
        <v>948</v>
      </c>
      <c r="B357" s="227" t="s">
        <v>947</v>
      </c>
      <c r="C357" s="225"/>
    </row>
    <row r="358" spans="1:3" s="226" customFormat="1" x14ac:dyDescent="0.25">
      <c r="A358" s="218" t="s">
        <v>946</v>
      </c>
      <c r="B358" s="227" t="s">
        <v>945</v>
      </c>
      <c r="C358" s="225"/>
    </row>
    <row r="359" spans="1:3" s="226" customFormat="1" x14ac:dyDescent="0.25">
      <c r="A359" s="218" t="s">
        <v>944</v>
      </c>
      <c r="B359" s="227" t="s">
        <v>943</v>
      </c>
      <c r="C359" s="225"/>
    </row>
    <row r="360" spans="1:3" s="226" customFormat="1" x14ac:dyDescent="0.25">
      <c r="A360" s="218" t="s">
        <v>942</v>
      </c>
      <c r="B360" s="227" t="s">
        <v>941</v>
      </c>
      <c r="C360" s="225"/>
    </row>
    <row r="361" spans="1:3" s="226" customFormat="1" x14ac:dyDescent="0.25">
      <c r="A361" s="218" t="s">
        <v>940</v>
      </c>
      <c r="B361" s="227" t="s">
        <v>939</v>
      </c>
      <c r="C361" s="225"/>
    </row>
    <row r="362" spans="1:3" s="226" customFormat="1" x14ac:dyDescent="0.25">
      <c r="A362" s="218" t="s">
        <v>938</v>
      </c>
      <c r="B362" s="227" t="s">
        <v>937</v>
      </c>
      <c r="C362" s="225"/>
    </row>
    <row r="363" spans="1:3" s="226" customFormat="1" x14ac:dyDescent="0.25">
      <c r="A363" s="218" t="s">
        <v>936</v>
      </c>
      <c r="B363" s="227" t="s">
        <v>935</v>
      </c>
      <c r="C363" s="225"/>
    </row>
    <row r="364" spans="1:3" s="226" customFormat="1" x14ac:dyDescent="0.25">
      <c r="A364" s="218" t="s">
        <v>1775</v>
      </c>
      <c r="B364" s="227" t="s">
        <v>1776</v>
      </c>
      <c r="C364" s="225"/>
    </row>
    <row r="365" spans="1:3" s="226" customFormat="1" x14ac:dyDescent="0.25">
      <c r="A365" s="218" t="s">
        <v>1777</v>
      </c>
      <c r="B365" s="227" t="s">
        <v>1778</v>
      </c>
      <c r="C365" s="225"/>
    </row>
    <row r="366" spans="1:3" s="226" customFormat="1" x14ac:dyDescent="0.25">
      <c r="A366" s="218" t="s">
        <v>1940</v>
      </c>
      <c r="B366" s="227" t="s">
        <v>1945</v>
      </c>
      <c r="C366" s="225"/>
    </row>
    <row r="367" spans="1:3" s="226" customFormat="1" x14ac:dyDescent="0.25">
      <c r="A367" s="218" t="s">
        <v>1941</v>
      </c>
      <c r="B367" s="227" t="s">
        <v>1942</v>
      </c>
      <c r="C367" s="225"/>
    </row>
    <row r="368" spans="1:3" s="226" customFormat="1" x14ac:dyDescent="0.25">
      <c r="A368" s="218" t="s">
        <v>1943</v>
      </c>
      <c r="B368" s="227" t="s">
        <v>1944</v>
      </c>
      <c r="C368" s="225"/>
    </row>
    <row r="369" spans="1:3" s="226" customFormat="1" x14ac:dyDescent="0.25">
      <c r="A369" s="218" t="s">
        <v>934</v>
      </c>
      <c r="B369" s="227" t="s">
        <v>933</v>
      </c>
      <c r="C369" s="225"/>
    </row>
    <row r="370" spans="1:3" s="226" customFormat="1" x14ac:dyDescent="0.25">
      <c r="A370" s="218" t="s">
        <v>1557</v>
      </c>
      <c r="B370" s="227" t="s">
        <v>1577</v>
      </c>
      <c r="C370" s="225"/>
    </row>
    <row r="371" spans="1:3" s="226" customFormat="1" x14ac:dyDescent="0.25">
      <c r="A371" s="218" t="s">
        <v>1558</v>
      </c>
      <c r="B371" s="227" t="s">
        <v>1578</v>
      </c>
      <c r="C371" s="225"/>
    </row>
    <row r="372" spans="1:3" s="226" customFormat="1" x14ac:dyDescent="0.25">
      <c r="A372" s="218" t="s">
        <v>932</v>
      </c>
      <c r="B372" s="227" t="s">
        <v>931</v>
      </c>
      <c r="C372" s="225"/>
    </row>
    <row r="373" spans="1:3" s="226" customFormat="1" x14ac:dyDescent="0.25">
      <c r="A373" s="218" t="s">
        <v>930</v>
      </c>
      <c r="B373" s="227" t="s">
        <v>929</v>
      </c>
      <c r="C373" s="225"/>
    </row>
    <row r="374" spans="1:3" s="226" customFormat="1" x14ac:dyDescent="0.25">
      <c r="A374" s="218" t="s">
        <v>928</v>
      </c>
      <c r="B374" s="227" t="s">
        <v>927</v>
      </c>
      <c r="C374" s="225"/>
    </row>
    <row r="375" spans="1:3" s="226" customFormat="1" x14ac:dyDescent="0.25">
      <c r="A375" s="218" t="s">
        <v>926</v>
      </c>
      <c r="B375" s="227" t="s">
        <v>925</v>
      </c>
      <c r="C375" s="225"/>
    </row>
    <row r="376" spans="1:3" s="226" customFormat="1" x14ac:dyDescent="0.25">
      <c r="A376" s="218" t="s">
        <v>924</v>
      </c>
      <c r="B376" s="227" t="s">
        <v>923</v>
      </c>
      <c r="C376" s="225"/>
    </row>
    <row r="377" spans="1:3" s="226" customFormat="1" x14ac:dyDescent="0.25">
      <c r="A377" s="218" t="s">
        <v>922</v>
      </c>
      <c r="B377" s="227" t="s">
        <v>921</v>
      </c>
      <c r="C377" s="225"/>
    </row>
    <row r="378" spans="1:3" s="226" customFormat="1" x14ac:dyDescent="0.25">
      <c r="A378" s="218" t="s">
        <v>1747</v>
      </c>
      <c r="B378" s="227" t="s">
        <v>1748</v>
      </c>
      <c r="C378" s="225"/>
    </row>
    <row r="379" spans="1:3" s="226" customFormat="1" x14ac:dyDescent="0.25">
      <c r="A379" s="218" t="s">
        <v>920</v>
      </c>
      <c r="B379" s="227" t="s">
        <v>919</v>
      </c>
      <c r="C379" s="225"/>
    </row>
    <row r="380" spans="1:3" s="226" customFormat="1" x14ac:dyDescent="0.25">
      <c r="A380" s="218" t="s">
        <v>918</v>
      </c>
      <c r="B380" s="227" t="s">
        <v>917</v>
      </c>
      <c r="C380" s="225"/>
    </row>
    <row r="381" spans="1:3" s="226" customFormat="1" x14ac:dyDescent="0.25">
      <c r="A381" s="218" t="s">
        <v>916</v>
      </c>
      <c r="B381" s="227" t="s">
        <v>915</v>
      </c>
      <c r="C381" s="225"/>
    </row>
    <row r="382" spans="1:3" s="226" customFormat="1" x14ac:dyDescent="0.25">
      <c r="A382" s="218" t="s">
        <v>914</v>
      </c>
      <c r="B382" s="227" t="s">
        <v>913</v>
      </c>
      <c r="C382" s="225"/>
    </row>
    <row r="383" spans="1:3" s="226" customFormat="1" x14ac:dyDescent="0.25">
      <c r="A383" s="218" t="s">
        <v>912</v>
      </c>
      <c r="B383" s="227" t="s">
        <v>911</v>
      </c>
      <c r="C383" s="225"/>
    </row>
    <row r="384" spans="1:3" s="226" customFormat="1" x14ac:dyDescent="0.25">
      <c r="A384" s="218" t="s">
        <v>1720</v>
      </c>
      <c r="B384" s="227" t="s">
        <v>1721</v>
      </c>
      <c r="C384" s="225"/>
    </row>
    <row r="385" spans="1:3" s="226" customFormat="1" x14ac:dyDescent="0.25">
      <c r="A385" s="218" t="s">
        <v>910</v>
      </c>
      <c r="B385" s="227" t="s">
        <v>909</v>
      </c>
      <c r="C385" s="225"/>
    </row>
    <row r="386" spans="1:3" s="226" customFormat="1" x14ac:dyDescent="0.25">
      <c r="A386" s="218" t="s">
        <v>908</v>
      </c>
      <c r="B386" s="227" t="s">
        <v>907</v>
      </c>
      <c r="C386" s="225"/>
    </row>
    <row r="387" spans="1:3" s="226" customFormat="1" x14ac:dyDescent="0.25">
      <c r="A387" s="218" t="s">
        <v>906</v>
      </c>
      <c r="B387" s="227" t="s">
        <v>905</v>
      </c>
      <c r="C387" s="225"/>
    </row>
    <row r="388" spans="1:3" s="226" customFormat="1" x14ac:dyDescent="0.25">
      <c r="A388" s="218" t="s">
        <v>904</v>
      </c>
      <c r="B388" s="227" t="s">
        <v>903</v>
      </c>
      <c r="C388" s="225"/>
    </row>
    <row r="389" spans="1:3" s="226" customFormat="1" x14ac:dyDescent="0.25">
      <c r="A389" s="218" t="s">
        <v>902</v>
      </c>
      <c r="B389" s="227" t="s">
        <v>901</v>
      </c>
      <c r="C389" s="225"/>
    </row>
    <row r="390" spans="1:3" s="226" customFormat="1" x14ac:dyDescent="0.25">
      <c r="A390" s="218" t="s">
        <v>900</v>
      </c>
      <c r="B390" s="227" t="s">
        <v>899</v>
      </c>
      <c r="C390" s="225"/>
    </row>
    <row r="391" spans="1:3" s="226" customFormat="1" x14ac:dyDescent="0.25">
      <c r="A391" s="218" t="s">
        <v>898</v>
      </c>
      <c r="B391" s="227" t="s">
        <v>897</v>
      </c>
      <c r="C391" s="225"/>
    </row>
    <row r="392" spans="1:3" s="226" customFormat="1" x14ac:dyDescent="0.25">
      <c r="A392" s="218" t="s">
        <v>896</v>
      </c>
      <c r="B392" s="227" t="s">
        <v>895</v>
      </c>
      <c r="C392" s="225"/>
    </row>
    <row r="393" spans="1:3" s="226" customFormat="1" x14ac:dyDescent="0.25">
      <c r="A393" s="218" t="s">
        <v>894</v>
      </c>
      <c r="B393" s="227" t="s">
        <v>893</v>
      </c>
      <c r="C393" s="225"/>
    </row>
    <row r="394" spans="1:3" s="226" customFormat="1" x14ac:dyDescent="0.25">
      <c r="A394" s="218" t="s">
        <v>892</v>
      </c>
      <c r="B394" s="227" t="s">
        <v>891</v>
      </c>
      <c r="C394" s="225"/>
    </row>
    <row r="395" spans="1:3" s="226" customFormat="1" x14ac:dyDescent="0.25">
      <c r="A395" s="218" t="s">
        <v>890</v>
      </c>
      <c r="B395" s="227" t="s">
        <v>889</v>
      </c>
      <c r="C395" s="225"/>
    </row>
    <row r="396" spans="1:3" s="226" customFormat="1" x14ac:dyDescent="0.25">
      <c r="A396" s="218" t="s">
        <v>1559</v>
      </c>
      <c r="B396" s="227" t="s">
        <v>1579</v>
      </c>
      <c r="C396" s="225"/>
    </row>
    <row r="397" spans="1:3" s="226" customFormat="1" x14ac:dyDescent="0.25">
      <c r="A397" s="218" t="s">
        <v>1876</v>
      </c>
      <c r="B397" s="227" t="s">
        <v>1877</v>
      </c>
      <c r="C397" s="225"/>
    </row>
    <row r="398" spans="1:3" s="226" customFormat="1" x14ac:dyDescent="0.25">
      <c r="A398" s="218" t="s">
        <v>888</v>
      </c>
      <c r="B398" s="227" t="s">
        <v>887</v>
      </c>
      <c r="C398" s="225"/>
    </row>
    <row r="399" spans="1:3" s="226" customFormat="1" x14ac:dyDescent="0.25">
      <c r="A399" s="218" t="s">
        <v>886</v>
      </c>
      <c r="B399" s="227" t="s">
        <v>885</v>
      </c>
      <c r="C399" s="225"/>
    </row>
    <row r="400" spans="1:3" s="226" customFormat="1" x14ac:dyDescent="0.25">
      <c r="A400" s="218" t="s">
        <v>884</v>
      </c>
      <c r="B400" s="227" t="s">
        <v>883</v>
      </c>
      <c r="C400" s="225"/>
    </row>
    <row r="401" spans="1:3" s="226" customFormat="1" x14ac:dyDescent="0.25">
      <c r="A401" s="218" t="s">
        <v>882</v>
      </c>
      <c r="B401" s="227" t="s">
        <v>881</v>
      </c>
      <c r="C401" s="225"/>
    </row>
    <row r="402" spans="1:3" s="226" customFormat="1" x14ac:dyDescent="0.25">
      <c r="A402" s="218" t="s">
        <v>880</v>
      </c>
      <c r="B402" s="227" t="s">
        <v>879</v>
      </c>
      <c r="C402" s="225"/>
    </row>
    <row r="403" spans="1:3" s="226" customFormat="1" x14ac:dyDescent="0.25">
      <c r="A403" s="218" t="s">
        <v>878</v>
      </c>
      <c r="B403" s="227" t="s">
        <v>877</v>
      </c>
      <c r="C403" s="225"/>
    </row>
    <row r="404" spans="1:3" s="226" customFormat="1" x14ac:dyDescent="0.25">
      <c r="A404" s="218" t="s">
        <v>876</v>
      </c>
      <c r="B404" s="227" t="s">
        <v>875</v>
      </c>
      <c r="C404" s="225"/>
    </row>
    <row r="405" spans="1:3" s="226" customFormat="1" x14ac:dyDescent="0.25">
      <c r="A405" s="218" t="s">
        <v>874</v>
      </c>
      <c r="B405" s="227" t="s">
        <v>873</v>
      </c>
      <c r="C405" s="225"/>
    </row>
    <row r="406" spans="1:3" s="226" customFormat="1" x14ac:dyDescent="0.25">
      <c r="A406" s="218" t="s">
        <v>872</v>
      </c>
      <c r="B406" s="227" t="s">
        <v>871</v>
      </c>
      <c r="C406" s="225"/>
    </row>
    <row r="407" spans="1:3" s="226" customFormat="1" x14ac:dyDescent="0.25">
      <c r="A407" s="218" t="s">
        <v>870</v>
      </c>
      <c r="B407" s="227" t="s">
        <v>869</v>
      </c>
      <c r="C407" s="225"/>
    </row>
    <row r="408" spans="1:3" s="226" customFormat="1" x14ac:dyDescent="0.25">
      <c r="A408" s="218" t="s">
        <v>2061</v>
      </c>
      <c r="B408" s="227" t="s">
        <v>2062</v>
      </c>
      <c r="C408" s="225"/>
    </row>
    <row r="409" spans="1:3" s="226" customFormat="1" x14ac:dyDescent="0.25">
      <c r="A409" s="218" t="s">
        <v>2063</v>
      </c>
      <c r="B409" s="227" t="s">
        <v>2064</v>
      </c>
      <c r="C409" s="225"/>
    </row>
    <row r="410" spans="1:3" s="226" customFormat="1" x14ac:dyDescent="0.25">
      <c r="A410" s="218" t="s">
        <v>868</v>
      </c>
      <c r="B410" s="227" t="s">
        <v>867</v>
      </c>
      <c r="C410" s="225"/>
    </row>
    <row r="411" spans="1:3" s="226" customFormat="1" x14ac:dyDescent="0.25">
      <c r="A411" s="218" t="s">
        <v>866</v>
      </c>
      <c r="B411" s="227" t="s">
        <v>865</v>
      </c>
      <c r="C411" s="225"/>
    </row>
    <row r="412" spans="1:3" s="226" customFormat="1" x14ac:dyDescent="0.25">
      <c r="A412" s="218" t="s">
        <v>864</v>
      </c>
      <c r="B412" s="227" t="s">
        <v>863</v>
      </c>
      <c r="C412" s="225"/>
    </row>
    <row r="413" spans="1:3" s="226" customFormat="1" x14ac:dyDescent="0.25">
      <c r="A413" s="218" t="s">
        <v>862</v>
      </c>
      <c r="B413" s="227" t="s">
        <v>861</v>
      </c>
      <c r="C413" s="225"/>
    </row>
    <row r="414" spans="1:3" s="226" customFormat="1" x14ac:dyDescent="0.25">
      <c r="A414" s="218" t="s">
        <v>860</v>
      </c>
      <c r="B414" s="227" t="s">
        <v>859</v>
      </c>
      <c r="C414" s="225"/>
    </row>
    <row r="415" spans="1:3" s="226" customFormat="1" x14ac:dyDescent="0.25">
      <c r="A415" s="218" t="s">
        <v>858</v>
      </c>
      <c r="B415" s="227" t="s">
        <v>857</v>
      </c>
      <c r="C415" s="225"/>
    </row>
    <row r="416" spans="1:3" s="226" customFormat="1" x14ac:dyDescent="0.25">
      <c r="A416" s="218" t="s">
        <v>856</v>
      </c>
      <c r="B416" s="227" t="s">
        <v>855</v>
      </c>
      <c r="C416" s="225"/>
    </row>
    <row r="417" spans="1:3" s="226" customFormat="1" x14ac:dyDescent="0.25">
      <c r="A417" s="218" t="s">
        <v>854</v>
      </c>
      <c r="B417" s="227" t="s">
        <v>853</v>
      </c>
      <c r="C417" s="225"/>
    </row>
    <row r="418" spans="1:3" s="226" customFormat="1" x14ac:dyDescent="0.25">
      <c r="A418" s="218" t="s">
        <v>852</v>
      </c>
      <c r="B418" s="227" t="s">
        <v>851</v>
      </c>
      <c r="C418" s="225"/>
    </row>
    <row r="419" spans="1:3" s="226" customFormat="1" x14ac:dyDescent="0.25">
      <c r="A419" s="218" t="s">
        <v>850</v>
      </c>
      <c r="B419" s="227" t="s">
        <v>849</v>
      </c>
      <c r="C419" s="225"/>
    </row>
    <row r="420" spans="1:3" s="226" customFormat="1" x14ac:dyDescent="0.25">
      <c r="A420" s="218" t="s">
        <v>848</v>
      </c>
      <c r="B420" s="227" t="s">
        <v>847</v>
      </c>
      <c r="C420" s="225"/>
    </row>
    <row r="421" spans="1:3" s="226" customFormat="1" x14ac:dyDescent="0.25">
      <c r="A421" s="218" t="s">
        <v>848</v>
      </c>
      <c r="B421" s="227" t="s">
        <v>1921</v>
      </c>
      <c r="C421" s="225"/>
    </row>
    <row r="422" spans="1:3" s="226" customFormat="1" x14ac:dyDescent="0.25">
      <c r="A422" s="218" t="s">
        <v>846</v>
      </c>
      <c r="B422" s="227" t="s">
        <v>845</v>
      </c>
      <c r="C422" s="225"/>
    </row>
    <row r="423" spans="1:3" s="226" customFormat="1" x14ac:dyDescent="0.25">
      <c r="A423" s="218" t="s">
        <v>844</v>
      </c>
      <c r="B423" s="227" t="s">
        <v>843</v>
      </c>
      <c r="C423" s="225"/>
    </row>
    <row r="424" spans="1:3" s="226" customFormat="1" x14ac:dyDescent="0.25">
      <c r="A424" s="218" t="s">
        <v>842</v>
      </c>
      <c r="B424" s="227" t="s">
        <v>841</v>
      </c>
      <c r="C424" s="225"/>
    </row>
    <row r="425" spans="1:3" s="226" customFormat="1" x14ac:dyDescent="0.25">
      <c r="A425" s="218" t="s">
        <v>840</v>
      </c>
      <c r="B425" s="227" t="s">
        <v>839</v>
      </c>
      <c r="C425" s="225"/>
    </row>
    <row r="426" spans="1:3" s="226" customFormat="1" x14ac:dyDescent="0.25">
      <c r="A426" s="218" t="s">
        <v>838</v>
      </c>
      <c r="B426" s="227" t="s">
        <v>837</v>
      </c>
      <c r="C426" s="225"/>
    </row>
    <row r="427" spans="1:3" s="226" customFormat="1" x14ac:dyDescent="0.25">
      <c r="A427" s="218" t="s">
        <v>836</v>
      </c>
      <c r="B427" s="227" t="s">
        <v>835</v>
      </c>
      <c r="C427" s="225"/>
    </row>
    <row r="428" spans="1:3" s="226" customFormat="1" x14ac:dyDescent="0.25">
      <c r="A428" s="218" t="s">
        <v>1691</v>
      </c>
      <c r="B428" s="227" t="s">
        <v>1692</v>
      </c>
      <c r="C428" s="225"/>
    </row>
    <row r="429" spans="1:3" s="226" customFormat="1" x14ac:dyDescent="0.25">
      <c r="A429" s="218" t="s">
        <v>1691</v>
      </c>
      <c r="B429" s="227" t="s">
        <v>1692</v>
      </c>
      <c r="C429" s="225"/>
    </row>
    <row r="430" spans="1:3" s="226" customFormat="1" x14ac:dyDescent="0.25">
      <c r="A430" s="218" t="s">
        <v>1689</v>
      </c>
      <c r="B430" s="227" t="s">
        <v>1690</v>
      </c>
      <c r="C430" s="225"/>
    </row>
    <row r="431" spans="1:3" s="226" customFormat="1" x14ac:dyDescent="0.25">
      <c r="A431" s="218" t="s">
        <v>1689</v>
      </c>
      <c r="B431" s="227" t="s">
        <v>1690</v>
      </c>
      <c r="C431" s="225"/>
    </row>
    <row r="432" spans="1:3" s="226" customFormat="1" x14ac:dyDescent="0.25">
      <c r="A432" s="218" t="s">
        <v>1713</v>
      </c>
      <c r="B432" s="227" t="s">
        <v>1714</v>
      </c>
      <c r="C432" s="225"/>
    </row>
    <row r="433" spans="1:3" s="226" customFormat="1" x14ac:dyDescent="0.25">
      <c r="A433" s="218" t="s">
        <v>1715</v>
      </c>
      <c r="B433" s="227" t="s">
        <v>1716</v>
      </c>
      <c r="C433" s="225"/>
    </row>
    <row r="434" spans="1:3" s="226" customFormat="1" x14ac:dyDescent="0.25">
      <c r="A434" s="218" t="s">
        <v>834</v>
      </c>
      <c r="B434" s="227" t="s">
        <v>833</v>
      </c>
      <c r="C434" s="225"/>
    </row>
    <row r="435" spans="1:3" s="226" customFormat="1" x14ac:dyDescent="0.25">
      <c r="A435" s="218" t="s">
        <v>832</v>
      </c>
      <c r="B435" s="227" t="s">
        <v>831</v>
      </c>
      <c r="C435" s="225"/>
    </row>
    <row r="436" spans="1:3" s="226" customFormat="1" x14ac:dyDescent="0.25">
      <c r="A436" s="218" t="s">
        <v>830</v>
      </c>
      <c r="B436" s="227" t="s">
        <v>829</v>
      </c>
      <c r="C436" s="225"/>
    </row>
    <row r="437" spans="1:3" s="226" customFormat="1" x14ac:dyDescent="0.25">
      <c r="A437" s="218" t="s">
        <v>828</v>
      </c>
      <c r="B437" s="227" t="s">
        <v>827</v>
      </c>
      <c r="C437" s="225"/>
    </row>
    <row r="438" spans="1:3" s="226" customFormat="1" x14ac:dyDescent="0.25">
      <c r="A438" s="218" t="s">
        <v>826</v>
      </c>
      <c r="B438" s="227" t="s">
        <v>825</v>
      </c>
      <c r="C438" s="225"/>
    </row>
    <row r="439" spans="1:3" s="226" customFormat="1" x14ac:dyDescent="0.25">
      <c r="A439" s="218" t="s">
        <v>824</v>
      </c>
      <c r="B439" s="227" t="s">
        <v>823</v>
      </c>
      <c r="C439" s="225"/>
    </row>
    <row r="440" spans="1:3" s="226" customFormat="1" x14ac:dyDescent="0.25">
      <c r="A440" s="218" t="s">
        <v>822</v>
      </c>
      <c r="B440" s="227" t="s">
        <v>821</v>
      </c>
      <c r="C440" s="225"/>
    </row>
    <row r="441" spans="1:3" s="226" customFormat="1" x14ac:dyDescent="0.25">
      <c r="A441" s="218" t="s">
        <v>820</v>
      </c>
      <c r="B441" s="227" t="s">
        <v>819</v>
      </c>
      <c r="C441" s="225"/>
    </row>
    <row r="442" spans="1:3" s="226" customFormat="1" x14ac:dyDescent="0.25">
      <c r="A442" s="218" t="s">
        <v>818</v>
      </c>
      <c r="B442" s="227" t="s">
        <v>817</v>
      </c>
      <c r="C442" s="225"/>
    </row>
    <row r="443" spans="1:3" s="226" customFormat="1" x14ac:dyDescent="0.25">
      <c r="A443" s="218" t="s">
        <v>816</v>
      </c>
      <c r="B443" s="227" t="s">
        <v>815</v>
      </c>
      <c r="C443" s="225"/>
    </row>
    <row r="444" spans="1:3" s="226" customFormat="1" x14ac:dyDescent="0.25">
      <c r="A444" s="218" t="s">
        <v>814</v>
      </c>
      <c r="B444" s="227" t="s">
        <v>813</v>
      </c>
      <c r="C444" s="225"/>
    </row>
    <row r="445" spans="1:3" s="226" customFormat="1" x14ac:dyDescent="0.25">
      <c r="A445" s="218" t="s">
        <v>812</v>
      </c>
      <c r="B445" s="227" t="s">
        <v>811</v>
      </c>
      <c r="C445" s="225"/>
    </row>
    <row r="446" spans="1:3" s="226" customFormat="1" x14ac:dyDescent="0.2">
      <c r="A446" s="218" t="s">
        <v>810</v>
      </c>
      <c r="B446" s="229" t="s">
        <v>809</v>
      </c>
      <c r="C446" s="225"/>
    </row>
    <row r="447" spans="1:3" s="226" customFormat="1" x14ac:dyDescent="0.25">
      <c r="A447" s="218" t="s">
        <v>808</v>
      </c>
      <c r="B447" s="227" t="s">
        <v>807</v>
      </c>
      <c r="C447" s="225"/>
    </row>
    <row r="448" spans="1:3" s="226" customFormat="1" x14ac:dyDescent="0.25">
      <c r="A448" s="218" t="s">
        <v>806</v>
      </c>
      <c r="B448" s="227" t="s">
        <v>805</v>
      </c>
      <c r="C448" s="225"/>
    </row>
    <row r="449" spans="1:3" s="226" customFormat="1" x14ac:dyDescent="0.25">
      <c r="A449" s="218" t="s">
        <v>804</v>
      </c>
      <c r="B449" s="227" t="s">
        <v>803</v>
      </c>
      <c r="C449" s="225"/>
    </row>
    <row r="450" spans="1:3" s="226" customFormat="1" x14ac:dyDescent="0.25">
      <c r="A450" s="218" t="s">
        <v>802</v>
      </c>
      <c r="B450" s="227" t="s">
        <v>801</v>
      </c>
      <c r="C450" s="225"/>
    </row>
    <row r="451" spans="1:3" s="226" customFormat="1" x14ac:dyDescent="0.25">
      <c r="A451" s="218" t="s">
        <v>800</v>
      </c>
      <c r="B451" s="227" t="s">
        <v>799</v>
      </c>
      <c r="C451" s="225"/>
    </row>
    <row r="452" spans="1:3" s="226" customFormat="1" x14ac:dyDescent="0.2">
      <c r="A452" s="218" t="s">
        <v>798</v>
      </c>
      <c r="B452" s="228" t="s">
        <v>797</v>
      </c>
      <c r="C452" s="225"/>
    </row>
    <row r="453" spans="1:3" s="226" customFormat="1" x14ac:dyDescent="0.2">
      <c r="A453" s="231" t="s">
        <v>2209</v>
      </c>
      <c r="B453" s="232" t="s">
        <v>2281</v>
      </c>
      <c r="C453" s="225"/>
    </row>
    <row r="454" spans="1:3" s="226" customFormat="1" x14ac:dyDescent="0.25">
      <c r="A454" s="218" t="s">
        <v>796</v>
      </c>
      <c r="B454" s="227" t="s">
        <v>795</v>
      </c>
      <c r="C454" s="225"/>
    </row>
    <row r="455" spans="1:3" s="226" customFormat="1" x14ac:dyDescent="0.25">
      <c r="A455" s="218" t="s">
        <v>794</v>
      </c>
      <c r="B455" s="227" t="s">
        <v>793</v>
      </c>
      <c r="C455" s="225"/>
    </row>
    <row r="456" spans="1:3" s="226" customFormat="1" x14ac:dyDescent="0.25">
      <c r="A456" s="218" t="s">
        <v>792</v>
      </c>
      <c r="B456" s="227" t="s">
        <v>791</v>
      </c>
      <c r="C456" s="225"/>
    </row>
    <row r="457" spans="1:3" s="226" customFormat="1" x14ac:dyDescent="0.25">
      <c r="A457" s="218" t="s">
        <v>790</v>
      </c>
      <c r="B457" s="227" t="s">
        <v>789</v>
      </c>
      <c r="C457" s="225"/>
    </row>
    <row r="458" spans="1:3" s="226" customFormat="1" x14ac:dyDescent="0.25">
      <c r="A458" s="218" t="s">
        <v>788</v>
      </c>
      <c r="B458" s="227" t="s">
        <v>787</v>
      </c>
      <c r="C458" s="225"/>
    </row>
    <row r="459" spans="1:3" s="226" customFormat="1" x14ac:dyDescent="0.25">
      <c r="A459" s="218" t="s">
        <v>786</v>
      </c>
      <c r="B459" s="227" t="s">
        <v>785</v>
      </c>
      <c r="C459" s="225"/>
    </row>
    <row r="460" spans="1:3" s="226" customFormat="1" x14ac:dyDescent="0.25">
      <c r="A460" s="218" t="s">
        <v>784</v>
      </c>
      <c r="B460" s="227" t="s">
        <v>783</v>
      </c>
      <c r="C460" s="225"/>
    </row>
    <row r="461" spans="1:3" s="226" customFormat="1" x14ac:dyDescent="0.25">
      <c r="A461" s="218" t="s">
        <v>782</v>
      </c>
      <c r="B461" s="227" t="s">
        <v>781</v>
      </c>
      <c r="C461" s="225"/>
    </row>
    <row r="462" spans="1:3" s="226" customFormat="1" x14ac:dyDescent="0.25">
      <c r="A462" s="218" t="s">
        <v>780</v>
      </c>
      <c r="B462" s="227" t="s">
        <v>779</v>
      </c>
      <c r="C462" s="225"/>
    </row>
    <row r="463" spans="1:3" s="226" customFormat="1" x14ac:dyDescent="0.25">
      <c r="A463" s="218" t="s">
        <v>778</v>
      </c>
      <c r="B463" s="227" t="s">
        <v>777</v>
      </c>
      <c r="C463" s="225"/>
    </row>
    <row r="464" spans="1:3" s="226" customFormat="1" x14ac:dyDescent="0.25">
      <c r="A464" s="218" t="s">
        <v>1613</v>
      </c>
      <c r="B464" s="227" t="s">
        <v>1614</v>
      </c>
      <c r="C464" s="225"/>
    </row>
    <row r="465" spans="1:3" s="226" customFormat="1" x14ac:dyDescent="0.25">
      <c r="A465" s="218" t="s">
        <v>776</v>
      </c>
      <c r="B465" s="227" t="s">
        <v>775</v>
      </c>
      <c r="C465" s="225"/>
    </row>
    <row r="466" spans="1:3" s="226" customFormat="1" x14ac:dyDescent="0.25">
      <c r="A466" s="218" t="s">
        <v>774</v>
      </c>
      <c r="B466" s="227" t="s">
        <v>773</v>
      </c>
      <c r="C466" s="225"/>
    </row>
    <row r="467" spans="1:3" s="226" customFormat="1" x14ac:dyDescent="0.25">
      <c r="A467" s="218" t="s">
        <v>772</v>
      </c>
      <c r="B467" s="227" t="s">
        <v>771</v>
      </c>
      <c r="C467" s="225"/>
    </row>
    <row r="468" spans="1:3" s="226" customFormat="1" x14ac:dyDescent="0.25">
      <c r="A468" s="218" t="s">
        <v>2044</v>
      </c>
      <c r="B468" s="227" t="s">
        <v>2045</v>
      </c>
      <c r="C468" s="225"/>
    </row>
    <row r="469" spans="1:3" s="226" customFormat="1" x14ac:dyDescent="0.25">
      <c r="A469" s="218" t="s">
        <v>770</v>
      </c>
      <c r="B469" s="227" t="s">
        <v>769</v>
      </c>
      <c r="C469" s="225"/>
    </row>
    <row r="470" spans="1:3" s="226" customFormat="1" x14ac:dyDescent="0.25">
      <c r="A470" s="218" t="s">
        <v>768</v>
      </c>
      <c r="B470" s="227" t="s">
        <v>767</v>
      </c>
      <c r="C470" s="225"/>
    </row>
    <row r="471" spans="1:3" s="226" customFormat="1" x14ac:dyDescent="0.25">
      <c r="A471" s="218" t="s">
        <v>1759</v>
      </c>
      <c r="B471" s="227" t="s">
        <v>1760</v>
      </c>
      <c r="C471" s="225"/>
    </row>
    <row r="472" spans="1:3" s="226" customFormat="1" x14ac:dyDescent="0.25">
      <c r="A472" s="218" t="s">
        <v>1779</v>
      </c>
      <c r="B472" s="227" t="s">
        <v>1780</v>
      </c>
      <c r="C472" s="225"/>
    </row>
    <row r="473" spans="1:3" s="226" customFormat="1" x14ac:dyDescent="0.25">
      <c r="A473" s="218" t="s">
        <v>766</v>
      </c>
      <c r="B473" s="227" t="s">
        <v>765</v>
      </c>
      <c r="C473" s="225"/>
    </row>
    <row r="474" spans="1:3" s="226" customFormat="1" x14ac:dyDescent="0.25">
      <c r="A474" s="218" t="s">
        <v>764</v>
      </c>
      <c r="B474" s="227" t="s">
        <v>763</v>
      </c>
      <c r="C474" s="225"/>
    </row>
    <row r="475" spans="1:3" s="226" customFormat="1" x14ac:dyDescent="0.25">
      <c r="A475" s="218" t="s">
        <v>762</v>
      </c>
      <c r="B475" s="227" t="s">
        <v>761</v>
      </c>
      <c r="C475" s="225"/>
    </row>
    <row r="476" spans="1:3" s="226" customFormat="1" x14ac:dyDescent="0.25">
      <c r="A476" s="218" t="s">
        <v>760</v>
      </c>
      <c r="B476" s="227" t="s">
        <v>759</v>
      </c>
      <c r="C476" s="225"/>
    </row>
    <row r="477" spans="1:3" s="226" customFormat="1" x14ac:dyDescent="0.25">
      <c r="A477" s="218" t="s">
        <v>758</v>
      </c>
      <c r="B477" s="227" t="s">
        <v>757</v>
      </c>
      <c r="C477" s="225"/>
    </row>
    <row r="478" spans="1:3" s="226" customFormat="1" x14ac:dyDescent="0.25">
      <c r="A478" s="218" t="s">
        <v>756</v>
      </c>
      <c r="B478" s="227" t="s">
        <v>755</v>
      </c>
      <c r="C478" s="225"/>
    </row>
    <row r="479" spans="1:3" s="226" customFormat="1" x14ac:dyDescent="0.25">
      <c r="A479" s="218" t="s">
        <v>754</v>
      </c>
      <c r="B479" s="227" t="s">
        <v>753</v>
      </c>
      <c r="C479" s="225"/>
    </row>
    <row r="480" spans="1:3" s="226" customFormat="1" x14ac:dyDescent="0.25">
      <c r="A480" s="218" t="s">
        <v>752</v>
      </c>
      <c r="B480" s="227" t="s">
        <v>751</v>
      </c>
      <c r="C480" s="225"/>
    </row>
    <row r="481" spans="1:3" s="226" customFormat="1" x14ac:dyDescent="0.25">
      <c r="A481" s="218" t="s">
        <v>750</v>
      </c>
      <c r="B481" s="227" t="s">
        <v>749</v>
      </c>
      <c r="C481" s="225"/>
    </row>
    <row r="482" spans="1:3" s="226" customFormat="1" x14ac:dyDescent="0.25">
      <c r="A482" s="218" t="s">
        <v>748</v>
      </c>
      <c r="B482" s="227" t="s">
        <v>747</v>
      </c>
      <c r="C482" s="225"/>
    </row>
    <row r="483" spans="1:3" s="226" customFormat="1" x14ac:dyDescent="0.25">
      <c r="A483" s="218" t="s">
        <v>1763</v>
      </c>
      <c r="B483" s="227" t="s">
        <v>1764</v>
      </c>
      <c r="C483" s="225"/>
    </row>
    <row r="484" spans="1:3" s="226" customFormat="1" x14ac:dyDescent="0.25">
      <c r="A484" s="218" t="s">
        <v>2046</v>
      </c>
      <c r="B484" s="227" t="s">
        <v>2047</v>
      </c>
      <c r="C484" s="225"/>
    </row>
    <row r="485" spans="1:3" s="226" customFormat="1" x14ac:dyDescent="0.25">
      <c r="A485" s="218" t="s">
        <v>746</v>
      </c>
      <c r="B485" s="227" t="s">
        <v>745</v>
      </c>
      <c r="C485" s="225"/>
    </row>
    <row r="486" spans="1:3" s="226" customFormat="1" x14ac:dyDescent="0.25">
      <c r="A486" s="218" t="s">
        <v>744</v>
      </c>
      <c r="B486" s="227" t="s">
        <v>743</v>
      </c>
      <c r="C486" s="225"/>
    </row>
    <row r="487" spans="1:3" s="226" customFormat="1" x14ac:dyDescent="0.25">
      <c r="A487" s="218" t="s">
        <v>742</v>
      </c>
      <c r="B487" s="227" t="s">
        <v>741</v>
      </c>
      <c r="C487" s="225"/>
    </row>
    <row r="488" spans="1:3" s="226" customFormat="1" x14ac:dyDescent="0.25">
      <c r="A488" s="218" t="s">
        <v>740</v>
      </c>
      <c r="B488" s="227" t="s">
        <v>739</v>
      </c>
      <c r="C488" s="225"/>
    </row>
    <row r="489" spans="1:3" s="226" customFormat="1" x14ac:dyDescent="0.25">
      <c r="A489" s="218" t="s">
        <v>738</v>
      </c>
      <c r="B489" s="227" t="s">
        <v>737</v>
      </c>
      <c r="C489" s="225"/>
    </row>
    <row r="490" spans="1:3" s="226" customFormat="1" x14ac:dyDescent="0.25">
      <c r="A490" s="218" t="s">
        <v>736</v>
      </c>
      <c r="B490" s="227" t="s">
        <v>735</v>
      </c>
      <c r="C490" s="225"/>
    </row>
    <row r="491" spans="1:3" s="226" customFormat="1" x14ac:dyDescent="0.25">
      <c r="A491" s="218" t="s">
        <v>734</v>
      </c>
      <c r="B491" s="227" t="s">
        <v>733</v>
      </c>
      <c r="C491" s="225"/>
    </row>
    <row r="492" spans="1:3" s="226" customFormat="1" x14ac:dyDescent="0.25">
      <c r="A492" s="218" t="s">
        <v>732</v>
      </c>
      <c r="B492" s="227" t="s">
        <v>731</v>
      </c>
      <c r="C492" s="225"/>
    </row>
    <row r="493" spans="1:3" s="226" customFormat="1" x14ac:dyDescent="0.25">
      <c r="A493" s="218" t="s">
        <v>730</v>
      </c>
      <c r="B493" s="227" t="s">
        <v>729</v>
      </c>
      <c r="C493" s="225"/>
    </row>
    <row r="494" spans="1:3" s="226" customFormat="1" x14ac:dyDescent="0.25">
      <c r="A494" s="218" t="s">
        <v>728</v>
      </c>
      <c r="B494" s="227" t="s">
        <v>727</v>
      </c>
      <c r="C494" s="225"/>
    </row>
    <row r="495" spans="1:3" s="226" customFormat="1" x14ac:dyDescent="0.25">
      <c r="A495" s="218" t="s">
        <v>726</v>
      </c>
      <c r="B495" s="227" t="s">
        <v>725</v>
      </c>
      <c r="C495" s="225"/>
    </row>
    <row r="496" spans="1:3" s="226" customFormat="1" x14ac:dyDescent="0.25">
      <c r="A496" s="218" t="s">
        <v>1736</v>
      </c>
      <c r="B496" s="227" t="s">
        <v>1737</v>
      </c>
      <c r="C496" s="225"/>
    </row>
    <row r="497" spans="1:3" s="226" customFormat="1" x14ac:dyDescent="0.25">
      <c r="A497" s="218" t="s">
        <v>1738</v>
      </c>
      <c r="B497" s="227" t="s">
        <v>1739</v>
      </c>
      <c r="C497" s="225"/>
    </row>
    <row r="498" spans="1:3" s="226" customFormat="1" x14ac:dyDescent="0.25">
      <c r="A498" s="218" t="s">
        <v>1542</v>
      </c>
      <c r="B498" s="227" t="s">
        <v>1543</v>
      </c>
      <c r="C498" s="225"/>
    </row>
    <row r="499" spans="1:3" s="226" customFormat="1" x14ac:dyDescent="0.25">
      <c r="A499" s="218" t="s">
        <v>724</v>
      </c>
      <c r="B499" s="227" t="s">
        <v>723</v>
      </c>
      <c r="C499" s="225"/>
    </row>
    <row r="500" spans="1:3" s="226" customFormat="1" x14ac:dyDescent="0.25">
      <c r="A500" s="218" t="s">
        <v>1873</v>
      </c>
      <c r="B500" s="227" t="s">
        <v>1874</v>
      </c>
      <c r="C500" s="225"/>
    </row>
    <row r="501" spans="1:3" s="226" customFormat="1" x14ac:dyDescent="0.25">
      <c r="A501" s="218" t="s">
        <v>722</v>
      </c>
      <c r="B501" s="227" t="s">
        <v>721</v>
      </c>
      <c r="C501" s="225"/>
    </row>
    <row r="502" spans="1:3" s="226" customFormat="1" x14ac:dyDescent="0.25">
      <c r="A502" s="218" t="s">
        <v>720</v>
      </c>
      <c r="B502" s="227" t="s">
        <v>719</v>
      </c>
      <c r="C502" s="225"/>
    </row>
    <row r="503" spans="1:3" s="226" customFormat="1" x14ac:dyDescent="0.25">
      <c r="A503" s="218" t="s">
        <v>718</v>
      </c>
      <c r="B503" s="227" t="s">
        <v>717</v>
      </c>
      <c r="C503" s="225"/>
    </row>
    <row r="504" spans="1:3" s="226" customFormat="1" x14ac:dyDescent="0.25">
      <c r="A504" s="218" t="s">
        <v>716</v>
      </c>
      <c r="B504" s="227" t="s">
        <v>715</v>
      </c>
      <c r="C504" s="225"/>
    </row>
    <row r="505" spans="1:3" s="226" customFormat="1" x14ac:dyDescent="0.25">
      <c r="A505" s="218" t="s">
        <v>714</v>
      </c>
      <c r="B505" s="227" t="s">
        <v>713</v>
      </c>
      <c r="C505" s="225"/>
    </row>
    <row r="506" spans="1:3" s="226" customFormat="1" x14ac:dyDescent="0.25">
      <c r="A506" s="218" t="s">
        <v>712</v>
      </c>
      <c r="B506" s="227" t="s">
        <v>711</v>
      </c>
      <c r="C506" s="225"/>
    </row>
    <row r="507" spans="1:3" s="226" customFormat="1" x14ac:dyDescent="0.25">
      <c r="A507" s="218" t="s">
        <v>710</v>
      </c>
      <c r="B507" s="227" t="s">
        <v>709</v>
      </c>
      <c r="C507" s="225"/>
    </row>
    <row r="508" spans="1:3" s="226" customFormat="1" x14ac:dyDescent="0.25">
      <c r="A508" s="218" t="s">
        <v>708</v>
      </c>
      <c r="B508" s="227" t="s">
        <v>707</v>
      </c>
      <c r="C508" s="225"/>
    </row>
    <row r="509" spans="1:3" s="226" customFormat="1" x14ac:dyDescent="0.25">
      <c r="A509" s="218" t="s">
        <v>706</v>
      </c>
      <c r="B509" s="227" t="s">
        <v>705</v>
      </c>
      <c r="C509" s="225"/>
    </row>
    <row r="510" spans="1:3" s="226" customFormat="1" x14ac:dyDescent="0.25">
      <c r="A510" s="218" t="s">
        <v>704</v>
      </c>
      <c r="B510" s="227" t="s">
        <v>703</v>
      </c>
      <c r="C510" s="225"/>
    </row>
    <row r="511" spans="1:3" s="226" customFormat="1" x14ac:dyDescent="0.25">
      <c r="A511" s="218" t="s">
        <v>702</v>
      </c>
      <c r="B511" s="227" t="s">
        <v>701</v>
      </c>
      <c r="C511" s="225"/>
    </row>
    <row r="512" spans="1:3" s="226" customFormat="1" x14ac:dyDescent="0.25">
      <c r="A512" s="218" t="s">
        <v>700</v>
      </c>
      <c r="B512" s="227" t="s">
        <v>699</v>
      </c>
      <c r="C512" s="225"/>
    </row>
    <row r="513" spans="1:3" s="226" customFormat="1" x14ac:dyDescent="0.25">
      <c r="A513" s="218" t="s">
        <v>698</v>
      </c>
      <c r="B513" s="227" t="s">
        <v>697</v>
      </c>
      <c r="C513" s="225"/>
    </row>
    <row r="514" spans="1:3" s="226" customFormat="1" x14ac:dyDescent="0.25">
      <c r="A514" s="218" t="s">
        <v>696</v>
      </c>
      <c r="B514" s="227" t="s">
        <v>695</v>
      </c>
      <c r="C514" s="225"/>
    </row>
    <row r="515" spans="1:3" s="226" customFormat="1" x14ac:dyDescent="0.25">
      <c r="A515" s="218" t="s">
        <v>694</v>
      </c>
      <c r="B515" s="227" t="s">
        <v>693</v>
      </c>
      <c r="C515" s="225"/>
    </row>
    <row r="516" spans="1:3" s="226" customFormat="1" x14ac:dyDescent="0.25">
      <c r="A516" s="218" t="s">
        <v>692</v>
      </c>
      <c r="B516" s="227" t="s">
        <v>691</v>
      </c>
      <c r="C516" s="225"/>
    </row>
    <row r="517" spans="1:3" s="226" customFormat="1" x14ac:dyDescent="0.25">
      <c r="A517" s="218" t="s">
        <v>690</v>
      </c>
      <c r="B517" s="227" t="s">
        <v>689</v>
      </c>
      <c r="C517" s="225"/>
    </row>
    <row r="518" spans="1:3" s="226" customFormat="1" x14ac:dyDescent="0.25">
      <c r="A518" s="218" t="s">
        <v>688</v>
      </c>
      <c r="B518" s="227" t="s">
        <v>687</v>
      </c>
      <c r="C518" s="225"/>
    </row>
    <row r="519" spans="1:3" s="226" customFormat="1" x14ac:dyDescent="0.25">
      <c r="A519" s="218" t="s">
        <v>686</v>
      </c>
      <c r="B519" s="227" t="s">
        <v>685</v>
      </c>
      <c r="C519" s="225"/>
    </row>
    <row r="520" spans="1:3" s="226" customFormat="1" x14ac:dyDescent="0.25">
      <c r="A520" s="218" t="s">
        <v>684</v>
      </c>
      <c r="B520" s="227" t="s">
        <v>683</v>
      </c>
      <c r="C520" s="225"/>
    </row>
    <row r="521" spans="1:3" s="226" customFormat="1" x14ac:dyDescent="0.25">
      <c r="A521" s="218" t="s">
        <v>682</v>
      </c>
      <c r="B521" s="227" t="s">
        <v>681</v>
      </c>
      <c r="C521" s="225"/>
    </row>
    <row r="522" spans="1:3" s="226" customFormat="1" x14ac:dyDescent="0.25">
      <c r="A522" s="218" t="s">
        <v>680</v>
      </c>
      <c r="B522" s="227" t="s">
        <v>679</v>
      </c>
      <c r="C522" s="225"/>
    </row>
    <row r="523" spans="1:3" s="226" customFormat="1" x14ac:dyDescent="0.25">
      <c r="A523" s="218" t="s">
        <v>678</v>
      </c>
      <c r="B523" s="227" t="s">
        <v>677</v>
      </c>
      <c r="C523" s="225"/>
    </row>
    <row r="524" spans="1:3" s="226" customFormat="1" x14ac:dyDescent="0.25">
      <c r="A524" s="218" t="s">
        <v>676</v>
      </c>
      <c r="B524" s="227" t="s">
        <v>675</v>
      </c>
      <c r="C524" s="225"/>
    </row>
    <row r="525" spans="1:3" s="226" customFormat="1" x14ac:dyDescent="0.25">
      <c r="A525" s="218" t="s">
        <v>674</v>
      </c>
      <c r="B525" s="227" t="s">
        <v>673</v>
      </c>
      <c r="C525" s="225"/>
    </row>
    <row r="526" spans="1:3" s="226" customFormat="1" x14ac:dyDescent="0.25">
      <c r="A526" s="218" t="s">
        <v>672</v>
      </c>
      <c r="B526" s="227" t="s">
        <v>671</v>
      </c>
      <c r="C526" s="225"/>
    </row>
    <row r="527" spans="1:3" s="226" customFormat="1" x14ac:dyDescent="0.25">
      <c r="A527" s="218" t="s">
        <v>670</v>
      </c>
      <c r="B527" s="227" t="s">
        <v>669</v>
      </c>
      <c r="C527" s="225"/>
    </row>
    <row r="528" spans="1:3" s="226" customFormat="1" x14ac:dyDescent="0.25">
      <c r="A528" s="218" t="s">
        <v>668</v>
      </c>
      <c r="B528" s="227" t="s">
        <v>667</v>
      </c>
      <c r="C528" s="225"/>
    </row>
    <row r="529" spans="1:3" s="226" customFormat="1" x14ac:dyDescent="0.25">
      <c r="A529" s="218" t="s">
        <v>666</v>
      </c>
      <c r="B529" s="227" t="s">
        <v>665</v>
      </c>
      <c r="C529" s="225"/>
    </row>
    <row r="530" spans="1:3" s="226" customFormat="1" x14ac:dyDescent="0.25">
      <c r="A530" s="218" t="s">
        <v>664</v>
      </c>
      <c r="B530" s="227" t="s">
        <v>663</v>
      </c>
      <c r="C530" s="225"/>
    </row>
    <row r="531" spans="1:3" s="226" customFormat="1" x14ac:dyDescent="0.25">
      <c r="A531" s="218" t="s">
        <v>2077</v>
      </c>
      <c r="B531" s="227" t="s">
        <v>2078</v>
      </c>
      <c r="C531" s="225"/>
    </row>
    <row r="532" spans="1:3" s="226" customFormat="1" x14ac:dyDescent="0.25">
      <c r="A532" s="218" t="s">
        <v>662</v>
      </c>
      <c r="B532" s="227" t="s">
        <v>661</v>
      </c>
      <c r="C532" s="225"/>
    </row>
    <row r="533" spans="1:3" s="226" customFormat="1" x14ac:dyDescent="0.25">
      <c r="A533" s="218" t="s">
        <v>660</v>
      </c>
      <c r="B533" s="227" t="s">
        <v>659</v>
      </c>
      <c r="C533" s="225"/>
    </row>
    <row r="534" spans="1:3" s="226" customFormat="1" x14ac:dyDescent="0.25">
      <c r="A534" s="218" t="s">
        <v>658</v>
      </c>
      <c r="B534" s="227" t="s">
        <v>657</v>
      </c>
      <c r="C534" s="225"/>
    </row>
    <row r="535" spans="1:3" s="226" customFormat="1" x14ac:dyDescent="0.25">
      <c r="A535" s="218" t="s">
        <v>656</v>
      </c>
      <c r="B535" s="227" t="s">
        <v>655</v>
      </c>
      <c r="C535" s="225"/>
    </row>
    <row r="536" spans="1:3" s="226" customFormat="1" x14ac:dyDescent="0.25">
      <c r="A536" s="218" t="s">
        <v>654</v>
      </c>
      <c r="B536" s="227" t="s">
        <v>653</v>
      </c>
      <c r="C536" s="225"/>
    </row>
    <row r="537" spans="1:3" s="226" customFormat="1" x14ac:dyDescent="0.25">
      <c r="A537" s="218" t="s">
        <v>652</v>
      </c>
      <c r="B537" s="227" t="s">
        <v>651</v>
      </c>
      <c r="C537" s="225"/>
    </row>
    <row r="538" spans="1:3" s="226" customFormat="1" x14ac:dyDescent="0.25">
      <c r="A538" s="218" t="s">
        <v>650</v>
      </c>
      <c r="B538" s="227" t="s">
        <v>649</v>
      </c>
      <c r="C538" s="225"/>
    </row>
    <row r="539" spans="1:3" s="226" customFormat="1" x14ac:dyDescent="0.25">
      <c r="A539" s="218" t="s">
        <v>648</v>
      </c>
      <c r="B539" s="227" t="s">
        <v>647</v>
      </c>
      <c r="C539" s="225"/>
    </row>
    <row r="540" spans="1:3" s="226" customFormat="1" x14ac:dyDescent="0.25">
      <c r="A540" s="218" t="s">
        <v>646</v>
      </c>
      <c r="B540" s="227" t="s">
        <v>645</v>
      </c>
      <c r="C540" s="225"/>
    </row>
    <row r="541" spans="1:3" s="226" customFormat="1" x14ac:dyDescent="0.25">
      <c r="A541" s="218" t="s">
        <v>644</v>
      </c>
      <c r="B541" s="227" t="s">
        <v>643</v>
      </c>
      <c r="C541" s="225"/>
    </row>
    <row r="542" spans="1:3" s="226" customFormat="1" x14ac:dyDescent="0.25">
      <c r="A542" s="218" t="s">
        <v>642</v>
      </c>
      <c r="B542" s="227" t="s">
        <v>641</v>
      </c>
      <c r="C542" s="225"/>
    </row>
    <row r="543" spans="1:3" s="226" customFormat="1" x14ac:dyDescent="0.25">
      <c r="A543" s="218" t="s">
        <v>640</v>
      </c>
      <c r="B543" s="227" t="s">
        <v>639</v>
      </c>
      <c r="C543" s="225"/>
    </row>
    <row r="544" spans="1:3" s="226" customFormat="1" x14ac:dyDescent="0.25">
      <c r="A544" s="218" t="s">
        <v>638</v>
      </c>
      <c r="B544" s="227" t="s">
        <v>637</v>
      </c>
      <c r="C544" s="225"/>
    </row>
    <row r="545" spans="1:3" s="226" customFormat="1" x14ac:dyDescent="0.25">
      <c r="A545" s="218" t="s">
        <v>636</v>
      </c>
      <c r="B545" s="227" t="s">
        <v>635</v>
      </c>
      <c r="C545" s="225"/>
    </row>
    <row r="546" spans="1:3" s="226" customFormat="1" x14ac:dyDescent="0.25">
      <c r="A546" s="218" t="s">
        <v>634</v>
      </c>
      <c r="B546" s="227" t="s">
        <v>633</v>
      </c>
      <c r="C546" s="225"/>
    </row>
    <row r="547" spans="1:3" s="226" customFormat="1" x14ac:dyDescent="0.25">
      <c r="A547" s="218" t="s">
        <v>632</v>
      </c>
      <c r="B547" s="227" t="s">
        <v>631</v>
      </c>
      <c r="C547" s="225"/>
    </row>
    <row r="548" spans="1:3" s="226" customFormat="1" x14ac:dyDescent="0.25">
      <c r="A548" s="218" t="s">
        <v>630</v>
      </c>
      <c r="B548" s="227" t="s">
        <v>629</v>
      </c>
      <c r="C548" s="225"/>
    </row>
    <row r="549" spans="1:3" s="226" customFormat="1" x14ac:dyDescent="0.25">
      <c r="A549" s="218" t="s">
        <v>628</v>
      </c>
      <c r="B549" s="227" t="s">
        <v>627</v>
      </c>
      <c r="C549" s="225"/>
    </row>
    <row r="550" spans="1:3" s="226" customFormat="1" x14ac:dyDescent="0.25">
      <c r="A550" s="218" t="s">
        <v>626</v>
      </c>
      <c r="B550" s="227" t="s">
        <v>625</v>
      </c>
      <c r="C550" s="225"/>
    </row>
    <row r="551" spans="1:3" s="226" customFormat="1" x14ac:dyDescent="0.25">
      <c r="A551" s="218" t="s">
        <v>624</v>
      </c>
      <c r="B551" s="227" t="s">
        <v>623</v>
      </c>
      <c r="C551" s="225"/>
    </row>
    <row r="552" spans="1:3" s="226" customFormat="1" x14ac:dyDescent="0.25">
      <c r="A552" s="218" t="s">
        <v>622</v>
      </c>
      <c r="B552" s="227" t="s">
        <v>621</v>
      </c>
      <c r="C552" s="225"/>
    </row>
    <row r="553" spans="1:3" s="226" customFormat="1" x14ac:dyDescent="0.25">
      <c r="A553" s="218" t="s">
        <v>620</v>
      </c>
      <c r="B553" s="227" t="s">
        <v>619</v>
      </c>
      <c r="C553" s="225"/>
    </row>
    <row r="554" spans="1:3" s="226" customFormat="1" x14ac:dyDescent="0.25">
      <c r="A554" s="218" t="s">
        <v>618</v>
      </c>
      <c r="B554" s="227" t="s">
        <v>617</v>
      </c>
      <c r="C554" s="225"/>
    </row>
    <row r="555" spans="1:3" s="226" customFormat="1" x14ac:dyDescent="0.25">
      <c r="A555" s="218" t="s">
        <v>616</v>
      </c>
      <c r="B555" s="227" t="s">
        <v>615</v>
      </c>
      <c r="C555" s="225"/>
    </row>
    <row r="556" spans="1:3" s="226" customFormat="1" x14ac:dyDescent="0.25">
      <c r="A556" s="218" t="s">
        <v>614</v>
      </c>
      <c r="B556" s="227" t="s">
        <v>613</v>
      </c>
      <c r="C556" s="225"/>
    </row>
    <row r="557" spans="1:3" s="226" customFormat="1" x14ac:dyDescent="0.25">
      <c r="A557" s="218" t="s">
        <v>2132</v>
      </c>
      <c r="B557" s="227" t="s">
        <v>2133</v>
      </c>
      <c r="C557" s="225"/>
    </row>
    <row r="558" spans="1:3" s="226" customFormat="1" x14ac:dyDescent="0.25">
      <c r="A558" s="218" t="s">
        <v>612</v>
      </c>
      <c r="B558" s="227" t="s">
        <v>611</v>
      </c>
      <c r="C558" s="225"/>
    </row>
    <row r="559" spans="1:3" s="226" customFormat="1" x14ac:dyDescent="0.25">
      <c r="A559" s="218" t="s">
        <v>610</v>
      </c>
      <c r="B559" s="227" t="s">
        <v>609</v>
      </c>
      <c r="C559" s="225"/>
    </row>
    <row r="560" spans="1:3" s="226" customFormat="1" x14ac:dyDescent="0.25">
      <c r="A560" s="218" t="s">
        <v>608</v>
      </c>
      <c r="B560" s="227" t="s">
        <v>607</v>
      </c>
      <c r="C560" s="225"/>
    </row>
    <row r="561" spans="1:3" s="226" customFormat="1" x14ac:dyDescent="0.25">
      <c r="A561" s="218" t="s">
        <v>606</v>
      </c>
      <c r="B561" s="227" t="s">
        <v>605</v>
      </c>
      <c r="C561" s="225"/>
    </row>
    <row r="562" spans="1:3" s="226" customFormat="1" x14ac:dyDescent="0.25">
      <c r="A562" s="218" t="s">
        <v>604</v>
      </c>
      <c r="B562" s="227" t="s">
        <v>603</v>
      </c>
      <c r="C562" s="225"/>
    </row>
    <row r="563" spans="1:3" s="226" customFormat="1" x14ac:dyDescent="0.25">
      <c r="A563" s="218" t="s">
        <v>602</v>
      </c>
      <c r="B563" s="227" t="s">
        <v>601</v>
      </c>
      <c r="C563" s="225"/>
    </row>
    <row r="564" spans="1:3" s="226" customFormat="1" x14ac:dyDescent="0.25">
      <c r="A564" s="218" t="s">
        <v>600</v>
      </c>
      <c r="B564" s="227" t="s">
        <v>599</v>
      </c>
      <c r="C564" s="225"/>
    </row>
    <row r="565" spans="1:3" s="226" customFormat="1" x14ac:dyDescent="0.25">
      <c r="A565" s="218" t="s">
        <v>598</v>
      </c>
      <c r="B565" s="227" t="s">
        <v>597</v>
      </c>
      <c r="C565" s="225"/>
    </row>
    <row r="566" spans="1:3" s="226" customFormat="1" x14ac:dyDescent="0.25">
      <c r="A566" s="218" t="s">
        <v>596</v>
      </c>
      <c r="B566" s="227" t="s">
        <v>595</v>
      </c>
      <c r="C566" s="225"/>
    </row>
    <row r="567" spans="1:3" s="226" customFormat="1" x14ac:dyDescent="0.25">
      <c r="A567" s="218" t="s">
        <v>594</v>
      </c>
      <c r="B567" s="227" t="s">
        <v>593</v>
      </c>
      <c r="C567" s="225"/>
    </row>
    <row r="568" spans="1:3" s="226" customFormat="1" x14ac:dyDescent="0.25">
      <c r="A568" s="218" t="s">
        <v>592</v>
      </c>
      <c r="B568" s="227" t="s">
        <v>591</v>
      </c>
      <c r="C568" s="225"/>
    </row>
    <row r="569" spans="1:3" s="226" customFormat="1" x14ac:dyDescent="0.25">
      <c r="A569" s="218" t="s">
        <v>590</v>
      </c>
      <c r="B569" s="227" t="s">
        <v>589</v>
      </c>
      <c r="C569" s="225"/>
    </row>
    <row r="570" spans="1:3" s="226" customFormat="1" x14ac:dyDescent="0.25">
      <c r="A570" s="218" t="s">
        <v>1904</v>
      </c>
      <c r="B570" s="227" t="s">
        <v>1905</v>
      </c>
      <c r="C570" s="225"/>
    </row>
    <row r="571" spans="1:3" s="226" customFormat="1" x14ac:dyDescent="0.25">
      <c r="A571" s="218" t="s">
        <v>1902</v>
      </c>
      <c r="B571" s="227" t="s">
        <v>1903</v>
      </c>
      <c r="C571" s="225"/>
    </row>
    <row r="572" spans="1:3" s="226" customFormat="1" x14ac:dyDescent="0.25">
      <c r="A572" s="218" t="s">
        <v>1908</v>
      </c>
      <c r="B572" s="227" t="s">
        <v>1909</v>
      </c>
      <c r="C572" s="225"/>
    </row>
    <row r="573" spans="1:3" s="226" customFormat="1" x14ac:dyDescent="0.25">
      <c r="A573" s="218" t="s">
        <v>1908</v>
      </c>
      <c r="B573" s="227" t="s">
        <v>1915</v>
      </c>
      <c r="C573" s="225"/>
    </row>
    <row r="574" spans="1:3" s="226" customFormat="1" x14ac:dyDescent="0.25">
      <c r="A574" s="218" t="s">
        <v>1906</v>
      </c>
      <c r="B574" s="227" t="s">
        <v>1907</v>
      </c>
      <c r="C574" s="225"/>
    </row>
    <row r="575" spans="1:3" s="226" customFormat="1" x14ac:dyDescent="0.25">
      <c r="A575" s="218" t="s">
        <v>1906</v>
      </c>
      <c r="B575" s="227" t="s">
        <v>1914</v>
      </c>
      <c r="C575" s="225"/>
    </row>
    <row r="576" spans="1:3" s="226" customFormat="1" x14ac:dyDescent="0.25">
      <c r="A576" s="218" t="s">
        <v>588</v>
      </c>
      <c r="B576" s="227" t="s">
        <v>587</v>
      </c>
      <c r="C576" s="225"/>
    </row>
    <row r="577" spans="1:3" s="226" customFormat="1" x14ac:dyDescent="0.25">
      <c r="A577" s="218" t="s">
        <v>586</v>
      </c>
      <c r="B577" s="227" t="s">
        <v>585</v>
      </c>
      <c r="C577" s="225"/>
    </row>
    <row r="578" spans="1:3" s="226" customFormat="1" x14ac:dyDescent="0.25">
      <c r="A578" s="218" t="s">
        <v>584</v>
      </c>
      <c r="B578" s="227" t="s">
        <v>583</v>
      </c>
      <c r="C578" s="225"/>
    </row>
    <row r="579" spans="1:3" s="226" customFormat="1" x14ac:dyDescent="0.25">
      <c r="A579" s="218" t="s">
        <v>1560</v>
      </c>
      <c r="B579" s="227" t="s">
        <v>1580</v>
      </c>
      <c r="C579" s="225"/>
    </row>
    <row r="580" spans="1:3" s="226" customFormat="1" x14ac:dyDescent="0.25">
      <c r="A580" s="218" t="s">
        <v>1561</v>
      </c>
      <c r="B580" s="227" t="s">
        <v>1581</v>
      </c>
      <c r="C580" s="225"/>
    </row>
    <row r="581" spans="1:3" s="226" customFormat="1" x14ac:dyDescent="0.25">
      <c r="A581" s="218" t="s">
        <v>582</v>
      </c>
      <c r="B581" s="227" t="s">
        <v>581</v>
      </c>
      <c r="C581" s="225"/>
    </row>
    <row r="582" spans="1:3" s="226" customFormat="1" x14ac:dyDescent="0.25">
      <c r="A582" s="218" t="s">
        <v>580</v>
      </c>
      <c r="B582" s="227" t="s">
        <v>579</v>
      </c>
      <c r="C582" s="225"/>
    </row>
    <row r="583" spans="1:3" s="226" customFormat="1" x14ac:dyDescent="0.25">
      <c r="A583" s="218" t="s">
        <v>578</v>
      </c>
      <c r="B583" s="227" t="s">
        <v>577</v>
      </c>
      <c r="C583" s="225"/>
    </row>
    <row r="584" spans="1:3" s="226" customFormat="1" x14ac:dyDescent="0.25">
      <c r="A584" s="218" t="s">
        <v>1781</v>
      </c>
      <c r="B584" s="227" t="s">
        <v>1782</v>
      </c>
      <c r="C584" s="225"/>
    </row>
    <row r="585" spans="1:3" s="226" customFormat="1" x14ac:dyDescent="0.25">
      <c r="A585" s="218" t="s">
        <v>576</v>
      </c>
      <c r="B585" s="227" t="s">
        <v>575</v>
      </c>
      <c r="C585" s="225"/>
    </row>
    <row r="586" spans="1:3" s="226" customFormat="1" x14ac:dyDescent="0.25">
      <c r="A586" s="218" t="s">
        <v>574</v>
      </c>
      <c r="B586" s="227" t="s">
        <v>573</v>
      </c>
      <c r="C586" s="225"/>
    </row>
    <row r="587" spans="1:3" s="226" customFormat="1" x14ac:dyDescent="0.25">
      <c r="A587" s="218" t="s">
        <v>572</v>
      </c>
      <c r="B587" s="227" t="s">
        <v>571</v>
      </c>
      <c r="C587" s="225"/>
    </row>
    <row r="588" spans="1:3" s="226" customFormat="1" x14ac:dyDescent="0.25">
      <c r="A588" s="218" t="s">
        <v>570</v>
      </c>
      <c r="B588" s="227" t="s">
        <v>569</v>
      </c>
      <c r="C588" s="225"/>
    </row>
    <row r="589" spans="1:3" s="226" customFormat="1" x14ac:dyDescent="0.25">
      <c r="A589" s="218" t="s">
        <v>568</v>
      </c>
      <c r="B589" s="227" t="s">
        <v>567</v>
      </c>
      <c r="C589" s="225"/>
    </row>
    <row r="590" spans="1:3" s="226" customFormat="1" x14ac:dyDescent="0.25">
      <c r="A590" s="218" t="s">
        <v>566</v>
      </c>
      <c r="B590" s="227" t="s">
        <v>565</v>
      </c>
      <c r="C590" s="225"/>
    </row>
    <row r="591" spans="1:3" s="226" customFormat="1" x14ac:dyDescent="0.25">
      <c r="A591" s="218" t="s">
        <v>564</v>
      </c>
      <c r="B591" s="227" t="s">
        <v>563</v>
      </c>
      <c r="C591" s="225"/>
    </row>
    <row r="592" spans="1:3" s="226" customFormat="1" x14ac:dyDescent="0.25">
      <c r="A592" s="218" t="s">
        <v>562</v>
      </c>
      <c r="B592" s="227" t="s">
        <v>561</v>
      </c>
      <c r="C592" s="225"/>
    </row>
    <row r="593" spans="1:3" s="226" customFormat="1" x14ac:dyDescent="0.25">
      <c r="A593" s="218" t="s">
        <v>560</v>
      </c>
      <c r="B593" s="227" t="s">
        <v>559</v>
      </c>
      <c r="C593" s="225"/>
    </row>
    <row r="594" spans="1:3" s="226" customFormat="1" x14ac:dyDescent="0.25">
      <c r="A594" s="218" t="s">
        <v>558</v>
      </c>
      <c r="B594" s="227" t="s">
        <v>557</v>
      </c>
      <c r="C594" s="225"/>
    </row>
    <row r="595" spans="1:3" s="226" customFormat="1" x14ac:dyDescent="0.25">
      <c r="A595" s="218" t="s">
        <v>556</v>
      </c>
      <c r="B595" s="227" t="s">
        <v>555</v>
      </c>
      <c r="C595" s="225"/>
    </row>
    <row r="596" spans="1:3" s="226" customFormat="1" x14ac:dyDescent="0.25">
      <c r="A596" s="218" t="s">
        <v>554</v>
      </c>
      <c r="B596" s="227" t="s">
        <v>553</v>
      </c>
      <c r="C596" s="225"/>
    </row>
    <row r="597" spans="1:3" s="226" customFormat="1" x14ac:dyDescent="0.25">
      <c r="A597" s="218" t="s">
        <v>552</v>
      </c>
      <c r="B597" s="227" t="s">
        <v>551</v>
      </c>
      <c r="C597" s="225"/>
    </row>
    <row r="598" spans="1:3" s="226" customFormat="1" x14ac:dyDescent="0.25">
      <c r="A598" s="218" t="s">
        <v>550</v>
      </c>
      <c r="B598" s="227" t="s">
        <v>549</v>
      </c>
      <c r="C598" s="225"/>
    </row>
    <row r="599" spans="1:3" s="226" customFormat="1" x14ac:dyDescent="0.25">
      <c r="A599" s="218" t="s">
        <v>548</v>
      </c>
      <c r="B599" s="227" t="s">
        <v>547</v>
      </c>
      <c r="C599" s="225"/>
    </row>
    <row r="600" spans="1:3" s="226" customFormat="1" x14ac:dyDescent="0.25">
      <c r="A600" s="218" t="s">
        <v>546</v>
      </c>
      <c r="B600" s="227" t="s">
        <v>545</v>
      </c>
      <c r="C600" s="225"/>
    </row>
    <row r="601" spans="1:3" s="226" customFormat="1" x14ac:dyDescent="0.25">
      <c r="A601" s="218" t="s">
        <v>544</v>
      </c>
      <c r="B601" s="227" t="s">
        <v>543</v>
      </c>
      <c r="C601" s="225"/>
    </row>
    <row r="602" spans="1:3" s="226" customFormat="1" x14ac:dyDescent="0.25">
      <c r="A602" s="218" t="s">
        <v>542</v>
      </c>
      <c r="B602" s="227" t="s">
        <v>541</v>
      </c>
      <c r="C602" s="225"/>
    </row>
    <row r="603" spans="1:3" s="226" customFormat="1" x14ac:dyDescent="0.25">
      <c r="A603" s="218" t="s">
        <v>1705</v>
      </c>
      <c r="B603" s="227" t="s">
        <v>1706</v>
      </c>
      <c r="C603" s="225"/>
    </row>
    <row r="604" spans="1:3" s="226" customFormat="1" x14ac:dyDescent="0.25">
      <c r="A604" s="218" t="s">
        <v>2115</v>
      </c>
      <c r="B604" s="227" t="s">
        <v>2116</v>
      </c>
      <c r="C604" s="225"/>
    </row>
    <row r="605" spans="1:3" s="226" customFormat="1" x14ac:dyDescent="0.25">
      <c r="A605" s="218" t="s">
        <v>540</v>
      </c>
      <c r="B605" s="227" t="s">
        <v>539</v>
      </c>
      <c r="C605" s="225"/>
    </row>
    <row r="606" spans="1:3" s="226" customFormat="1" x14ac:dyDescent="0.25">
      <c r="A606" s="218" t="s">
        <v>538</v>
      </c>
      <c r="B606" s="227" t="s">
        <v>537</v>
      </c>
      <c r="C606" s="225"/>
    </row>
    <row r="607" spans="1:3" s="226" customFormat="1" x14ac:dyDescent="0.25">
      <c r="A607" s="218" t="s">
        <v>1562</v>
      </c>
      <c r="B607" s="227" t="s">
        <v>1582</v>
      </c>
      <c r="C607" s="225"/>
    </row>
    <row r="608" spans="1:3" s="226" customFormat="1" x14ac:dyDescent="0.25">
      <c r="A608" s="218" t="s">
        <v>1563</v>
      </c>
      <c r="B608" s="227" t="s">
        <v>1583</v>
      </c>
      <c r="C608" s="225"/>
    </row>
    <row r="609" spans="1:3" s="226" customFormat="1" x14ac:dyDescent="0.25">
      <c r="A609" s="218" t="s">
        <v>536</v>
      </c>
      <c r="B609" s="227" t="s">
        <v>535</v>
      </c>
      <c r="C609" s="225"/>
    </row>
    <row r="610" spans="1:3" s="226" customFormat="1" x14ac:dyDescent="0.25">
      <c r="A610" s="218" t="s">
        <v>534</v>
      </c>
      <c r="B610" s="227" t="s">
        <v>533</v>
      </c>
      <c r="C610" s="225"/>
    </row>
    <row r="611" spans="1:3" s="226" customFormat="1" x14ac:dyDescent="0.25">
      <c r="A611" s="218" t="s">
        <v>532</v>
      </c>
      <c r="B611" s="227" t="s">
        <v>531</v>
      </c>
      <c r="C611" s="225"/>
    </row>
    <row r="612" spans="1:3" s="226" customFormat="1" x14ac:dyDescent="0.25">
      <c r="A612" s="218" t="s">
        <v>530</v>
      </c>
      <c r="B612" s="227" t="s">
        <v>529</v>
      </c>
      <c r="C612" s="225"/>
    </row>
    <row r="613" spans="1:3" s="226" customFormat="1" x14ac:dyDescent="0.25">
      <c r="A613" s="218" t="s">
        <v>528</v>
      </c>
      <c r="B613" s="227" t="s">
        <v>527</v>
      </c>
      <c r="C613" s="225"/>
    </row>
    <row r="614" spans="1:3" s="226" customFormat="1" x14ac:dyDescent="0.25">
      <c r="A614" s="218" t="s">
        <v>526</v>
      </c>
      <c r="B614" s="227" t="s">
        <v>525</v>
      </c>
      <c r="C614" s="225"/>
    </row>
    <row r="615" spans="1:3" s="226" customFormat="1" x14ac:dyDescent="0.25">
      <c r="A615" s="218" t="s">
        <v>524</v>
      </c>
      <c r="B615" s="227" t="s">
        <v>523</v>
      </c>
      <c r="C615" s="225"/>
    </row>
    <row r="616" spans="1:3" s="226" customFormat="1" x14ac:dyDescent="0.25">
      <c r="A616" s="218" t="s">
        <v>522</v>
      </c>
      <c r="B616" s="227" t="s">
        <v>521</v>
      </c>
      <c r="C616" s="225"/>
    </row>
    <row r="617" spans="1:3" s="226" customFormat="1" x14ac:dyDescent="0.25">
      <c r="A617" s="218" t="s">
        <v>520</v>
      </c>
      <c r="B617" s="227" t="s">
        <v>519</v>
      </c>
      <c r="C617" s="225"/>
    </row>
    <row r="618" spans="1:3" s="226" customFormat="1" x14ac:dyDescent="0.25">
      <c r="A618" s="218" t="s">
        <v>518</v>
      </c>
      <c r="B618" s="227" t="s">
        <v>517</v>
      </c>
      <c r="C618" s="225"/>
    </row>
    <row r="619" spans="1:3" s="226" customFormat="1" x14ac:dyDescent="0.25">
      <c r="A619" s="218" t="s">
        <v>516</v>
      </c>
      <c r="B619" s="227" t="s">
        <v>515</v>
      </c>
      <c r="C619" s="225"/>
    </row>
    <row r="620" spans="1:3" s="226" customFormat="1" x14ac:dyDescent="0.25">
      <c r="A620" s="218" t="s">
        <v>514</v>
      </c>
      <c r="B620" s="227" t="s">
        <v>513</v>
      </c>
      <c r="C620" s="225"/>
    </row>
    <row r="621" spans="1:3" s="226" customFormat="1" x14ac:dyDescent="0.25">
      <c r="A621" s="218" t="s">
        <v>512</v>
      </c>
      <c r="B621" s="227" t="s">
        <v>511</v>
      </c>
      <c r="C621" s="225"/>
    </row>
    <row r="622" spans="1:3" s="226" customFormat="1" x14ac:dyDescent="0.25">
      <c r="A622" s="218" t="s">
        <v>510</v>
      </c>
      <c r="B622" s="227" t="s">
        <v>509</v>
      </c>
      <c r="C622" s="225"/>
    </row>
    <row r="623" spans="1:3" s="226" customFormat="1" x14ac:dyDescent="0.25">
      <c r="A623" s="218" t="s">
        <v>508</v>
      </c>
      <c r="B623" s="227" t="s">
        <v>507</v>
      </c>
      <c r="C623" s="225"/>
    </row>
    <row r="624" spans="1:3" s="226" customFormat="1" x14ac:dyDescent="0.25">
      <c r="A624" s="218" t="s">
        <v>506</v>
      </c>
      <c r="B624" s="227" t="s">
        <v>505</v>
      </c>
      <c r="C624" s="225"/>
    </row>
    <row r="625" spans="1:3" s="226" customFormat="1" x14ac:dyDescent="0.25">
      <c r="A625" s="218" t="s">
        <v>504</v>
      </c>
      <c r="B625" s="227" t="s">
        <v>503</v>
      </c>
      <c r="C625" s="225"/>
    </row>
    <row r="626" spans="1:3" s="226" customFormat="1" x14ac:dyDescent="0.25">
      <c r="A626" s="218" t="s">
        <v>502</v>
      </c>
      <c r="B626" s="227" t="s">
        <v>501</v>
      </c>
      <c r="C626" s="225"/>
    </row>
    <row r="627" spans="1:3" s="226" customFormat="1" x14ac:dyDescent="0.25">
      <c r="A627" s="218" t="s">
        <v>500</v>
      </c>
      <c r="B627" s="227" t="s">
        <v>499</v>
      </c>
      <c r="C627" s="225"/>
    </row>
    <row r="628" spans="1:3" s="226" customFormat="1" x14ac:dyDescent="0.25">
      <c r="A628" s="218" t="s">
        <v>498</v>
      </c>
      <c r="B628" s="227" t="s">
        <v>497</v>
      </c>
      <c r="C628" s="225"/>
    </row>
    <row r="629" spans="1:3" s="226" customFormat="1" x14ac:dyDescent="0.25">
      <c r="A629" s="218" t="s">
        <v>496</v>
      </c>
      <c r="B629" s="227" t="s">
        <v>495</v>
      </c>
      <c r="C629" s="225"/>
    </row>
    <row r="630" spans="1:3" s="226" customFormat="1" x14ac:dyDescent="0.25">
      <c r="A630" s="218" t="s">
        <v>494</v>
      </c>
      <c r="B630" s="227" t="s">
        <v>493</v>
      </c>
      <c r="C630" s="225"/>
    </row>
    <row r="631" spans="1:3" s="226" customFormat="1" x14ac:dyDescent="0.25">
      <c r="A631" s="218" t="s">
        <v>492</v>
      </c>
      <c r="B631" s="227" t="s">
        <v>491</v>
      </c>
      <c r="C631" s="225"/>
    </row>
    <row r="632" spans="1:3" s="226" customFormat="1" x14ac:dyDescent="0.25">
      <c r="A632" s="218" t="s">
        <v>490</v>
      </c>
      <c r="B632" s="227" t="s">
        <v>489</v>
      </c>
      <c r="C632" s="225"/>
    </row>
    <row r="633" spans="1:3" s="226" customFormat="1" x14ac:dyDescent="0.25">
      <c r="A633" s="218" t="s">
        <v>488</v>
      </c>
      <c r="B633" s="227" t="s">
        <v>487</v>
      </c>
      <c r="C633" s="225"/>
    </row>
    <row r="634" spans="1:3" s="226" customFormat="1" x14ac:dyDescent="0.25">
      <c r="A634" s="218" t="s">
        <v>486</v>
      </c>
      <c r="B634" s="227" t="s">
        <v>485</v>
      </c>
      <c r="C634" s="225"/>
    </row>
    <row r="635" spans="1:3" s="226" customFormat="1" x14ac:dyDescent="0.25">
      <c r="A635" s="218" t="s">
        <v>484</v>
      </c>
      <c r="B635" s="227" t="s">
        <v>483</v>
      </c>
      <c r="C635" s="225"/>
    </row>
    <row r="636" spans="1:3" s="226" customFormat="1" x14ac:dyDescent="0.25">
      <c r="A636" s="218" t="s">
        <v>1912</v>
      </c>
      <c r="B636" s="227" t="s">
        <v>1913</v>
      </c>
      <c r="C636" s="225"/>
    </row>
    <row r="637" spans="1:3" s="226" customFormat="1" x14ac:dyDescent="0.25">
      <c r="A637" s="218" t="s">
        <v>482</v>
      </c>
      <c r="B637" s="227" t="s">
        <v>481</v>
      </c>
      <c r="C637" s="225"/>
    </row>
    <row r="638" spans="1:3" s="226" customFormat="1" x14ac:dyDescent="0.25">
      <c r="A638" s="218" t="s">
        <v>480</v>
      </c>
      <c r="B638" s="227" t="s">
        <v>479</v>
      </c>
      <c r="C638" s="225"/>
    </row>
    <row r="639" spans="1:3" s="226" customFormat="1" x14ac:dyDescent="0.25">
      <c r="A639" s="218" t="s">
        <v>478</v>
      </c>
      <c r="B639" s="227" t="s">
        <v>477</v>
      </c>
      <c r="C639" s="225"/>
    </row>
    <row r="640" spans="1:3" s="226" customFormat="1" x14ac:dyDescent="0.25">
      <c r="A640" s="218" t="s">
        <v>476</v>
      </c>
      <c r="B640" s="227" t="s">
        <v>475</v>
      </c>
      <c r="C640" s="225"/>
    </row>
    <row r="641" spans="1:3" s="226" customFormat="1" x14ac:dyDescent="0.25">
      <c r="A641" s="218" t="s">
        <v>474</v>
      </c>
      <c r="B641" s="227" t="s">
        <v>473</v>
      </c>
      <c r="C641" s="225"/>
    </row>
    <row r="642" spans="1:3" s="226" customFormat="1" x14ac:dyDescent="0.25">
      <c r="A642" s="218" t="s">
        <v>2079</v>
      </c>
      <c r="B642" s="227" t="s">
        <v>2080</v>
      </c>
      <c r="C642" s="225"/>
    </row>
    <row r="643" spans="1:3" s="226" customFormat="1" x14ac:dyDescent="0.25">
      <c r="A643" s="218" t="s">
        <v>472</v>
      </c>
      <c r="B643" s="227" t="s">
        <v>471</v>
      </c>
      <c r="C643" s="225"/>
    </row>
    <row r="644" spans="1:3" s="226" customFormat="1" x14ac:dyDescent="0.25">
      <c r="A644" s="218" t="s">
        <v>470</v>
      </c>
      <c r="B644" s="227" t="s">
        <v>469</v>
      </c>
      <c r="C644" s="225"/>
    </row>
    <row r="645" spans="1:3" s="226" customFormat="1" x14ac:dyDescent="0.25">
      <c r="A645" s="218" t="s">
        <v>468</v>
      </c>
      <c r="B645" s="227" t="s">
        <v>467</v>
      </c>
      <c r="C645" s="225"/>
    </row>
    <row r="646" spans="1:3" s="226" customFormat="1" x14ac:dyDescent="0.25">
      <c r="A646" s="218" t="s">
        <v>466</v>
      </c>
      <c r="B646" s="227" t="s">
        <v>465</v>
      </c>
      <c r="C646" s="225"/>
    </row>
    <row r="647" spans="1:3" s="226" customFormat="1" x14ac:dyDescent="0.25">
      <c r="A647" s="218" t="s">
        <v>464</v>
      </c>
      <c r="B647" s="227" t="s">
        <v>463</v>
      </c>
      <c r="C647" s="225"/>
    </row>
    <row r="648" spans="1:3" s="226" customFormat="1" x14ac:dyDescent="0.25">
      <c r="A648" s="218" t="s">
        <v>462</v>
      </c>
      <c r="B648" s="227" t="s">
        <v>461</v>
      </c>
      <c r="C648" s="225"/>
    </row>
    <row r="649" spans="1:3" s="226" customFormat="1" x14ac:dyDescent="0.25">
      <c r="A649" s="218" t="s">
        <v>460</v>
      </c>
      <c r="B649" s="227" t="s">
        <v>459</v>
      </c>
      <c r="C649" s="225"/>
    </row>
    <row r="650" spans="1:3" s="226" customFormat="1" x14ac:dyDescent="0.25">
      <c r="A650" s="218" t="s">
        <v>458</v>
      </c>
      <c r="B650" s="227" t="s">
        <v>457</v>
      </c>
      <c r="C650" s="225"/>
    </row>
    <row r="651" spans="1:3" s="226" customFormat="1" x14ac:dyDescent="0.25">
      <c r="A651" s="218" t="s">
        <v>456</v>
      </c>
      <c r="B651" s="227" t="s">
        <v>455</v>
      </c>
      <c r="C651" s="225"/>
    </row>
    <row r="652" spans="1:3" s="226" customFormat="1" x14ac:dyDescent="0.25">
      <c r="A652" s="218" t="s">
        <v>454</v>
      </c>
      <c r="B652" s="227" t="s">
        <v>453</v>
      </c>
      <c r="C652" s="225"/>
    </row>
    <row r="653" spans="1:3" s="226" customFormat="1" x14ac:dyDescent="0.25">
      <c r="A653" s="218" t="s">
        <v>452</v>
      </c>
      <c r="B653" s="227" t="s">
        <v>451</v>
      </c>
      <c r="C653" s="225"/>
    </row>
    <row r="654" spans="1:3" s="226" customFormat="1" x14ac:dyDescent="0.25">
      <c r="A654" s="218" t="s">
        <v>450</v>
      </c>
      <c r="B654" s="227" t="s">
        <v>449</v>
      </c>
      <c r="C654" s="225"/>
    </row>
    <row r="655" spans="1:3" s="226" customFormat="1" x14ac:dyDescent="0.25">
      <c r="A655" s="218" t="s">
        <v>448</v>
      </c>
      <c r="B655" s="227" t="s">
        <v>447</v>
      </c>
      <c r="C655" s="225"/>
    </row>
    <row r="656" spans="1:3" s="226" customFormat="1" x14ac:dyDescent="0.25">
      <c r="A656" s="218" t="s">
        <v>446</v>
      </c>
      <c r="B656" s="227" t="s">
        <v>445</v>
      </c>
      <c r="C656" s="225"/>
    </row>
    <row r="657" spans="1:3" s="226" customFormat="1" x14ac:dyDescent="0.25">
      <c r="A657" s="218" t="s">
        <v>444</v>
      </c>
      <c r="B657" s="227" t="s">
        <v>443</v>
      </c>
      <c r="C657" s="225"/>
    </row>
    <row r="658" spans="1:3" s="226" customFormat="1" x14ac:dyDescent="0.25">
      <c r="A658" s="218" t="s">
        <v>442</v>
      </c>
      <c r="B658" s="227" t="s">
        <v>441</v>
      </c>
      <c r="C658" s="225"/>
    </row>
    <row r="659" spans="1:3" s="226" customFormat="1" x14ac:dyDescent="0.25">
      <c r="A659" s="218" t="s">
        <v>440</v>
      </c>
      <c r="B659" s="227" t="s">
        <v>439</v>
      </c>
      <c r="C659" s="225"/>
    </row>
    <row r="660" spans="1:3" s="226" customFormat="1" x14ac:dyDescent="0.25">
      <c r="A660" s="218" t="s">
        <v>438</v>
      </c>
      <c r="B660" s="227" t="s">
        <v>437</v>
      </c>
      <c r="C660" s="225"/>
    </row>
    <row r="661" spans="1:3" s="226" customFormat="1" x14ac:dyDescent="0.25">
      <c r="A661" s="218" t="s">
        <v>436</v>
      </c>
      <c r="B661" s="227" t="s">
        <v>435</v>
      </c>
      <c r="C661" s="225"/>
    </row>
    <row r="662" spans="1:3" s="226" customFormat="1" x14ac:dyDescent="0.25">
      <c r="A662" s="218" t="s">
        <v>434</v>
      </c>
      <c r="B662" s="227" t="s">
        <v>433</v>
      </c>
      <c r="C662" s="225"/>
    </row>
    <row r="663" spans="1:3" s="226" customFormat="1" x14ac:dyDescent="0.25">
      <c r="A663" s="218" t="s">
        <v>432</v>
      </c>
      <c r="B663" s="227" t="s">
        <v>431</v>
      </c>
      <c r="C663" s="225"/>
    </row>
    <row r="664" spans="1:3" s="226" customFormat="1" x14ac:dyDescent="0.25">
      <c r="A664" s="218" t="s">
        <v>430</v>
      </c>
      <c r="B664" s="227" t="s">
        <v>429</v>
      </c>
      <c r="C664" s="225"/>
    </row>
    <row r="665" spans="1:3" s="226" customFormat="1" x14ac:dyDescent="0.25">
      <c r="A665" s="218" t="s">
        <v>428</v>
      </c>
      <c r="B665" s="227" t="s">
        <v>427</v>
      </c>
      <c r="C665" s="225"/>
    </row>
    <row r="666" spans="1:3" s="226" customFormat="1" x14ac:dyDescent="0.25">
      <c r="A666" s="218" t="s">
        <v>426</v>
      </c>
      <c r="B666" s="227" t="s">
        <v>425</v>
      </c>
      <c r="C666" s="225"/>
    </row>
    <row r="667" spans="1:3" s="226" customFormat="1" x14ac:dyDescent="0.25">
      <c r="A667" s="218" t="s">
        <v>424</v>
      </c>
      <c r="B667" s="227" t="s">
        <v>423</v>
      </c>
      <c r="C667" s="225"/>
    </row>
    <row r="668" spans="1:3" s="226" customFormat="1" x14ac:dyDescent="0.25">
      <c r="A668" s="218" t="s">
        <v>422</v>
      </c>
      <c r="B668" s="227" t="s">
        <v>421</v>
      </c>
      <c r="C668" s="225"/>
    </row>
    <row r="669" spans="1:3" s="226" customFormat="1" x14ac:dyDescent="0.25">
      <c r="A669" s="218" t="s">
        <v>420</v>
      </c>
      <c r="B669" s="227" t="s">
        <v>419</v>
      </c>
      <c r="C669" s="225"/>
    </row>
    <row r="670" spans="1:3" s="226" customFormat="1" x14ac:dyDescent="0.25">
      <c r="A670" s="218" t="s">
        <v>418</v>
      </c>
      <c r="B670" s="227" t="s">
        <v>417</v>
      </c>
      <c r="C670" s="225"/>
    </row>
    <row r="671" spans="1:3" s="226" customFormat="1" x14ac:dyDescent="0.25">
      <c r="A671" s="218" t="s">
        <v>416</v>
      </c>
      <c r="B671" s="227" t="s">
        <v>415</v>
      </c>
      <c r="C671" s="225"/>
    </row>
    <row r="672" spans="1:3" s="226" customFormat="1" x14ac:dyDescent="0.25">
      <c r="A672" s="218" t="s">
        <v>2122</v>
      </c>
      <c r="B672" s="227" t="s">
        <v>2123</v>
      </c>
      <c r="C672" s="225"/>
    </row>
    <row r="673" spans="1:3" s="226" customFormat="1" x14ac:dyDescent="0.25">
      <c r="A673" s="218" t="s">
        <v>1564</v>
      </c>
      <c r="B673" s="227" t="s">
        <v>1584</v>
      </c>
      <c r="C673" s="225"/>
    </row>
    <row r="674" spans="1:3" s="226" customFormat="1" x14ac:dyDescent="0.25">
      <c r="A674" s="218" t="s">
        <v>414</v>
      </c>
      <c r="B674" s="227" t="s">
        <v>413</v>
      </c>
      <c r="C674" s="225"/>
    </row>
    <row r="675" spans="1:3" s="226" customFormat="1" x14ac:dyDescent="0.25">
      <c r="A675" s="218" t="s">
        <v>412</v>
      </c>
      <c r="B675" s="227" t="s">
        <v>411</v>
      </c>
      <c r="C675" s="225"/>
    </row>
    <row r="676" spans="1:3" s="226" customFormat="1" x14ac:dyDescent="0.25">
      <c r="A676" s="218" t="s">
        <v>410</v>
      </c>
      <c r="B676" s="227" t="s">
        <v>409</v>
      </c>
      <c r="C676" s="225"/>
    </row>
    <row r="677" spans="1:3" s="226" customFormat="1" x14ac:dyDescent="0.25">
      <c r="A677" s="218" t="s">
        <v>408</v>
      </c>
      <c r="B677" s="227" t="s">
        <v>407</v>
      </c>
      <c r="C677" s="225"/>
    </row>
    <row r="678" spans="1:3" s="226" customFormat="1" x14ac:dyDescent="0.25">
      <c r="A678" s="218" t="s">
        <v>406</v>
      </c>
      <c r="B678" s="227" t="s">
        <v>405</v>
      </c>
      <c r="C678" s="225"/>
    </row>
    <row r="679" spans="1:3" s="226" customFormat="1" x14ac:dyDescent="0.25">
      <c r="A679" s="218" t="s">
        <v>404</v>
      </c>
      <c r="B679" s="227" t="s">
        <v>403</v>
      </c>
      <c r="C679" s="225"/>
    </row>
    <row r="680" spans="1:3" s="226" customFormat="1" x14ac:dyDescent="0.25">
      <c r="A680" s="218" t="s">
        <v>402</v>
      </c>
      <c r="B680" s="227" t="s">
        <v>401</v>
      </c>
      <c r="C680" s="225"/>
    </row>
    <row r="681" spans="1:3" s="226" customFormat="1" x14ac:dyDescent="0.25">
      <c r="A681" s="218" t="s">
        <v>400</v>
      </c>
      <c r="B681" s="227" t="s">
        <v>399</v>
      </c>
      <c r="C681" s="225"/>
    </row>
    <row r="682" spans="1:3" s="226" customFormat="1" x14ac:dyDescent="0.25">
      <c r="A682" s="218" t="s">
        <v>398</v>
      </c>
      <c r="B682" s="227" t="s">
        <v>397</v>
      </c>
      <c r="C682" s="225"/>
    </row>
    <row r="683" spans="1:3" s="226" customFormat="1" x14ac:dyDescent="0.25">
      <c r="A683" s="218" t="s">
        <v>396</v>
      </c>
      <c r="B683" s="227" t="s">
        <v>395</v>
      </c>
      <c r="C683" s="225"/>
    </row>
    <row r="684" spans="1:3" s="226" customFormat="1" x14ac:dyDescent="0.25">
      <c r="A684" s="218" t="s">
        <v>394</v>
      </c>
      <c r="B684" s="227" t="s">
        <v>393</v>
      </c>
      <c r="C684" s="225"/>
    </row>
    <row r="685" spans="1:3" s="226" customFormat="1" x14ac:dyDescent="0.25">
      <c r="A685" s="218" t="s">
        <v>1654</v>
      </c>
      <c r="B685" s="227" t="s">
        <v>1655</v>
      </c>
      <c r="C685" s="225"/>
    </row>
    <row r="686" spans="1:3" s="226" customFormat="1" x14ac:dyDescent="0.25">
      <c r="A686" s="218" t="s">
        <v>1656</v>
      </c>
      <c r="B686" s="227" t="s">
        <v>1657</v>
      </c>
      <c r="C686" s="225"/>
    </row>
    <row r="687" spans="1:3" s="226" customFormat="1" x14ac:dyDescent="0.25">
      <c r="A687" s="218" t="s">
        <v>1652</v>
      </c>
      <c r="B687" s="227" t="s">
        <v>1653</v>
      </c>
      <c r="C687" s="225"/>
    </row>
    <row r="688" spans="1:3" s="226" customFormat="1" x14ac:dyDescent="0.25">
      <c r="A688" s="218" t="s">
        <v>1660</v>
      </c>
      <c r="B688" s="227" t="s">
        <v>1663</v>
      </c>
      <c r="C688" s="225"/>
    </row>
    <row r="689" spans="1:3" s="226" customFormat="1" x14ac:dyDescent="0.25">
      <c r="A689" s="218" t="s">
        <v>1661</v>
      </c>
      <c r="B689" s="227" t="s">
        <v>1664</v>
      </c>
      <c r="C689" s="225"/>
    </row>
    <row r="690" spans="1:3" s="226" customFormat="1" x14ac:dyDescent="0.25">
      <c r="A690" s="218" t="s">
        <v>1662</v>
      </c>
      <c r="B690" s="227" t="s">
        <v>1665</v>
      </c>
      <c r="C690" s="225"/>
    </row>
    <row r="691" spans="1:3" s="226" customFormat="1" x14ac:dyDescent="0.25">
      <c r="A691" s="218" t="s">
        <v>392</v>
      </c>
      <c r="B691" s="227" t="s">
        <v>391</v>
      </c>
      <c r="C691" s="225"/>
    </row>
    <row r="692" spans="1:3" s="226" customFormat="1" x14ac:dyDescent="0.25">
      <c r="A692" s="218" t="s">
        <v>390</v>
      </c>
      <c r="B692" s="227" t="s">
        <v>389</v>
      </c>
      <c r="C692" s="225"/>
    </row>
    <row r="693" spans="1:3" s="226" customFormat="1" x14ac:dyDescent="0.25">
      <c r="A693" s="218" t="s">
        <v>1565</v>
      </c>
      <c r="B693" s="227" t="s">
        <v>1585</v>
      </c>
      <c r="C693" s="225"/>
    </row>
    <row r="694" spans="1:3" s="226" customFormat="1" x14ac:dyDescent="0.25">
      <c r="A694" s="218" t="s">
        <v>2081</v>
      </c>
      <c r="B694" s="227" t="s">
        <v>2082</v>
      </c>
      <c r="C694" s="225"/>
    </row>
    <row r="695" spans="1:3" s="226" customFormat="1" x14ac:dyDescent="0.25">
      <c r="A695" s="218" t="s">
        <v>2083</v>
      </c>
      <c r="B695" s="227" t="s">
        <v>2084</v>
      </c>
      <c r="C695" s="225"/>
    </row>
    <row r="696" spans="1:3" s="226" customFormat="1" x14ac:dyDescent="0.25">
      <c r="A696" s="218" t="s">
        <v>2085</v>
      </c>
      <c r="B696" s="227" t="s">
        <v>2086</v>
      </c>
      <c r="C696" s="225"/>
    </row>
    <row r="697" spans="1:3" s="226" customFormat="1" x14ac:dyDescent="0.25">
      <c r="A697" s="218" t="s">
        <v>388</v>
      </c>
      <c r="B697" s="227" t="s">
        <v>387</v>
      </c>
      <c r="C697" s="225"/>
    </row>
    <row r="698" spans="1:3" s="226" customFormat="1" x14ac:dyDescent="0.25">
      <c r="A698" s="218" t="s">
        <v>386</v>
      </c>
      <c r="B698" s="227" t="s">
        <v>385</v>
      </c>
      <c r="C698" s="225"/>
    </row>
    <row r="699" spans="1:3" s="226" customFormat="1" x14ac:dyDescent="0.25">
      <c r="A699" s="218" t="s">
        <v>2087</v>
      </c>
      <c r="B699" s="227" t="s">
        <v>2088</v>
      </c>
      <c r="C699" s="225"/>
    </row>
    <row r="700" spans="1:3" s="226" customFormat="1" x14ac:dyDescent="0.25">
      <c r="A700" s="218" t="s">
        <v>384</v>
      </c>
      <c r="B700" s="227" t="s">
        <v>383</v>
      </c>
      <c r="C700" s="225"/>
    </row>
    <row r="701" spans="1:3" s="226" customFormat="1" x14ac:dyDescent="0.25">
      <c r="A701" s="218" t="s">
        <v>1566</v>
      </c>
      <c r="B701" s="227" t="s">
        <v>1586</v>
      </c>
      <c r="C701" s="225"/>
    </row>
    <row r="702" spans="1:3" s="226" customFormat="1" x14ac:dyDescent="0.25">
      <c r="A702" s="218" t="s">
        <v>382</v>
      </c>
      <c r="B702" s="227" t="s">
        <v>381</v>
      </c>
      <c r="C702" s="225"/>
    </row>
    <row r="703" spans="1:3" s="226" customFormat="1" x14ac:dyDescent="0.25">
      <c r="A703" s="218" t="s">
        <v>380</v>
      </c>
      <c r="B703" s="227" t="s">
        <v>379</v>
      </c>
      <c r="C703" s="225"/>
    </row>
    <row r="704" spans="1:3" s="226" customFormat="1" x14ac:dyDescent="0.25">
      <c r="A704" s="218" t="s">
        <v>378</v>
      </c>
      <c r="B704" s="227" t="s">
        <v>377</v>
      </c>
      <c r="C704" s="225"/>
    </row>
    <row r="705" spans="1:3" s="226" customFormat="1" x14ac:dyDescent="0.25">
      <c r="A705" s="218" t="s">
        <v>376</v>
      </c>
      <c r="B705" s="227" t="s">
        <v>375</v>
      </c>
      <c r="C705" s="225"/>
    </row>
    <row r="706" spans="1:3" s="226" customFormat="1" x14ac:dyDescent="0.25">
      <c r="A706" s="218" t="s">
        <v>1567</v>
      </c>
      <c r="B706" s="227" t="s">
        <v>1587</v>
      </c>
      <c r="C706" s="225"/>
    </row>
    <row r="707" spans="1:3" s="226" customFormat="1" x14ac:dyDescent="0.25">
      <c r="A707" s="218" t="s">
        <v>374</v>
      </c>
      <c r="B707" s="227" t="s">
        <v>373</v>
      </c>
      <c r="C707" s="225"/>
    </row>
    <row r="708" spans="1:3" s="226" customFormat="1" x14ac:dyDescent="0.25">
      <c r="A708" s="218" t="s">
        <v>372</v>
      </c>
      <c r="B708" s="227" t="s">
        <v>371</v>
      </c>
      <c r="C708" s="225"/>
    </row>
    <row r="709" spans="1:3" s="226" customFormat="1" x14ac:dyDescent="0.25">
      <c r="A709" s="218" t="s">
        <v>2089</v>
      </c>
      <c r="B709" s="227" t="s">
        <v>2090</v>
      </c>
      <c r="C709" s="225"/>
    </row>
    <row r="710" spans="1:3" s="226" customFormat="1" x14ac:dyDescent="0.25">
      <c r="A710" s="218" t="s">
        <v>2091</v>
      </c>
      <c r="B710" s="227" t="s">
        <v>2092</v>
      </c>
      <c r="C710" s="225"/>
    </row>
    <row r="711" spans="1:3" s="226" customFormat="1" x14ac:dyDescent="0.25">
      <c r="A711" s="218" t="s">
        <v>2111</v>
      </c>
      <c r="B711" s="227" t="s">
        <v>2112</v>
      </c>
      <c r="C711" s="225"/>
    </row>
    <row r="712" spans="1:3" s="226" customFormat="1" x14ac:dyDescent="0.25">
      <c r="A712" s="218" t="s">
        <v>370</v>
      </c>
      <c r="B712" s="227" t="s">
        <v>369</v>
      </c>
      <c r="C712" s="225"/>
    </row>
    <row r="713" spans="1:3" s="226" customFormat="1" x14ac:dyDescent="0.25">
      <c r="A713" s="218" t="s">
        <v>368</v>
      </c>
      <c r="B713" s="227" t="s">
        <v>367</v>
      </c>
      <c r="C713" s="225"/>
    </row>
    <row r="714" spans="1:3" s="226" customFormat="1" x14ac:dyDescent="0.25">
      <c r="A714" s="218" t="s">
        <v>366</v>
      </c>
      <c r="B714" s="227" t="s">
        <v>365</v>
      </c>
      <c r="C714" s="225"/>
    </row>
    <row r="715" spans="1:3" s="226" customFormat="1" x14ac:dyDescent="0.25">
      <c r="A715" s="218" t="s">
        <v>364</v>
      </c>
      <c r="B715" s="227" t="s">
        <v>363</v>
      </c>
      <c r="C715" s="225"/>
    </row>
    <row r="716" spans="1:3" s="226" customFormat="1" x14ac:dyDescent="0.25">
      <c r="A716" s="218" t="s">
        <v>362</v>
      </c>
      <c r="B716" s="227" t="s">
        <v>361</v>
      </c>
      <c r="C716" s="225"/>
    </row>
    <row r="717" spans="1:3" s="226" customFormat="1" x14ac:dyDescent="0.25">
      <c r="A717" s="218" t="s">
        <v>360</v>
      </c>
      <c r="B717" s="227" t="s">
        <v>359</v>
      </c>
      <c r="C717" s="225"/>
    </row>
    <row r="718" spans="1:3" s="226" customFormat="1" x14ac:dyDescent="0.25">
      <c r="A718" s="218" t="s">
        <v>2095</v>
      </c>
      <c r="B718" s="227" t="s">
        <v>2096</v>
      </c>
      <c r="C718" s="225"/>
    </row>
    <row r="719" spans="1:3" s="226" customFormat="1" x14ac:dyDescent="0.25">
      <c r="A719" s="218" t="s">
        <v>2093</v>
      </c>
      <c r="B719" s="227" t="s">
        <v>2094</v>
      </c>
      <c r="C719" s="225"/>
    </row>
    <row r="720" spans="1:3" s="226" customFormat="1" x14ac:dyDescent="0.25">
      <c r="A720" s="218" t="s">
        <v>358</v>
      </c>
      <c r="B720" s="227" t="s">
        <v>357</v>
      </c>
      <c r="C720" s="225"/>
    </row>
    <row r="721" spans="1:3" s="226" customFormat="1" x14ac:dyDescent="0.25">
      <c r="A721" s="218" t="s">
        <v>1878</v>
      </c>
      <c r="B721" s="227" t="s">
        <v>1879</v>
      </c>
      <c r="C721" s="225"/>
    </row>
    <row r="722" spans="1:3" s="226" customFormat="1" x14ac:dyDescent="0.25">
      <c r="A722" s="218" t="s">
        <v>356</v>
      </c>
      <c r="B722" s="227" t="s">
        <v>355</v>
      </c>
      <c r="C722" s="225"/>
    </row>
    <row r="723" spans="1:3" s="226" customFormat="1" x14ac:dyDescent="0.25">
      <c r="A723" s="218" t="s">
        <v>1568</v>
      </c>
      <c r="B723" s="227" t="s">
        <v>1588</v>
      </c>
      <c r="C723" s="225"/>
    </row>
    <row r="724" spans="1:3" s="226" customFormat="1" x14ac:dyDescent="0.25">
      <c r="A724" s="218" t="s">
        <v>2097</v>
      </c>
      <c r="B724" s="227" t="s">
        <v>2098</v>
      </c>
      <c r="C724" s="225"/>
    </row>
    <row r="725" spans="1:3" s="226" customFormat="1" x14ac:dyDescent="0.25">
      <c r="A725" s="218" t="s">
        <v>2099</v>
      </c>
      <c r="B725" s="227" t="s">
        <v>2100</v>
      </c>
      <c r="C725" s="225"/>
    </row>
    <row r="726" spans="1:3" s="226" customFormat="1" x14ac:dyDescent="0.25">
      <c r="A726" s="218" t="s">
        <v>354</v>
      </c>
      <c r="B726" s="227" t="s">
        <v>353</v>
      </c>
      <c r="C726" s="225"/>
    </row>
    <row r="727" spans="1:3" s="226" customFormat="1" x14ac:dyDescent="0.25">
      <c r="A727" s="218" t="s">
        <v>2134</v>
      </c>
      <c r="B727" s="227" t="s">
        <v>2135</v>
      </c>
      <c r="C727" s="225"/>
    </row>
    <row r="728" spans="1:3" s="226" customFormat="1" x14ac:dyDescent="0.25">
      <c r="A728" s="218" t="s">
        <v>1650</v>
      </c>
      <c r="B728" s="227" t="s">
        <v>1651</v>
      </c>
      <c r="C728" s="225"/>
    </row>
    <row r="729" spans="1:3" s="226" customFormat="1" x14ac:dyDescent="0.25">
      <c r="A729" s="218" t="s">
        <v>1658</v>
      </c>
      <c r="B729" s="227" t="s">
        <v>1659</v>
      </c>
      <c r="C729" s="225"/>
    </row>
    <row r="730" spans="1:3" s="226" customFormat="1" x14ac:dyDescent="0.25">
      <c r="A730" s="218" t="s">
        <v>2154</v>
      </c>
      <c r="B730" s="227" t="s">
        <v>2155</v>
      </c>
      <c r="C730" s="225"/>
    </row>
    <row r="731" spans="1:3" s="226" customFormat="1" x14ac:dyDescent="0.25">
      <c r="A731" s="218" t="s">
        <v>352</v>
      </c>
      <c r="B731" s="227" t="s">
        <v>351</v>
      </c>
      <c r="C731" s="225"/>
    </row>
    <row r="732" spans="1:3" s="226" customFormat="1" x14ac:dyDescent="0.25">
      <c r="A732" s="218" t="s">
        <v>1726</v>
      </c>
      <c r="B732" s="227" t="s">
        <v>1727</v>
      </c>
      <c r="C732" s="225"/>
    </row>
    <row r="733" spans="1:3" s="226" customFormat="1" x14ac:dyDescent="0.25">
      <c r="A733" s="218" t="s">
        <v>350</v>
      </c>
      <c r="B733" s="227" t="s">
        <v>349</v>
      </c>
      <c r="C733" s="225"/>
    </row>
    <row r="734" spans="1:3" s="226" customFormat="1" x14ac:dyDescent="0.25">
      <c r="A734" s="218" t="s">
        <v>1996</v>
      </c>
      <c r="B734" s="227" t="s">
        <v>1997</v>
      </c>
      <c r="C734" s="225"/>
    </row>
    <row r="735" spans="1:3" s="226" customFormat="1" x14ac:dyDescent="0.25">
      <c r="A735" s="218" t="s">
        <v>2000</v>
      </c>
      <c r="B735" s="227" t="s">
        <v>2001</v>
      </c>
      <c r="C735" s="225"/>
    </row>
    <row r="736" spans="1:3" s="226" customFormat="1" x14ac:dyDescent="0.25">
      <c r="A736" s="218" t="s">
        <v>2002</v>
      </c>
      <c r="B736" s="227" t="s">
        <v>2001</v>
      </c>
      <c r="C736" s="225"/>
    </row>
    <row r="737" spans="1:3" s="226" customFormat="1" x14ac:dyDescent="0.25">
      <c r="A737" s="218" t="s">
        <v>348</v>
      </c>
      <c r="B737" s="227" t="s">
        <v>347</v>
      </c>
      <c r="C737" s="225"/>
    </row>
    <row r="738" spans="1:3" s="226" customFormat="1" x14ac:dyDescent="0.25">
      <c r="A738" s="218" t="s">
        <v>346</v>
      </c>
      <c r="B738" s="227" t="s">
        <v>345</v>
      </c>
      <c r="C738" s="225"/>
    </row>
    <row r="739" spans="1:3" s="226" customFormat="1" x14ac:dyDescent="0.25">
      <c r="A739" s="218" t="s">
        <v>344</v>
      </c>
      <c r="B739" s="227" t="s">
        <v>343</v>
      </c>
      <c r="C739" s="225"/>
    </row>
    <row r="740" spans="1:3" s="226" customFormat="1" x14ac:dyDescent="0.25">
      <c r="A740" s="218" t="s">
        <v>342</v>
      </c>
      <c r="B740" s="227" t="s">
        <v>341</v>
      </c>
      <c r="C740" s="225"/>
    </row>
    <row r="741" spans="1:3" s="226" customFormat="1" x14ac:dyDescent="0.25">
      <c r="A741" s="218" t="s">
        <v>340</v>
      </c>
      <c r="B741" s="227" t="s">
        <v>339</v>
      </c>
      <c r="C741" s="225"/>
    </row>
    <row r="742" spans="1:3" s="226" customFormat="1" x14ac:dyDescent="0.25">
      <c r="A742" s="218" t="s">
        <v>338</v>
      </c>
      <c r="B742" s="227" t="s">
        <v>337</v>
      </c>
      <c r="C742" s="225"/>
    </row>
    <row r="743" spans="1:3" s="226" customFormat="1" x14ac:dyDescent="0.25">
      <c r="A743" s="218" t="s">
        <v>336</v>
      </c>
      <c r="B743" s="227" t="s">
        <v>335</v>
      </c>
      <c r="C743" s="225"/>
    </row>
    <row r="744" spans="1:3" s="226" customFormat="1" x14ac:dyDescent="0.25">
      <c r="A744" s="218" t="s">
        <v>334</v>
      </c>
      <c r="B744" s="227" t="s">
        <v>333</v>
      </c>
      <c r="C744" s="225"/>
    </row>
    <row r="745" spans="1:3" s="226" customFormat="1" x14ac:dyDescent="0.25">
      <c r="A745" s="218" t="s">
        <v>332</v>
      </c>
      <c r="B745" s="227" t="s">
        <v>331</v>
      </c>
      <c r="C745" s="225"/>
    </row>
    <row r="746" spans="1:3" s="226" customFormat="1" x14ac:dyDescent="0.25">
      <c r="A746" s="218" t="s">
        <v>330</v>
      </c>
      <c r="B746" s="227" t="s">
        <v>329</v>
      </c>
      <c r="C746" s="225"/>
    </row>
    <row r="747" spans="1:3" s="226" customFormat="1" x14ac:dyDescent="0.25">
      <c r="A747" s="218" t="s">
        <v>328</v>
      </c>
      <c r="B747" s="227" t="s">
        <v>327</v>
      </c>
      <c r="C747" s="225"/>
    </row>
    <row r="748" spans="1:3" s="226" customFormat="1" x14ac:dyDescent="0.25">
      <c r="A748" s="218" t="s">
        <v>326</v>
      </c>
      <c r="B748" s="227" t="s">
        <v>325</v>
      </c>
      <c r="C748" s="225"/>
    </row>
    <row r="749" spans="1:3" s="226" customFormat="1" x14ac:dyDescent="0.25">
      <c r="A749" s="218" t="s">
        <v>324</v>
      </c>
      <c r="B749" s="227" t="s">
        <v>323</v>
      </c>
      <c r="C749" s="225"/>
    </row>
    <row r="750" spans="1:3" s="226" customFormat="1" x14ac:dyDescent="0.25">
      <c r="A750" s="218" t="s">
        <v>322</v>
      </c>
      <c r="B750" s="227" t="s">
        <v>321</v>
      </c>
      <c r="C750" s="225"/>
    </row>
    <row r="751" spans="1:3" s="226" customFormat="1" x14ac:dyDescent="0.25">
      <c r="A751" s="218" t="s">
        <v>320</v>
      </c>
      <c r="B751" s="227" t="s">
        <v>319</v>
      </c>
      <c r="C751" s="225"/>
    </row>
    <row r="752" spans="1:3" s="226" customFormat="1" x14ac:dyDescent="0.25">
      <c r="A752" s="218" t="s">
        <v>318</v>
      </c>
      <c r="B752" s="227" t="s">
        <v>317</v>
      </c>
      <c r="C752" s="225"/>
    </row>
    <row r="753" spans="1:3" s="226" customFormat="1" x14ac:dyDescent="0.25">
      <c r="A753" s="218" t="s">
        <v>2013</v>
      </c>
      <c r="B753" s="227" t="s">
        <v>2014</v>
      </c>
      <c r="C753" s="225"/>
    </row>
    <row r="754" spans="1:3" s="226" customFormat="1" x14ac:dyDescent="0.25">
      <c r="A754" s="218" t="s">
        <v>316</v>
      </c>
      <c r="B754" s="227" t="s">
        <v>315</v>
      </c>
      <c r="C754" s="225"/>
    </row>
    <row r="755" spans="1:3" s="226" customFormat="1" x14ac:dyDescent="0.25">
      <c r="A755" s="218" t="s">
        <v>314</v>
      </c>
      <c r="B755" s="227" t="s">
        <v>313</v>
      </c>
      <c r="C755" s="225"/>
    </row>
    <row r="756" spans="1:3" s="226" customFormat="1" x14ac:dyDescent="0.25">
      <c r="A756" s="218" t="s">
        <v>312</v>
      </c>
      <c r="B756" s="227" t="s">
        <v>311</v>
      </c>
      <c r="C756" s="225"/>
    </row>
    <row r="757" spans="1:3" s="226" customFormat="1" x14ac:dyDescent="0.25">
      <c r="A757" s="218" t="s">
        <v>2048</v>
      </c>
      <c r="B757" s="227" t="s">
        <v>2049</v>
      </c>
      <c r="C757" s="225"/>
    </row>
    <row r="758" spans="1:3" s="226" customFormat="1" x14ac:dyDescent="0.25">
      <c r="A758" s="218" t="s">
        <v>309</v>
      </c>
      <c r="B758" s="227" t="s">
        <v>310</v>
      </c>
      <c r="C758" s="225"/>
    </row>
    <row r="759" spans="1:3" s="226" customFormat="1" x14ac:dyDescent="0.25">
      <c r="A759" s="218" t="s">
        <v>309</v>
      </c>
      <c r="B759" s="227" t="s">
        <v>308</v>
      </c>
      <c r="C759" s="225"/>
    </row>
    <row r="760" spans="1:3" s="226" customFormat="1" x14ac:dyDescent="0.25">
      <c r="A760" s="218" t="s">
        <v>307</v>
      </c>
      <c r="B760" s="227" t="s">
        <v>306</v>
      </c>
      <c r="C760" s="225"/>
    </row>
    <row r="761" spans="1:3" s="226" customFormat="1" x14ac:dyDescent="0.25">
      <c r="A761" s="218" t="s">
        <v>305</v>
      </c>
      <c r="B761" s="227" t="s">
        <v>304</v>
      </c>
      <c r="C761" s="225"/>
    </row>
    <row r="762" spans="1:3" s="226" customFormat="1" x14ac:dyDescent="0.25">
      <c r="A762" s="218" t="s">
        <v>303</v>
      </c>
      <c r="B762" s="227" t="s">
        <v>302</v>
      </c>
      <c r="C762" s="225"/>
    </row>
    <row r="763" spans="1:3" s="226" customFormat="1" x14ac:dyDescent="0.25">
      <c r="A763" s="218" t="s">
        <v>301</v>
      </c>
      <c r="B763" s="227" t="s">
        <v>300</v>
      </c>
      <c r="C763" s="225"/>
    </row>
    <row r="764" spans="1:3" s="226" customFormat="1" x14ac:dyDescent="0.25">
      <c r="A764" s="218" t="s">
        <v>299</v>
      </c>
      <c r="B764" s="227" t="s">
        <v>298</v>
      </c>
      <c r="C764" s="225"/>
    </row>
    <row r="765" spans="1:3" s="226" customFormat="1" x14ac:dyDescent="0.25">
      <c r="A765" s="218" t="s">
        <v>297</v>
      </c>
      <c r="B765" s="227" t="s">
        <v>296</v>
      </c>
      <c r="C765" s="225"/>
    </row>
    <row r="766" spans="1:3" s="226" customFormat="1" x14ac:dyDescent="0.25">
      <c r="A766" s="218" t="s">
        <v>295</v>
      </c>
      <c r="B766" s="227" t="s">
        <v>294</v>
      </c>
      <c r="C766" s="225"/>
    </row>
    <row r="767" spans="1:3" s="226" customFormat="1" x14ac:dyDescent="0.25">
      <c r="A767" s="218" t="s">
        <v>293</v>
      </c>
      <c r="B767" s="227" t="s">
        <v>292</v>
      </c>
      <c r="C767" s="225"/>
    </row>
    <row r="768" spans="1:3" s="226" customFormat="1" x14ac:dyDescent="0.25">
      <c r="A768" s="218" t="s">
        <v>1998</v>
      </c>
      <c r="B768" s="227" t="s">
        <v>1999</v>
      </c>
      <c r="C768" s="225"/>
    </row>
    <row r="769" spans="1:3" s="226" customFormat="1" x14ac:dyDescent="0.25">
      <c r="A769" s="218" t="s">
        <v>1998</v>
      </c>
      <c r="B769" s="227" t="s">
        <v>2009</v>
      </c>
      <c r="C769" s="225"/>
    </row>
    <row r="770" spans="1:3" s="226" customFormat="1" x14ac:dyDescent="0.25">
      <c r="A770" s="218" t="s">
        <v>291</v>
      </c>
      <c r="B770" s="227" t="s">
        <v>290</v>
      </c>
      <c r="C770" s="225"/>
    </row>
    <row r="771" spans="1:3" s="226" customFormat="1" x14ac:dyDescent="0.25">
      <c r="A771" s="218" t="s">
        <v>2007</v>
      </c>
      <c r="B771" s="227" t="s">
        <v>2008</v>
      </c>
      <c r="C771" s="225"/>
    </row>
    <row r="772" spans="1:3" s="226" customFormat="1" x14ac:dyDescent="0.25">
      <c r="A772" s="218" t="s">
        <v>1615</v>
      </c>
      <c r="B772" s="227" t="s">
        <v>1616</v>
      </c>
      <c r="C772" s="225"/>
    </row>
    <row r="773" spans="1:3" s="226" customFormat="1" x14ac:dyDescent="0.25">
      <c r="A773" s="218" t="s">
        <v>1617</v>
      </c>
      <c r="B773" s="227" t="s">
        <v>1618</v>
      </c>
      <c r="C773" s="225"/>
    </row>
    <row r="774" spans="1:3" s="226" customFormat="1" x14ac:dyDescent="0.25">
      <c r="A774" s="218" t="s">
        <v>1619</v>
      </c>
      <c r="B774" s="227" t="s">
        <v>1620</v>
      </c>
      <c r="C774" s="225"/>
    </row>
    <row r="775" spans="1:3" s="226" customFormat="1" x14ac:dyDescent="0.25">
      <c r="A775" s="218" t="s">
        <v>2128</v>
      </c>
      <c r="B775" s="227" t="s">
        <v>2129</v>
      </c>
      <c r="C775" s="225"/>
    </row>
    <row r="776" spans="1:3" s="226" customFormat="1" x14ac:dyDescent="0.25">
      <c r="A776" s="218" t="s">
        <v>289</v>
      </c>
      <c r="B776" s="227" t="s">
        <v>288</v>
      </c>
      <c r="C776" s="225"/>
    </row>
    <row r="777" spans="1:3" s="226" customFormat="1" x14ac:dyDescent="0.25">
      <c r="A777" s="218" t="s">
        <v>287</v>
      </c>
      <c r="B777" s="227" t="s">
        <v>286</v>
      </c>
      <c r="C777" s="225"/>
    </row>
    <row r="778" spans="1:3" s="226" customFormat="1" x14ac:dyDescent="0.25">
      <c r="A778" s="218" t="s">
        <v>1569</v>
      </c>
      <c r="B778" s="227" t="s">
        <v>1589</v>
      </c>
      <c r="C778" s="225"/>
    </row>
    <row r="779" spans="1:3" s="226" customFormat="1" x14ac:dyDescent="0.25">
      <c r="A779" s="218" t="s">
        <v>1570</v>
      </c>
      <c r="B779" s="227" t="s">
        <v>1590</v>
      </c>
      <c r="C779" s="225"/>
    </row>
    <row r="780" spans="1:3" s="226" customFormat="1" x14ac:dyDescent="0.25">
      <c r="A780" s="218" t="s">
        <v>2010</v>
      </c>
      <c r="B780" s="227" t="s">
        <v>2011</v>
      </c>
      <c r="C780" s="225"/>
    </row>
    <row r="781" spans="1:3" s="226" customFormat="1" x14ac:dyDescent="0.25">
      <c r="A781" s="218" t="s">
        <v>1994</v>
      </c>
      <c r="B781" s="227" t="s">
        <v>1995</v>
      </c>
      <c r="C781" s="225"/>
    </row>
    <row r="782" spans="1:3" s="226" customFormat="1" x14ac:dyDescent="0.25">
      <c r="A782" s="218" t="s">
        <v>2012</v>
      </c>
      <c r="B782" s="227" t="s">
        <v>2001</v>
      </c>
      <c r="C782" s="225"/>
    </row>
    <row r="783" spans="1:3" s="226" customFormat="1" x14ac:dyDescent="0.25">
      <c r="A783" s="218" t="s">
        <v>2005</v>
      </c>
      <c r="B783" s="227" t="s">
        <v>2006</v>
      </c>
      <c r="C783" s="225"/>
    </row>
    <row r="784" spans="1:3" s="226" customFormat="1" x14ac:dyDescent="0.25">
      <c r="A784" s="218" t="s">
        <v>1823</v>
      </c>
      <c r="B784" s="227" t="s">
        <v>1824</v>
      </c>
      <c r="C784" s="225"/>
    </row>
    <row r="785" spans="1:3" s="226" customFormat="1" x14ac:dyDescent="0.25">
      <c r="A785" s="218" t="s">
        <v>2015</v>
      </c>
      <c r="B785" s="227" t="s">
        <v>2016</v>
      </c>
      <c r="C785" s="225"/>
    </row>
    <row r="786" spans="1:3" s="226" customFormat="1" x14ac:dyDescent="0.25">
      <c r="A786" s="218" t="s">
        <v>2003</v>
      </c>
      <c r="B786" s="227" t="s">
        <v>2004</v>
      </c>
      <c r="C786" s="225"/>
    </row>
    <row r="787" spans="1:3" s="226" customFormat="1" x14ac:dyDescent="0.25">
      <c r="A787" s="218" t="s">
        <v>1740</v>
      </c>
      <c r="B787" s="227" t="s">
        <v>1741</v>
      </c>
      <c r="C787" s="225"/>
    </row>
    <row r="788" spans="1:3" s="226" customFormat="1" x14ac:dyDescent="0.25">
      <c r="A788" s="218" t="s">
        <v>1742</v>
      </c>
      <c r="B788" s="227" t="s">
        <v>1743</v>
      </c>
      <c r="C788" s="225"/>
    </row>
    <row r="789" spans="1:3" s="226" customFormat="1" x14ac:dyDescent="0.25">
      <c r="A789" s="218" t="s">
        <v>1734</v>
      </c>
      <c r="B789" s="227" t="s">
        <v>1735</v>
      </c>
      <c r="C789" s="225"/>
    </row>
    <row r="790" spans="1:3" s="226" customFormat="1" x14ac:dyDescent="0.25">
      <c r="A790" s="218" t="s">
        <v>1744</v>
      </c>
      <c r="B790" s="227" t="s">
        <v>1745</v>
      </c>
      <c r="C790" s="225"/>
    </row>
    <row r="791" spans="1:3" s="226" customFormat="1" x14ac:dyDescent="0.25">
      <c r="A791" s="218" t="s">
        <v>1783</v>
      </c>
      <c r="B791" s="227" t="s">
        <v>1784</v>
      </c>
    </row>
    <row r="792" spans="1:3" s="226" customFormat="1" x14ac:dyDescent="0.25">
      <c r="A792" s="218" t="s">
        <v>285</v>
      </c>
      <c r="B792" s="227" t="s">
        <v>284</v>
      </c>
    </row>
    <row r="793" spans="1:3" s="226" customFormat="1" x14ac:dyDescent="0.25">
      <c r="A793" s="218" t="s">
        <v>283</v>
      </c>
      <c r="B793" s="227" t="s">
        <v>282</v>
      </c>
    </row>
    <row r="794" spans="1:3" s="226" customFormat="1" x14ac:dyDescent="0.25">
      <c r="A794" s="218" t="s">
        <v>281</v>
      </c>
      <c r="B794" s="227" t="s">
        <v>280</v>
      </c>
    </row>
    <row r="795" spans="1:3" s="226" customFormat="1" x14ac:dyDescent="0.25">
      <c r="A795" s="218" t="s">
        <v>279</v>
      </c>
      <c r="B795" s="227" t="s">
        <v>278</v>
      </c>
    </row>
    <row r="796" spans="1:3" s="226" customFormat="1" x14ac:dyDescent="0.25">
      <c r="A796" s="218" t="s">
        <v>277</v>
      </c>
      <c r="B796" s="227" t="s">
        <v>276</v>
      </c>
    </row>
    <row r="797" spans="1:3" s="226" customFormat="1" x14ac:dyDescent="0.25">
      <c r="A797" s="218" t="s">
        <v>275</v>
      </c>
      <c r="B797" s="227" t="s">
        <v>274</v>
      </c>
    </row>
    <row r="798" spans="1:3" s="226" customFormat="1" x14ac:dyDescent="0.25">
      <c r="A798" s="218" t="s">
        <v>273</v>
      </c>
      <c r="B798" s="227" t="s">
        <v>272</v>
      </c>
    </row>
    <row r="799" spans="1:3" s="226" customFormat="1" x14ac:dyDescent="0.25">
      <c r="A799" s="218" t="s">
        <v>271</v>
      </c>
      <c r="B799" s="227" t="s">
        <v>270</v>
      </c>
    </row>
    <row r="800" spans="1:3" s="226" customFormat="1" x14ac:dyDescent="0.25">
      <c r="A800" s="218" t="s">
        <v>269</v>
      </c>
      <c r="B800" s="227" t="s">
        <v>268</v>
      </c>
    </row>
    <row r="801" spans="1:3" s="226" customFormat="1" x14ac:dyDescent="0.25">
      <c r="A801" s="218" t="s">
        <v>267</v>
      </c>
      <c r="B801" s="227" t="s">
        <v>266</v>
      </c>
    </row>
    <row r="802" spans="1:3" s="226" customFormat="1" x14ac:dyDescent="0.25">
      <c r="A802" s="218" t="s">
        <v>265</v>
      </c>
      <c r="B802" s="227" t="s">
        <v>264</v>
      </c>
    </row>
    <row r="803" spans="1:3" s="226" customFormat="1" x14ac:dyDescent="0.25">
      <c r="A803" s="218" t="s">
        <v>1546</v>
      </c>
      <c r="B803" s="227" t="s">
        <v>1547</v>
      </c>
    </row>
    <row r="804" spans="1:3" s="226" customFormat="1" x14ac:dyDescent="0.25">
      <c r="A804" s="218" t="s">
        <v>1548</v>
      </c>
      <c r="B804" s="227" t="s">
        <v>1549</v>
      </c>
    </row>
    <row r="805" spans="1:3" s="226" customFormat="1" x14ac:dyDescent="0.25">
      <c r="A805" s="218" t="s">
        <v>263</v>
      </c>
      <c r="B805" s="227" t="s">
        <v>262</v>
      </c>
    </row>
    <row r="806" spans="1:3" s="226" customFormat="1" x14ac:dyDescent="0.25">
      <c r="A806" s="218" t="s">
        <v>261</v>
      </c>
      <c r="B806" s="227" t="s">
        <v>260</v>
      </c>
    </row>
    <row r="807" spans="1:3" s="226" customFormat="1" x14ac:dyDescent="0.25">
      <c r="A807" s="218" t="s">
        <v>2101</v>
      </c>
      <c r="B807" s="227" t="s">
        <v>2102</v>
      </c>
    </row>
    <row r="808" spans="1:3" s="226" customFormat="1" x14ac:dyDescent="0.25">
      <c r="A808" s="218" t="s">
        <v>1880</v>
      </c>
      <c r="B808" s="227" t="s">
        <v>1887</v>
      </c>
    </row>
    <row r="809" spans="1:3" s="226" customFormat="1" x14ac:dyDescent="0.25">
      <c r="A809" s="218" t="s">
        <v>259</v>
      </c>
      <c r="B809" s="227" t="s">
        <v>258</v>
      </c>
    </row>
    <row r="810" spans="1:3" s="226" customFormat="1" x14ac:dyDescent="0.25">
      <c r="A810" s="218" t="s">
        <v>257</v>
      </c>
      <c r="B810" s="227" t="s">
        <v>256</v>
      </c>
    </row>
    <row r="811" spans="1:3" s="226" customFormat="1" x14ac:dyDescent="0.25">
      <c r="A811" s="218" t="s">
        <v>255</v>
      </c>
      <c r="B811" s="227" t="s">
        <v>254</v>
      </c>
    </row>
    <row r="812" spans="1:3" s="226" customFormat="1" x14ac:dyDescent="0.25">
      <c r="A812" s="218" t="s">
        <v>253</v>
      </c>
      <c r="B812" s="227" t="s">
        <v>252</v>
      </c>
    </row>
    <row r="813" spans="1:3" s="226" customFormat="1" x14ac:dyDescent="0.25">
      <c r="A813" s="218" t="s">
        <v>251</v>
      </c>
      <c r="B813" s="227" t="s">
        <v>250</v>
      </c>
    </row>
    <row r="814" spans="1:3" s="226" customFormat="1" x14ac:dyDescent="0.25">
      <c r="A814" s="218" t="s">
        <v>249</v>
      </c>
      <c r="B814" s="227" t="s">
        <v>248</v>
      </c>
    </row>
    <row r="815" spans="1:3" s="226" customFormat="1" x14ac:dyDescent="0.25">
      <c r="A815" s="218" t="s">
        <v>2069</v>
      </c>
      <c r="B815" s="227" t="s">
        <v>2070</v>
      </c>
    </row>
    <row r="816" spans="1:3" s="226" customFormat="1" x14ac:dyDescent="0.2">
      <c r="A816" s="231" t="s">
        <v>2210</v>
      </c>
      <c r="B816" s="232" t="s">
        <v>2282</v>
      </c>
      <c r="C816" s="225"/>
    </row>
    <row r="817" spans="1:2" s="226" customFormat="1" x14ac:dyDescent="0.25">
      <c r="A817" s="218" t="s">
        <v>247</v>
      </c>
      <c r="B817" s="227" t="s">
        <v>246</v>
      </c>
    </row>
    <row r="818" spans="1:2" s="226" customFormat="1" x14ac:dyDescent="0.25">
      <c r="A818" s="218" t="s">
        <v>1751</v>
      </c>
      <c r="B818" s="227" t="s">
        <v>1752</v>
      </c>
    </row>
    <row r="819" spans="1:2" s="226" customFormat="1" x14ac:dyDescent="0.25">
      <c r="A819" s="218" t="s">
        <v>245</v>
      </c>
      <c r="B819" s="227" t="s">
        <v>244</v>
      </c>
    </row>
    <row r="820" spans="1:2" s="226" customFormat="1" x14ac:dyDescent="0.25">
      <c r="A820" s="218" t="s">
        <v>1768</v>
      </c>
      <c r="B820" s="227" t="s">
        <v>1769</v>
      </c>
    </row>
    <row r="821" spans="1:2" s="226" customFormat="1" x14ac:dyDescent="0.25">
      <c r="A821" s="218" t="s">
        <v>1765</v>
      </c>
      <c r="B821" s="227" t="s">
        <v>1766</v>
      </c>
    </row>
    <row r="822" spans="1:2" s="226" customFormat="1" x14ac:dyDescent="0.25">
      <c r="A822" s="218" t="s">
        <v>1749</v>
      </c>
      <c r="B822" s="227" t="s">
        <v>1750</v>
      </c>
    </row>
    <row r="823" spans="1:2" s="226" customFormat="1" x14ac:dyDescent="0.25">
      <c r="A823" s="218" t="s">
        <v>1882</v>
      </c>
      <c r="B823" s="227" t="s">
        <v>1889</v>
      </c>
    </row>
    <row r="824" spans="1:2" s="226" customFormat="1" x14ac:dyDescent="0.25">
      <c r="A824" s="218" t="s">
        <v>1881</v>
      </c>
      <c r="B824" s="227" t="s">
        <v>1888</v>
      </c>
    </row>
    <row r="825" spans="1:2" s="226" customFormat="1" x14ac:dyDescent="0.25">
      <c r="A825" s="219" t="s">
        <v>1884</v>
      </c>
      <c r="B825" s="227" t="s">
        <v>1891</v>
      </c>
    </row>
    <row r="826" spans="1:2" s="226" customFormat="1" x14ac:dyDescent="0.25">
      <c r="A826" s="219" t="s">
        <v>1883</v>
      </c>
      <c r="B826" s="227" t="s">
        <v>1890</v>
      </c>
    </row>
    <row r="827" spans="1:2" s="226" customFormat="1" x14ac:dyDescent="0.25">
      <c r="A827" s="219" t="s">
        <v>1831</v>
      </c>
      <c r="B827" s="227" t="s">
        <v>1832</v>
      </c>
    </row>
    <row r="828" spans="1:2" s="226" customFormat="1" x14ac:dyDescent="0.25">
      <c r="A828" s="219" t="s">
        <v>1885</v>
      </c>
      <c r="B828" s="227" t="s">
        <v>1892</v>
      </c>
    </row>
    <row r="829" spans="1:2" s="226" customFormat="1" x14ac:dyDescent="0.25">
      <c r="A829" s="219" t="s">
        <v>243</v>
      </c>
      <c r="B829" s="227" t="s">
        <v>242</v>
      </c>
    </row>
    <row r="830" spans="1:2" s="226" customFormat="1" x14ac:dyDescent="0.25">
      <c r="A830" s="219" t="s">
        <v>241</v>
      </c>
      <c r="B830" s="227" t="s">
        <v>240</v>
      </c>
    </row>
    <row r="831" spans="1:2" s="226" customFormat="1" x14ac:dyDescent="0.25">
      <c r="A831" s="219" t="s">
        <v>239</v>
      </c>
      <c r="B831" s="227" t="s">
        <v>238</v>
      </c>
    </row>
    <row r="832" spans="1:2" s="226" customFormat="1" x14ac:dyDescent="0.25">
      <c r="A832" s="219" t="s">
        <v>1886</v>
      </c>
      <c r="B832" s="227" t="s">
        <v>1893</v>
      </c>
    </row>
    <row r="833" spans="1:2" s="226" customFormat="1" x14ac:dyDescent="0.25">
      <c r="A833" s="219" t="s">
        <v>237</v>
      </c>
      <c r="B833" s="227" t="s">
        <v>236</v>
      </c>
    </row>
    <row r="834" spans="1:2" s="226" customFormat="1" x14ac:dyDescent="0.25">
      <c r="A834" s="219" t="s">
        <v>1722</v>
      </c>
      <c r="B834" s="227" t="s">
        <v>1723</v>
      </c>
    </row>
    <row r="835" spans="1:2" s="226" customFormat="1" x14ac:dyDescent="0.25">
      <c r="A835" s="220" t="s">
        <v>235</v>
      </c>
      <c r="B835" s="227" t="s">
        <v>234</v>
      </c>
    </row>
    <row r="836" spans="1:2" s="226" customFormat="1" x14ac:dyDescent="0.25">
      <c r="A836" s="220" t="s">
        <v>233</v>
      </c>
      <c r="B836" s="227" t="s">
        <v>232</v>
      </c>
    </row>
    <row r="837" spans="1:2" s="226" customFormat="1" x14ac:dyDescent="0.25">
      <c r="A837" s="219" t="s">
        <v>231</v>
      </c>
      <c r="B837" s="227" t="s">
        <v>230</v>
      </c>
    </row>
    <row r="838" spans="1:2" s="226" customFormat="1" x14ac:dyDescent="0.2">
      <c r="A838" s="219" t="s">
        <v>229</v>
      </c>
      <c r="B838" s="228" t="s">
        <v>228</v>
      </c>
    </row>
    <row r="839" spans="1:2" s="226" customFormat="1" x14ac:dyDescent="0.25">
      <c r="A839" s="219" t="s">
        <v>227</v>
      </c>
      <c r="B839" s="227" t="s">
        <v>226</v>
      </c>
    </row>
    <row r="840" spans="1:2" s="226" customFormat="1" x14ac:dyDescent="0.25">
      <c r="A840" s="219" t="s">
        <v>225</v>
      </c>
      <c r="B840" s="227" t="s">
        <v>224</v>
      </c>
    </row>
    <row r="841" spans="1:2" s="226" customFormat="1" x14ac:dyDescent="0.25">
      <c r="A841" s="219" t="s">
        <v>223</v>
      </c>
      <c r="B841" s="227" t="s">
        <v>222</v>
      </c>
    </row>
    <row r="842" spans="1:2" s="226" customFormat="1" x14ac:dyDescent="0.25">
      <c r="A842" s="219" t="s">
        <v>221</v>
      </c>
      <c r="B842" s="227" t="s">
        <v>220</v>
      </c>
    </row>
    <row r="843" spans="1:2" s="226" customFormat="1" x14ac:dyDescent="0.25">
      <c r="A843" s="219" t="s">
        <v>2065</v>
      </c>
      <c r="B843" s="227" t="s">
        <v>2066</v>
      </c>
    </row>
    <row r="844" spans="1:2" s="226" customFormat="1" x14ac:dyDescent="0.25">
      <c r="A844" s="219" t="s">
        <v>2067</v>
      </c>
      <c r="B844" s="227" t="s">
        <v>2068</v>
      </c>
    </row>
    <row r="845" spans="1:2" s="226" customFormat="1" x14ac:dyDescent="0.25">
      <c r="A845" s="219" t="s">
        <v>219</v>
      </c>
      <c r="B845" s="227" t="s">
        <v>218</v>
      </c>
    </row>
    <row r="846" spans="1:2" s="226" customFormat="1" x14ac:dyDescent="0.25">
      <c r="A846" s="219" t="s">
        <v>217</v>
      </c>
      <c r="B846" s="227" t="s">
        <v>216</v>
      </c>
    </row>
    <row r="847" spans="1:2" s="226" customFormat="1" x14ac:dyDescent="0.25">
      <c r="A847" s="219" t="s">
        <v>215</v>
      </c>
      <c r="B847" s="227" t="s">
        <v>214</v>
      </c>
    </row>
    <row r="848" spans="1:2" s="226" customFormat="1" x14ac:dyDescent="0.25">
      <c r="A848" s="219" t="s">
        <v>213</v>
      </c>
      <c r="B848" s="227" t="s">
        <v>212</v>
      </c>
    </row>
    <row r="849" spans="1:2" s="226" customFormat="1" x14ac:dyDescent="0.25">
      <c r="A849" s="219" t="s">
        <v>211</v>
      </c>
      <c r="B849" s="227" t="s">
        <v>210</v>
      </c>
    </row>
    <row r="850" spans="1:2" s="226" customFormat="1" x14ac:dyDescent="0.25">
      <c r="A850" s="219" t="s">
        <v>209</v>
      </c>
      <c r="B850" s="227" t="s">
        <v>208</v>
      </c>
    </row>
    <row r="851" spans="1:2" s="226" customFormat="1" x14ac:dyDescent="0.25">
      <c r="A851" s="219" t="s">
        <v>207</v>
      </c>
      <c r="B851" s="227" t="s">
        <v>206</v>
      </c>
    </row>
    <row r="852" spans="1:2" s="226" customFormat="1" x14ac:dyDescent="0.25">
      <c r="A852" s="219" t="s">
        <v>205</v>
      </c>
      <c r="B852" s="227" t="s">
        <v>204</v>
      </c>
    </row>
    <row r="853" spans="1:2" s="226" customFormat="1" x14ac:dyDescent="0.25">
      <c r="A853" s="219" t="s">
        <v>203</v>
      </c>
      <c r="B853" s="227" t="s">
        <v>202</v>
      </c>
    </row>
    <row r="854" spans="1:2" s="226" customFormat="1" x14ac:dyDescent="0.25">
      <c r="A854" s="219" t="s">
        <v>201</v>
      </c>
      <c r="B854" s="227" t="s">
        <v>200</v>
      </c>
    </row>
    <row r="855" spans="1:2" s="226" customFormat="1" x14ac:dyDescent="0.25">
      <c r="A855" s="219" t="s">
        <v>1717</v>
      </c>
      <c r="B855" s="227" t="s">
        <v>1700</v>
      </c>
    </row>
    <row r="856" spans="1:2" s="226" customFormat="1" x14ac:dyDescent="0.25">
      <c r="A856" s="219" t="s">
        <v>1697</v>
      </c>
      <c r="B856" s="227" t="s">
        <v>1698</v>
      </c>
    </row>
    <row r="857" spans="1:2" s="226" customFormat="1" x14ac:dyDescent="0.25">
      <c r="A857" s="219" t="s">
        <v>1695</v>
      </c>
      <c r="B857" s="227" t="s">
        <v>1696</v>
      </c>
    </row>
    <row r="858" spans="1:2" s="226" customFormat="1" x14ac:dyDescent="0.25">
      <c r="A858" s="219" t="s">
        <v>1693</v>
      </c>
      <c r="B858" s="227" t="s">
        <v>1694</v>
      </c>
    </row>
    <row r="859" spans="1:2" s="226" customFormat="1" x14ac:dyDescent="0.25">
      <c r="A859" s="219" t="s">
        <v>1693</v>
      </c>
      <c r="B859" s="227" t="s">
        <v>1694</v>
      </c>
    </row>
    <row r="860" spans="1:2" s="226" customFormat="1" x14ac:dyDescent="0.25">
      <c r="A860" s="219" t="s">
        <v>199</v>
      </c>
      <c r="B860" s="227" t="s">
        <v>198</v>
      </c>
    </row>
    <row r="861" spans="1:2" s="226" customFormat="1" x14ac:dyDescent="0.25">
      <c r="A861" s="219" t="s">
        <v>197</v>
      </c>
      <c r="B861" s="227" t="s">
        <v>196</v>
      </c>
    </row>
    <row r="862" spans="1:2" s="226" customFormat="1" x14ac:dyDescent="0.25">
      <c r="A862" s="219" t="s">
        <v>197</v>
      </c>
      <c r="B862" s="227" t="s">
        <v>1875</v>
      </c>
    </row>
    <row r="863" spans="1:2" s="226" customFormat="1" x14ac:dyDescent="0.25">
      <c r="A863" s="219" t="s">
        <v>1992</v>
      </c>
      <c r="B863" s="227" t="s">
        <v>1993</v>
      </c>
    </row>
    <row r="864" spans="1:2" s="226" customFormat="1" x14ac:dyDescent="0.25">
      <c r="A864" s="219" t="s">
        <v>195</v>
      </c>
      <c r="B864" s="227" t="s">
        <v>193</v>
      </c>
    </row>
    <row r="865" spans="1:2" s="226" customFormat="1" x14ac:dyDescent="0.25">
      <c r="A865" s="219" t="s">
        <v>194</v>
      </c>
      <c r="B865" s="227" t="s">
        <v>193</v>
      </c>
    </row>
    <row r="866" spans="1:2" x14ac:dyDescent="0.25">
      <c r="A866" s="219" t="s">
        <v>192</v>
      </c>
      <c r="B866" s="227" t="s">
        <v>191</v>
      </c>
    </row>
    <row r="867" spans="1:2" x14ac:dyDescent="0.25">
      <c r="A867" s="219" t="s">
        <v>190</v>
      </c>
      <c r="B867" s="227" t="s">
        <v>189</v>
      </c>
    </row>
    <row r="868" spans="1:2" x14ac:dyDescent="0.25">
      <c r="A868" s="219" t="s">
        <v>188</v>
      </c>
      <c r="B868" s="227" t="s">
        <v>187</v>
      </c>
    </row>
    <row r="869" spans="1:2" x14ac:dyDescent="0.25">
      <c r="A869" s="219" t="s">
        <v>1676</v>
      </c>
      <c r="B869" s="227" t="s">
        <v>1677</v>
      </c>
    </row>
    <row r="870" spans="1:2" x14ac:dyDescent="0.25">
      <c r="A870" s="219" t="s">
        <v>186</v>
      </c>
      <c r="B870" s="227" t="s">
        <v>185</v>
      </c>
    </row>
    <row r="871" spans="1:2" x14ac:dyDescent="0.25">
      <c r="A871" s="219" t="s">
        <v>2103</v>
      </c>
      <c r="B871" s="227" t="s">
        <v>2104</v>
      </c>
    </row>
    <row r="872" spans="1:2" x14ac:dyDescent="0.25">
      <c r="A872" s="219" t="s">
        <v>2105</v>
      </c>
      <c r="B872" s="227" t="s">
        <v>2106</v>
      </c>
    </row>
    <row r="873" spans="1:2" x14ac:dyDescent="0.25">
      <c r="A873" s="219" t="s">
        <v>184</v>
      </c>
      <c r="B873" s="227" t="s">
        <v>183</v>
      </c>
    </row>
    <row r="874" spans="1:2" x14ac:dyDescent="0.25">
      <c r="A874" s="219" t="s">
        <v>1707</v>
      </c>
      <c r="B874" s="227" t="s">
        <v>1708</v>
      </c>
    </row>
    <row r="875" spans="1:2" x14ac:dyDescent="0.25">
      <c r="A875" s="219" t="s">
        <v>1707</v>
      </c>
      <c r="B875" s="227" t="s">
        <v>1708</v>
      </c>
    </row>
    <row r="876" spans="1:2" x14ac:dyDescent="0.25">
      <c r="A876" s="219" t="s">
        <v>1701</v>
      </c>
      <c r="B876" s="227" t="s">
        <v>1702</v>
      </c>
    </row>
    <row r="877" spans="1:2" x14ac:dyDescent="0.25">
      <c r="A877" s="219" t="s">
        <v>1701</v>
      </c>
      <c r="B877" s="227" t="s">
        <v>1702</v>
      </c>
    </row>
    <row r="878" spans="1:2" x14ac:dyDescent="0.25">
      <c r="A878" s="219" t="s">
        <v>1703</v>
      </c>
      <c r="B878" s="227" t="s">
        <v>1704</v>
      </c>
    </row>
    <row r="879" spans="1:2" x14ac:dyDescent="0.25">
      <c r="A879" s="219" t="s">
        <v>1703</v>
      </c>
      <c r="B879" s="227" t="s">
        <v>1704</v>
      </c>
    </row>
    <row r="880" spans="1:2" x14ac:dyDescent="0.25">
      <c r="A880" s="219" t="s">
        <v>1728</v>
      </c>
      <c r="B880" s="227" t="s">
        <v>1704</v>
      </c>
    </row>
    <row r="881" spans="1:2" x14ac:dyDescent="0.25">
      <c r="A881" s="219" t="s">
        <v>1729</v>
      </c>
      <c r="B881" s="227" t="s">
        <v>1730</v>
      </c>
    </row>
    <row r="882" spans="1:2" x14ac:dyDescent="0.25">
      <c r="A882" s="219" t="s">
        <v>1731</v>
      </c>
      <c r="B882" s="227" t="s">
        <v>1732</v>
      </c>
    </row>
    <row r="883" spans="1:2" x14ac:dyDescent="0.25">
      <c r="A883" s="219" t="s">
        <v>1746</v>
      </c>
      <c r="B883" s="227" t="s">
        <v>1733</v>
      </c>
    </row>
    <row r="884" spans="1:2" x14ac:dyDescent="0.25">
      <c r="A884" s="219" t="s">
        <v>182</v>
      </c>
      <c r="B884" s="227" t="s">
        <v>181</v>
      </c>
    </row>
    <row r="885" spans="1:2" x14ac:dyDescent="0.25">
      <c r="A885" s="219" t="s">
        <v>1699</v>
      </c>
      <c r="B885" s="227" t="s">
        <v>1700</v>
      </c>
    </row>
    <row r="886" spans="1:2" x14ac:dyDescent="0.25">
      <c r="A886" s="219" t="s">
        <v>1718</v>
      </c>
      <c r="B886" s="227" t="s">
        <v>1698</v>
      </c>
    </row>
    <row r="887" spans="1:2" x14ac:dyDescent="0.25">
      <c r="A887" s="219" t="s">
        <v>1719</v>
      </c>
      <c r="B887" s="227" t="s">
        <v>1696</v>
      </c>
    </row>
    <row r="888" spans="1:2" x14ac:dyDescent="0.25">
      <c r="A888" s="219" t="s">
        <v>180</v>
      </c>
      <c r="B888" s="227" t="s">
        <v>179</v>
      </c>
    </row>
    <row r="889" spans="1:2" x14ac:dyDescent="0.25">
      <c r="A889" s="219" t="s">
        <v>178</v>
      </c>
      <c r="B889" s="227" t="s">
        <v>177</v>
      </c>
    </row>
    <row r="890" spans="1:2" x14ac:dyDescent="0.25">
      <c r="A890" s="219" t="s">
        <v>176</v>
      </c>
      <c r="B890" s="227" t="s">
        <v>175</v>
      </c>
    </row>
    <row r="891" spans="1:2" x14ac:dyDescent="0.25">
      <c r="A891" s="219" t="s">
        <v>174</v>
      </c>
      <c r="B891" s="227" t="s">
        <v>173</v>
      </c>
    </row>
    <row r="892" spans="1:2" x14ac:dyDescent="0.25">
      <c r="A892" s="219" t="s">
        <v>172</v>
      </c>
      <c r="B892" s="227" t="s">
        <v>171</v>
      </c>
    </row>
    <row r="893" spans="1:2" x14ac:dyDescent="0.25">
      <c r="A893" s="219" t="s">
        <v>170</v>
      </c>
      <c r="B893" s="227" t="s">
        <v>169</v>
      </c>
    </row>
    <row r="894" spans="1:2" x14ac:dyDescent="0.25">
      <c r="A894" s="219" t="s">
        <v>2107</v>
      </c>
      <c r="B894" s="227" t="s">
        <v>2108</v>
      </c>
    </row>
    <row r="895" spans="1:2" x14ac:dyDescent="0.25">
      <c r="A895" s="219" t="s">
        <v>168</v>
      </c>
      <c r="B895" s="227" t="s">
        <v>167</v>
      </c>
    </row>
    <row r="896" spans="1:2" x14ac:dyDescent="0.25">
      <c r="A896" s="219" t="s">
        <v>2109</v>
      </c>
      <c r="B896" s="227" t="s">
        <v>2110</v>
      </c>
    </row>
    <row r="897" spans="1:2" x14ac:dyDescent="0.25">
      <c r="A897" s="219" t="s">
        <v>166</v>
      </c>
      <c r="B897" s="227" t="s">
        <v>165</v>
      </c>
    </row>
    <row r="898" spans="1:2" x14ac:dyDescent="0.25">
      <c r="A898" s="219" t="s">
        <v>1687</v>
      </c>
      <c r="B898" s="227" t="s">
        <v>1688</v>
      </c>
    </row>
    <row r="899" spans="1:2" x14ac:dyDescent="0.25">
      <c r="A899" s="219" t="s">
        <v>1685</v>
      </c>
      <c r="B899" s="227" t="s">
        <v>1686</v>
      </c>
    </row>
    <row r="900" spans="1:2" x14ac:dyDescent="0.25">
      <c r="A900" s="219" t="s">
        <v>1683</v>
      </c>
      <c r="B900" s="227" t="s">
        <v>1684</v>
      </c>
    </row>
    <row r="901" spans="1:2" x14ac:dyDescent="0.25">
      <c r="A901" s="219" t="s">
        <v>1709</v>
      </c>
      <c r="B901" s="227" t="s">
        <v>1710</v>
      </c>
    </row>
    <row r="902" spans="1:2" x14ac:dyDescent="0.25">
      <c r="A902" s="219" t="s">
        <v>1711</v>
      </c>
      <c r="B902" s="227" t="s">
        <v>1712</v>
      </c>
    </row>
    <row r="903" spans="1:2" x14ac:dyDescent="0.25">
      <c r="A903" s="219" t="s">
        <v>1681</v>
      </c>
      <c r="B903" s="227" t="s">
        <v>1682</v>
      </c>
    </row>
    <row r="904" spans="1:2" x14ac:dyDescent="0.25">
      <c r="A904" s="219" t="s">
        <v>1679</v>
      </c>
      <c r="B904" s="227" t="s">
        <v>1680</v>
      </c>
    </row>
    <row r="905" spans="1:2" x14ac:dyDescent="0.25">
      <c r="A905" s="219" t="s">
        <v>164</v>
      </c>
      <c r="B905" s="227" t="s">
        <v>163</v>
      </c>
    </row>
    <row r="906" spans="1:2" x14ac:dyDescent="0.25">
      <c r="A906" s="219" t="s">
        <v>162</v>
      </c>
      <c r="B906" s="227" t="s">
        <v>161</v>
      </c>
    </row>
    <row r="907" spans="1:2" s="226" customFormat="1" x14ac:dyDescent="0.25">
      <c r="A907" s="219" t="s">
        <v>160</v>
      </c>
      <c r="B907" s="227" t="s">
        <v>159</v>
      </c>
    </row>
    <row r="908" spans="1:2" s="226" customFormat="1" x14ac:dyDescent="0.25">
      <c r="A908" s="219" t="s">
        <v>158</v>
      </c>
      <c r="B908" s="227" t="s">
        <v>157</v>
      </c>
    </row>
    <row r="909" spans="1:2" s="226" customFormat="1" x14ac:dyDescent="0.25">
      <c r="A909" s="219" t="s">
        <v>2175</v>
      </c>
      <c r="B909" s="227" t="s">
        <v>2176</v>
      </c>
    </row>
    <row r="910" spans="1:2" s="226" customFormat="1" x14ac:dyDescent="0.25">
      <c r="A910" s="219" t="s">
        <v>2177</v>
      </c>
      <c r="B910" s="227" t="s">
        <v>2178</v>
      </c>
    </row>
    <row r="911" spans="1:2" s="226" customFormat="1" x14ac:dyDescent="0.25">
      <c r="A911" s="219" t="s">
        <v>2179</v>
      </c>
      <c r="B911" s="227" t="s">
        <v>2180</v>
      </c>
    </row>
    <row r="912" spans="1:2" s="226" customFormat="1" x14ac:dyDescent="0.25">
      <c r="A912" s="219" t="s">
        <v>2181</v>
      </c>
      <c r="B912" s="227" t="s">
        <v>2182</v>
      </c>
    </row>
    <row r="913" spans="1:2" s="226" customFormat="1" x14ac:dyDescent="0.25">
      <c r="A913" s="219" t="s">
        <v>2197</v>
      </c>
      <c r="B913" s="227" t="s">
        <v>2201</v>
      </c>
    </row>
    <row r="914" spans="1:2" s="226" customFormat="1" x14ac:dyDescent="0.25">
      <c r="A914" s="219" t="s">
        <v>2205</v>
      </c>
      <c r="B914" s="227" t="s">
        <v>2206</v>
      </c>
    </row>
    <row r="915" spans="1:2" x14ac:dyDescent="0.25">
      <c r="A915" s="219" t="s">
        <v>2216</v>
      </c>
      <c r="B915" s="227" t="s">
        <v>2217</v>
      </c>
    </row>
    <row r="916" spans="1:2" x14ac:dyDescent="0.25">
      <c r="A916" s="219" t="s">
        <v>2218</v>
      </c>
      <c r="B916" s="227" t="s">
        <v>2219</v>
      </c>
    </row>
    <row r="917" spans="1:2" x14ac:dyDescent="0.25">
      <c r="A917" s="219" t="s">
        <v>2220</v>
      </c>
      <c r="B917" s="227" t="s">
        <v>2221</v>
      </c>
    </row>
    <row r="918" spans="1:2" x14ac:dyDescent="0.25">
      <c r="A918" s="219" t="s">
        <v>2222</v>
      </c>
      <c r="B918" s="227" t="s">
        <v>2223</v>
      </c>
    </row>
    <row r="919" spans="1:2" x14ac:dyDescent="0.25">
      <c r="A919" s="219" t="s">
        <v>1542</v>
      </c>
      <c r="B919" s="227" t="s">
        <v>2224</v>
      </c>
    </row>
    <row r="920" spans="1:2" x14ac:dyDescent="0.25">
      <c r="A920" s="219" t="s">
        <v>2233</v>
      </c>
      <c r="B920" s="227" t="s">
        <v>2234</v>
      </c>
    </row>
    <row r="921" spans="1:2" x14ac:dyDescent="0.25">
      <c r="A921" s="219" t="s">
        <v>2235</v>
      </c>
      <c r="B921" s="227" t="s">
        <v>2236</v>
      </c>
    </row>
    <row r="922" spans="1:2" x14ac:dyDescent="0.25">
      <c r="A922" s="219" t="s">
        <v>2237</v>
      </c>
      <c r="B922" s="227" t="s">
        <v>2238</v>
      </c>
    </row>
    <row r="923" spans="1:2" x14ac:dyDescent="0.25">
      <c r="A923" s="219" t="s">
        <v>2239</v>
      </c>
      <c r="B923" s="227" t="s">
        <v>2240</v>
      </c>
    </row>
    <row r="924" spans="1:2" x14ac:dyDescent="0.25">
      <c r="A924" s="219" t="s">
        <v>2241</v>
      </c>
      <c r="B924" s="227" t="s">
        <v>2242</v>
      </c>
    </row>
    <row r="925" spans="1:2" x14ac:dyDescent="0.25">
      <c r="A925" s="219" t="s">
        <v>2243</v>
      </c>
      <c r="B925" s="227" t="s">
        <v>2244</v>
      </c>
    </row>
    <row r="926" spans="1:2" x14ac:dyDescent="0.25">
      <c r="A926" s="219" t="s">
        <v>2245</v>
      </c>
      <c r="B926" s="227" t="s">
        <v>2246</v>
      </c>
    </row>
    <row r="927" spans="1:2" x14ac:dyDescent="0.25">
      <c r="A927" s="219" t="s">
        <v>2247</v>
      </c>
      <c r="B927" s="227" t="s">
        <v>2248</v>
      </c>
    </row>
    <row r="928" spans="1:2" x14ac:dyDescent="0.25">
      <c r="A928" s="219" t="s">
        <v>2249</v>
      </c>
      <c r="B928" s="227" t="s">
        <v>2250</v>
      </c>
    </row>
    <row r="929" spans="1:2" x14ac:dyDescent="0.25">
      <c r="A929" s="219" t="s">
        <v>2251</v>
      </c>
      <c r="B929" s="227" t="s">
        <v>2252</v>
      </c>
    </row>
    <row r="930" spans="1:2" x14ac:dyDescent="0.25">
      <c r="A930" s="219" t="s">
        <v>2253</v>
      </c>
      <c r="B930" s="227" t="s">
        <v>2254</v>
      </c>
    </row>
    <row r="931" spans="1:2" x14ac:dyDescent="0.25">
      <c r="A931" s="219" t="s">
        <v>2255</v>
      </c>
      <c r="B931" s="227" t="s">
        <v>2256</v>
      </c>
    </row>
    <row r="932" spans="1:2" x14ac:dyDescent="0.25">
      <c r="A932" s="219" t="s">
        <v>2257</v>
      </c>
      <c r="B932" s="227" t="s">
        <v>2258</v>
      </c>
    </row>
    <row r="933" spans="1:2" x14ac:dyDescent="0.25">
      <c r="A933" s="219" t="s">
        <v>2268</v>
      </c>
      <c r="B933" s="227" t="s">
        <v>2269</v>
      </c>
    </row>
    <row r="934" spans="1:2" x14ac:dyDescent="0.25">
      <c r="A934" s="219" t="s">
        <v>2270</v>
      </c>
      <c r="B934" s="227" t="s">
        <v>2271</v>
      </c>
    </row>
    <row r="935" spans="1:2" x14ac:dyDescent="0.25">
      <c r="A935" s="219" t="s">
        <v>2272</v>
      </c>
      <c r="B935" s="227" t="s">
        <v>2273</v>
      </c>
    </row>
    <row r="936" spans="1:2" x14ac:dyDescent="0.25">
      <c r="A936" s="219" t="s">
        <v>2286</v>
      </c>
      <c r="B936" s="227" t="s">
        <v>2287</v>
      </c>
    </row>
    <row r="937" spans="1:2" x14ac:dyDescent="0.25">
      <c r="A937" s="219" t="s">
        <v>2288</v>
      </c>
      <c r="B937" s="227" t="s">
        <v>2289</v>
      </c>
    </row>
    <row r="938" spans="1:2" x14ac:dyDescent="0.25">
      <c r="A938" s="219" t="s">
        <v>2290</v>
      </c>
      <c r="B938" s="227" t="s">
        <v>2291</v>
      </c>
    </row>
    <row r="939" spans="1:2" x14ac:dyDescent="0.25">
      <c r="A939" s="219" t="s">
        <v>2292</v>
      </c>
      <c r="B939" s="227" t="s">
        <v>2293</v>
      </c>
    </row>
    <row r="940" spans="1:2" x14ac:dyDescent="0.25">
      <c r="A940" s="219" t="s">
        <v>2294</v>
      </c>
      <c r="B940" s="227" t="s">
        <v>2295</v>
      </c>
    </row>
    <row r="941" spans="1:2" x14ac:dyDescent="0.25">
      <c r="A941" s="219" t="s">
        <v>2296</v>
      </c>
      <c r="B941" s="227" t="s">
        <v>2297</v>
      </c>
    </row>
    <row r="942" spans="1:2" x14ac:dyDescent="0.25">
      <c r="A942" s="219" t="s">
        <v>2298</v>
      </c>
      <c r="B942" s="227" t="s">
        <v>2299</v>
      </c>
    </row>
    <row r="943" spans="1:2" x14ac:dyDescent="0.25">
      <c r="A943" s="219" t="s">
        <v>2300</v>
      </c>
      <c r="B943" s="227" t="s">
        <v>2301</v>
      </c>
    </row>
    <row r="944" spans="1:2" x14ac:dyDescent="0.25">
      <c r="A944" s="219" t="s">
        <v>2302</v>
      </c>
      <c r="B944" s="227" t="s">
        <v>2305</v>
      </c>
    </row>
    <row r="945" spans="1:2" x14ac:dyDescent="0.25">
      <c r="A945" s="219" t="s">
        <v>2303</v>
      </c>
      <c r="B945" s="227" t="s">
        <v>2304</v>
      </c>
    </row>
    <row r="946" spans="1:2" x14ac:dyDescent="0.25">
      <c r="A946" s="219" t="s">
        <v>2312</v>
      </c>
      <c r="B946" s="227" t="s">
        <v>2313</v>
      </c>
    </row>
    <row r="947" spans="1:2" x14ac:dyDescent="0.25">
      <c r="A947" s="219" t="s">
        <v>2314</v>
      </c>
      <c r="B947" s="227" t="s">
        <v>2315</v>
      </c>
    </row>
    <row r="948" spans="1:2" x14ac:dyDescent="0.25">
      <c r="A948" s="219" t="s">
        <v>2316</v>
      </c>
      <c r="B948" s="227" t="s">
        <v>2317</v>
      </c>
    </row>
    <row r="949" spans="1:2" x14ac:dyDescent="0.25">
      <c r="A949" s="219" t="s">
        <v>2318</v>
      </c>
      <c r="B949" s="227" t="s">
        <v>2319</v>
      </c>
    </row>
    <row r="950" spans="1:2" x14ac:dyDescent="0.25">
      <c r="A950" s="219" t="s">
        <v>2320</v>
      </c>
      <c r="B950" s="227" t="s">
        <v>2321</v>
      </c>
    </row>
    <row r="951" spans="1:2" x14ac:dyDescent="0.25">
      <c r="A951" s="219" t="s">
        <v>2322</v>
      </c>
      <c r="B951" s="227" t="s">
        <v>2323</v>
      </c>
    </row>
    <row r="952" spans="1:2" x14ac:dyDescent="0.25">
      <c r="A952" s="219" t="s">
        <v>2324</v>
      </c>
      <c r="B952" s="227" t="s">
        <v>2325</v>
      </c>
    </row>
    <row r="953" spans="1:2" s="226" customFormat="1" x14ac:dyDescent="0.25">
      <c r="A953" s="219" t="s">
        <v>2335</v>
      </c>
      <c r="B953" s="227" t="s">
        <v>2336</v>
      </c>
    </row>
    <row r="954" spans="1:2" s="226" customFormat="1" x14ac:dyDescent="0.25">
      <c r="A954" s="219" t="s">
        <v>2337</v>
      </c>
      <c r="B954" s="227" t="s">
        <v>2338</v>
      </c>
    </row>
    <row r="955" spans="1:2" s="226" customFormat="1" x14ac:dyDescent="0.25">
      <c r="A955" s="219" t="s">
        <v>2339</v>
      </c>
      <c r="B955" s="227" t="s">
        <v>2340</v>
      </c>
    </row>
    <row r="956" spans="1:2" s="226" customFormat="1" x14ac:dyDescent="0.25">
      <c r="A956" s="219" t="s">
        <v>2351</v>
      </c>
      <c r="B956" s="227" t="s">
        <v>2352</v>
      </c>
    </row>
    <row r="957" spans="1:2" s="226" customFormat="1" x14ac:dyDescent="0.25">
      <c r="A957" s="219" t="s">
        <v>2353</v>
      </c>
      <c r="B957" s="227" t="s">
        <v>2354</v>
      </c>
    </row>
    <row r="958" spans="1:2" s="226" customFormat="1" x14ac:dyDescent="0.25">
      <c r="A958" s="219" t="s">
        <v>2355</v>
      </c>
      <c r="B958" s="227" t="s">
        <v>2356</v>
      </c>
    </row>
    <row r="959" spans="1:2" x14ac:dyDescent="0.25">
      <c r="A959" s="219" t="s">
        <v>2357</v>
      </c>
      <c r="B959" s="227" t="s">
        <v>2358</v>
      </c>
    </row>
    <row r="960" spans="1:2" x14ac:dyDescent="0.25">
      <c r="A960" s="219" t="s">
        <v>2359</v>
      </c>
      <c r="B960" s="227" t="s">
        <v>2360</v>
      </c>
    </row>
    <row r="961" spans="1:2" x14ac:dyDescent="0.25">
      <c r="A961" s="219" t="s">
        <v>2361</v>
      </c>
      <c r="B961" s="227" t="s">
        <v>2362</v>
      </c>
    </row>
    <row r="962" spans="1:2" x14ac:dyDescent="0.25">
      <c r="A962" s="219" t="s">
        <v>2363</v>
      </c>
      <c r="B962" s="227" t="s">
        <v>2364</v>
      </c>
    </row>
    <row r="963" spans="1:2" x14ac:dyDescent="0.25">
      <c r="A963" s="219" t="s">
        <v>2365</v>
      </c>
      <c r="B963" s="227" t="s">
        <v>2366</v>
      </c>
    </row>
    <row r="964" spans="1:2" x14ac:dyDescent="0.25">
      <c r="A964" s="219" t="s">
        <v>2367</v>
      </c>
      <c r="B964" s="227" t="s">
        <v>2368</v>
      </c>
    </row>
    <row r="965" spans="1:2" x14ac:dyDescent="0.25">
      <c r="A965" s="219" t="s">
        <v>2369</v>
      </c>
      <c r="B965" s="227" t="s">
        <v>2370</v>
      </c>
    </row>
    <row r="966" spans="1:2" x14ac:dyDescent="0.25">
      <c r="A966" s="219" t="s">
        <v>2375</v>
      </c>
      <c r="B966" s="227" t="s">
        <v>2376</v>
      </c>
    </row>
    <row r="967" spans="1:2" x14ac:dyDescent="0.25">
      <c r="A967" s="219" t="s">
        <v>2377</v>
      </c>
      <c r="B967" s="227" t="s">
        <v>2378</v>
      </c>
    </row>
    <row r="968" spans="1:2" x14ac:dyDescent="0.25">
      <c r="A968" s="219" t="s">
        <v>2379</v>
      </c>
      <c r="B968" s="227" t="s">
        <v>2380</v>
      </c>
    </row>
    <row r="969" spans="1:2" x14ac:dyDescent="0.25">
      <c r="A969" s="219" t="s">
        <v>2381</v>
      </c>
      <c r="B969" s="227" t="s">
        <v>2382</v>
      </c>
    </row>
    <row r="970" spans="1:2" x14ac:dyDescent="0.25">
      <c r="A970" s="219" t="s">
        <v>2383</v>
      </c>
      <c r="B970" s="227" t="s">
        <v>2384</v>
      </c>
    </row>
    <row r="971" spans="1:2" x14ac:dyDescent="0.25">
      <c r="A971" s="219" t="s">
        <v>2385</v>
      </c>
      <c r="B971" s="227" t="s">
        <v>2386</v>
      </c>
    </row>
    <row r="972" spans="1:2" x14ac:dyDescent="0.25">
      <c r="A972" s="219" t="s">
        <v>2387</v>
      </c>
      <c r="B972" s="227" t="s">
        <v>2388</v>
      </c>
    </row>
    <row r="973" spans="1:2" x14ac:dyDescent="0.25">
      <c r="A973" s="219" t="s">
        <v>2397</v>
      </c>
      <c r="B973" s="227" t="s">
        <v>2398</v>
      </c>
    </row>
    <row r="974" spans="1:2" x14ac:dyDescent="0.25">
      <c r="A974" s="219" t="s">
        <v>2399</v>
      </c>
      <c r="B974" s="227" t="s">
        <v>2400</v>
      </c>
    </row>
    <row r="975" spans="1:2" x14ac:dyDescent="0.25">
      <c r="A975" s="219" t="s">
        <v>2401</v>
      </c>
      <c r="B975" s="227" t="s">
        <v>2402</v>
      </c>
    </row>
    <row r="976" spans="1:2" x14ac:dyDescent="0.25">
      <c r="A976" s="219" t="s">
        <v>2403</v>
      </c>
      <c r="B976" s="227" t="s">
        <v>2404</v>
      </c>
    </row>
    <row r="977" spans="1:3" x14ac:dyDescent="0.25">
      <c r="A977" s="219" t="s">
        <v>2405</v>
      </c>
      <c r="B977" s="227" t="s">
        <v>2406</v>
      </c>
    </row>
    <row r="978" spans="1:3" x14ac:dyDescent="0.25">
      <c r="A978" s="219" t="s">
        <v>2407</v>
      </c>
      <c r="B978" s="227" t="s">
        <v>2408</v>
      </c>
    </row>
    <row r="979" spans="1:3" x14ac:dyDescent="0.25">
      <c r="A979" s="219" t="s">
        <v>2409</v>
      </c>
      <c r="B979" s="227" t="s">
        <v>2410</v>
      </c>
    </row>
    <row r="980" spans="1:3" x14ac:dyDescent="0.25">
      <c r="A980" s="219" t="s">
        <v>2411</v>
      </c>
      <c r="B980" s="227" t="s">
        <v>2412</v>
      </c>
    </row>
    <row r="981" spans="1:3" x14ac:dyDescent="0.25">
      <c r="A981" s="219" t="s">
        <v>2413</v>
      </c>
      <c r="B981" s="227" t="s">
        <v>2414</v>
      </c>
    </row>
    <row r="982" spans="1:3" x14ac:dyDescent="0.25">
      <c r="A982" s="219" t="s">
        <v>2415</v>
      </c>
      <c r="B982" s="227" t="s">
        <v>2416</v>
      </c>
    </row>
    <row r="983" spans="1:3" x14ac:dyDescent="0.25">
      <c r="A983" s="219" t="s">
        <v>2417</v>
      </c>
      <c r="B983" s="227" t="s">
        <v>2418</v>
      </c>
    </row>
    <row r="984" spans="1:3" x14ac:dyDescent="0.25">
      <c r="A984" s="219" t="s">
        <v>2419</v>
      </c>
      <c r="B984" s="227" t="s">
        <v>2420</v>
      </c>
    </row>
    <row r="985" spans="1:3" x14ac:dyDescent="0.25">
      <c r="A985" s="219" t="s">
        <v>2439</v>
      </c>
      <c r="B985" s="227" t="s">
        <v>2440</v>
      </c>
    </row>
    <row r="986" spans="1:3" x14ac:dyDescent="0.25">
      <c r="A986" s="219" t="s">
        <v>2441</v>
      </c>
      <c r="B986" s="227" t="s">
        <v>2442</v>
      </c>
      <c r="C986" s="222" t="s">
        <v>1550</v>
      </c>
    </row>
    <row r="987" spans="1:3" x14ac:dyDescent="0.25">
      <c r="A987" s="219" t="s">
        <v>2443</v>
      </c>
      <c r="B987" s="227" t="s">
        <v>2444</v>
      </c>
    </row>
    <row r="988" spans="1:3" x14ac:dyDescent="0.25">
      <c r="A988" s="219" t="s">
        <v>2445</v>
      </c>
      <c r="B988" s="227" t="s">
        <v>2446</v>
      </c>
    </row>
    <row r="989" spans="1:3" x14ac:dyDescent="0.25">
      <c r="A989" s="219" t="s">
        <v>2447</v>
      </c>
      <c r="B989" s="227" t="s">
        <v>2448</v>
      </c>
    </row>
    <row r="990" spans="1:3" x14ac:dyDescent="0.25">
      <c r="A990" s="219" t="s">
        <v>2449</v>
      </c>
      <c r="B990" s="227" t="s">
        <v>2450</v>
      </c>
    </row>
    <row r="991" spans="1:3" x14ac:dyDescent="0.25">
      <c r="A991" s="219" t="s">
        <v>2451</v>
      </c>
      <c r="B991" s="227" t="s">
        <v>2452</v>
      </c>
    </row>
    <row r="992" spans="1:3" x14ac:dyDescent="0.25">
      <c r="A992" s="219" t="s">
        <v>2453</v>
      </c>
      <c r="B992" s="227" t="s">
        <v>2454</v>
      </c>
    </row>
    <row r="993" spans="1:2" x14ac:dyDescent="0.25">
      <c r="A993" s="219" t="s">
        <v>2455</v>
      </c>
      <c r="B993" s="227" t="s">
        <v>2456</v>
      </c>
    </row>
    <row r="994" spans="1:2" x14ac:dyDescent="0.25">
      <c r="A994" s="219" t="s">
        <v>2457</v>
      </c>
      <c r="B994" s="227" t="s">
        <v>2458</v>
      </c>
    </row>
    <row r="995" spans="1:2" x14ac:dyDescent="0.25">
      <c r="A995" s="219" t="s">
        <v>2459</v>
      </c>
      <c r="B995" s="227" t="s">
        <v>2460</v>
      </c>
    </row>
    <row r="996" spans="1:2" x14ac:dyDescent="0.25">
      <c r="A996" s="219" t="s">
        <v>2461</v>
      </c>
      <c r="B996" s="227" t="s">
        <v>2462</v>
      </c>
    </row>
    <row r="997" spans="1:2" x14ac:dyDescent="0.25">
      <c r="A997" s="219" t="s">
        <v>2463</v>
      </c>
      <c r="B997" s="227" t="s">
        <v>2464</v>
      </c>
    </row>
    <row r="998" spans="1:2" x14ac:dyDescent="0.25">
      <c r="A998" s="219" t="s">
        <v>2465</v>
      </c>
      <c r="B998" s="227" t="s">
        <v>2466</v>
      </c>
    </row>
    <row r="999" spans="1:2" x14ac:dyDescent="0.25">
      <c r="A999" s="219" t="s">
        <v>2467</v>
      </c>
      <c r="B999" s="227" t="s">
        <v>2468</v>
      </c>
    </row>
    <row r="1000" spans="1:2" x14ac:dyDescent="0.25">
      <c r="A1000" s="219" t="s">
        <v>2469</v>
      </c>
      <c r="B1000" s="227" t="s">
        <v>2470</v>
      </c>
    </row>
    <row r="1001" spans="1:2" x14ac:dyDescent="0.25">
      <c r="A1001" s="219" t="s">
        <v>2471</v>
      </c>
      <c r="B1001" s="227" t="s">
        <v>2472</v>
      </c>
    </row>
    <row r="1002" spans="1:2" x14ac:dyDescent="0.25">
      <c r="A1002" s="219" t="s">
        <v>2473</v>
      </c>
      <c r="B1002" s="227" t="s">
        <v>2474</v>
      </c>
    </row>
    <row r="1003" spans="1:2" x14ac:dyDescent="0.25">
      <c r="A1003" s="219" t="s">
        <v>2475</v>
      </c>
      <c r="B1003" s="227" t="s">
        <v>2476</v>
      </c>
    </row>
    <row r="1004" spans="1:2" x14ac:dyDescent="0.25">
      <c r="A1004" s="219" t="s">
        <v>2477</v>
      </c>
      <c r="B1004" s="227" t="s">
        <v>2478</v>
      </c>
    </row>
    <row r="1005" spans="1:2" x14ac:dyDescent="0.25">
      <c r="A1005" s="219" t="s">
        <v>2484</v>
      </c>
      <c r="B1005" s="227" t="s">
        <v>2485</v>
      </c>
    </row>
    <row r="1006" spans="1:2" x14ac:dyDescent="0.25">
      <c r="A1006" s="219" t="s">
        <v>2491</v>
      </c>
      <c r="B1006" s="227" t="s">
        <v>2492</v>
      </c>
    </row>
    <row r="1007" spans="1:2" x14ac:dyDescent="0.25">
      <c r="A1007" s="219" t="s">
        <v>2493</v>
      </c>
      <c r="B1007" s="227" t="s">
        <v>2494</v>
      </c>
    </row>
  </sheetData>
  <sortState xmlns:xlrd2="http://schemas.microsoft.com/office/spreadsheetml/2017/richdata2" ref="A3:B908">
    <sortCondition ref="A3:A908"/>
  </sortState>
  <pageMargins left="0" right="0" top="0" bottom="0"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4E063-3861-4B3E-9B97-E214AD987BA5}">
  <sheetPr>
    <tabColor theme="6"/>
  </sheetPr>
  <dimension ref="A1:GH39"/>
  <sheetViews>
    <sheetView showGridLines="0" zoomScale="85" zoomScaleNormal="85" workbookViewId="0">
      <pane xSplit="2" ySplit="14" topLeftCell="C22" activePane="bottomRight" state="frozenSplit"/>
      <selection activeCell="GC9" sqref="GC9"/>
      <selection pane="topRight" activeCell="GC9" sqref="GC9"/>
      <selection pane="bottomLeft" activeCell="GC9" sqref="GC9"/>
      <selection pane="bottomRight" activeCell="C12" sqref="C12"/>
    </sheetView>
  </sheetViews>
  <sheetFormatPr baseColWidth="10" defaultColWidth="11.42578125" defaultRowHeight="14.25" x14ac:dyDescent="0.2"/>
  <cols>
    <col min="1" max="1" width="1.28515625" style="238" customWidth="1"/>
    <col min="2" max="2" width="60.7109375" style="95" customWidth="1"/>
    <col min="3" max="133" width="15.28515625" style="96" bestFit="1" customWidth="1"/>
    <col min="134" max="190" width="14.140625" style="96" bestFit="1" customWidth="1"/>
    <col min="191" max="16384" width="11.42578125" style="97"/>
  </cols>
  <sheetData>
    <row r="1" spans="1:190" x14ac:dyDescent="0.2">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row>
    <row r="2" spans="1:190" x14ac:dyDescent="0.2">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row>
    <row r="3" spans="1:190" x14ac:dyDescent="0.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row>
    <row r="4" spans="1:190" x14ac:dyDescent="0.2">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row>
    <row r="5" spans="1:190" x14ac:dyDescent="0.2">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row>
    <row r="6" spans="1:190" x14ac:dyDescent="0.2">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row>
    <row r="7" spans="1:190" x14ac:dyDescent="0.2">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row>
    <row r="8" spans="1:190" x14ac:dyDescent="0.2">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row>
    <row r="9" spans="1:190" x14ac:dyDescent="0.2">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row>
    <row r="10" spans="1:190" x14ac:dyDescent="0.2">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t="s">
        <v>1550</v>
      </c>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row>
    <row r="11" spans="1:190" x14ac:dyDescent="0.2">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row>
    <row r="12" spans="1:190" s="98" customFormat="1" ht="54" x14ac:dyDescent="0.25">
      <c r="A12" s="134"/>
      <c r="B12" s="126" t="s">
        <v>1818</v>
      </c>
      <c r="C12" s="127"/>
      <c r="D12" s="127"/>
      <c r="E12" s="127"/>
      <c r="F12" s="127"/>
      <c r="G12" s="127"/>
      <c r="H12" s="127"/>
      <c r="I12" s="127"/>
      <c r="J12" s="127"/>
      <c r="K12" s="127"/>
      <c r="L12" s="127"/>
      <c r="M12" s="127"/>
      <c r="N12" s="127"/>
    </row>
    <row r="13" spans="1:190" s="98" customFormat="1" ht="15.75" thickBot="1" x14ac:dyDescent="0.3">
      <c r="A13" s="134"/>
      <c r="B13" s="128" t="s">
        <v>48</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row>
    <row r="14" spans="1:190" s="106" customFormat="1" ht="24.75" customHeight="1" thickBot="1" x14ac:dyDescent="0.25">
      <c r="A14" s="239"/>
      <c r="B14" s="104" t="s">
        <v>2347</v>
      </c>
      <c r="C14" s="105">
        <v>40179</v>
      </c>
      <c r="D14" s="105">
        <v>40210</v>
      </c>
      <c r="E14" s="105">
        <v>40238</v>
      </c>
      <c r="F14" s="105">
        <v>40269</v>
      </c>
      <c r="G14" s="105">
        <v>40299</v>
      </c>
      <c r="H14" s="105">
        <v>40330</v>
      </c>
      <c r="I14" s="105">
        <v>40360</v>
      </c>
      <c r="J14" s="105">
        <v>40391</v>
      </c>
      <c r="K14" s="105">
        <v>40422</v>
      </c>
      <c r="L14" s="105">
        <v>40452</v>
      </c>
      <c r="M14" s="105">
        <v>40483</v>
      </c>
      <c r="N14" s="105">
        <v>40513</v>
      </c>
      <c r="O14" s="105">
        <v>40544</v>
      </c>
      <c r="P14" s="105">
        <v>40575</v>
      </c>
      <c r="Q14" s="105">
        <v>40603</v>
      </c>
      <c r="R14" s="105">
        <v>40634</v>
      </c>
      <c r="S14" s="105">
        <v>40664</v>
      </c>
      <c r="T14" s="105">
        <v>40695</v>
      </c>
      <c r="U14" s="105">
        <v>40725</v>
      </c>
      <c r="V14" s="105">
        <v>40756</v>
      </c>
      <c r="W14" s="105">
        <v>40787</v>
      </c>
      <c r="X14" s="105">
        <v>40817</v>
      </c>
      <c r="Y14" s="105">
        <v>40848</v>
      </c>
      <c r="Z14" s="105">
        <v>40878</v>
      </c>
      <c r="AA14" s="105">
        <v>40909</v>
      </c>
      <c r="AB14" s="105">
        <v>40940</v>
      </c>
      <c r="AC14" s="105">
        <v>40969</v>
      </c>
      <c r="AD14" s="105">
        <v>41000</v>
      </c>
      <c r="AE14" s="105">
        <v>41030</v>
      </c>
      <c r="AF14" s="105">
        <v>41061</v>
      </c>
      <c r="AG14" s="105">
        <v>41091</v>
      </c>
      <c r="AH14" s="105">
        <v>41122</v>
      </c>
      <c r="AI14" s="105">
        <v>41153</v>
      </c>
      <c r="AJ14" s="105">
        <v>41183</v>
      </c>
      <c r="AK14" s="105">
        <v>41214</v>
      </c>
      <c r="AL14" s="105">
        <v>41244</v>
      </c>
      <c r="AM14" s="105">
        <v>41275</v>
      </c>
      <c r="AN14" s="105">
        <v>41306</v>
      </c>
      <c r="AO14" s="105">
        <v>41334</v>
      </c>
      <c r="AP14" s="105">
        <v>41365</v>
      </c>
      <c r="AQ14" s="105">
        <v>41395</v>
      </c>
      <c r="AR14" s="105">
        <v>41426</v>
      </c>
      <c r="AS14" s="105">
        <v>41456</v>
      </c>
      <c r="AT14" s="105">
        <v>41487</v>
      </c>
      <c r="AU14" s="105">
        <v>41518</v>
      </c>
      <c r="AV14" s="105">
        <v>41548</v>
      </c>
      <c r="AW14" s="105">
        <v>41579</v>
      </c>
      <c r="AX14" s="105">
        <v>41609</v>
      </c>
      <c r="AY14" s="105">
        <v>41640</v>
      </c>
      <c r="AZ14" s="105">
        <v>41671</v>
      </c>
      <c r="BA14" s="105">
        <v>41699</v>
      </c>
      <c r="BB14" s="105">
        <v>41730</v>
      </c>
      <c r="BC14" s="105">
        <v>41760</v>
      </c>
      <c r="BD14" s="105">
        <v>41791</v>
      </c>
      <c r="BE14" s="105">
        <v>41821</v>
      </c>
      <c r="BF14" s="105">
        <v>41852</v>
      </c>
      <c r="BG14" s="105">
        <v>41883</v>
      </c>
      <c r="BH14" s="105">
        <v>41913</v>
      </c>
      <c r="BI14" s="105">
        <v>41944</v>
      </c>
      <c r="BJ14" s="105">
        <v>41974</v>
      </c>
      <c r="BK14" s="105">
        <v>42005</v>
      </c>
      <c r="BL14" s="105">
        <v>42036</v>
      </c>
      <c r="BM14" s="105">
        <v>42064</v>
      </c>
      <c r="BN14" s="105">
        <v>42095</v>
      </c>
      <c r="BO14" s="105">
        <v>42125</v>
      </c>
      <c r="BP14" s="105">
        <v>42156</v>
      </c>
      <c r="BQ14" s="105">
        <v>42186</v>
      </c>
      <c r="BR14" s="105">
        <v>42217</v>
      </c>
      <c r="BS14" s="105">
        <v>42248</v>
      </c>
      <c r="BT14" s="105">
        <v>42278</v>
      </c>
      <c r="BU14" s="105">
        <v>42309</v>
      </c>
      <c r="BV14" s="105">
        <v>42339</v>
      </c>
      <c r="BW14" s="105">
        <v>42370</v>
      </c>
      <c r="BX14" s="105">
        <v>42401</v>
      </c>
      <c r="BY14" s="105">
        <v>42430</v>
      </c>
      <c r="BZ14" s="105">
        <v>42461</v>
      </c>
      <c r="CA14" s="105">
        <v>42491</v>
      </c>
      <c r="CB14" s="105">
        <v>42522</v>
      </c>
      <c r="CC14" s="105">
        <v>42552</v>
      </c>
      <c r="CD14" s="105">
        <v>42583</v>
      </c>
      <c r="CE14" s="105">
        <v>42614</v>
      </c>
      <c r="CF14" s="105">
        <v>42644</v>
      </c>
      <c r="CG14" s="105">
        <v>42675</v>
      </c>
      <c r="CH14" s="105">
        <v>42705</v>
      </c>
      <c r="CI14" s="105">
        <v>42736</v>
      </c>
      <c r="CJ14" s="105">
        <v>42767</v>
      </c>
      <c r="CK14" s="105">
        <v>42795</v>
      </c>
      <c r="CL14" s="105">
        <v>42826</v>
      </c>
      <c r="CM14" s="105">
        <v>42856</v>
      </c>
      <c r="CN14" s="105">
        <v>42887</v>
      </c>
      <c r="CO14" s="105">
        <v>42917</v>
      </c>
      <c r="CP14" s="105">
        <v>42948</v>
      </c>
      <c r="CQ14" s="105">
        <v>42979</v>
      </c>
      <c r="CR14" s="105">
        <v>43009</v>
      </c>
      <c r="CS14" s="105">
        <v>43040</v>
      </c>
      <c r="CT14" s="105">
        <v>43070</v>
      </c>
      <c r="CU14" s="105">
        <v>43101</v>
      </c>
      <c r="CV14" s="105">
        <v>43132</v>
      </c>
      <c r="CW14" s="105">
        <v>43160</v>
      </c>
      <c r="CX14" s="105">
        <v>43191</v>
      </c>
      <c r="CY14" s="105">
        <v>43221</v>
      </c>
      <c r="CZ14" s="105">
        <v>43252</v>
      </c>
      <c r="DA14" s="105">
        <v>43282</v>
      </c>
      <c r="DB14" s="105">
        <v>43313</v>
      </c>
      <c r="DC14" s="105">
        <v>43344</v>
      </c>
      <c r="DD14" s="105">
        <v>43374</v>
      </c>
      <c r="DE14" s="105">
        <v>43405</v>
      </c>
      <c r="DF14" s="105">
        <v>43435</v>
      </c>
      <c r="DG14" s="105">
        <v>43466</v>
      </c>
      <c r="DH14" s="105">
        <v>43497</v>
      </c>
      <c r="DI14" s="105">
        <v>43525</v>
      </c>
      <c r="DJ14" s="105">
        <v>43556</v>
      </c>
      <c r="DK14" s="105">
        <v>43586</v>
      </c>
      <c r="DL14" s="105">
        <v>43617</v>
      </c>
      <c r="DM14" s="105">
        <v>43647</v>
      </c>
      <c r="DN14" s="105">
        <v>43678</v>
      </c>
      <c r="DO14" s="105">
        <v>43709</v>
      </c>
      <c r="DP14" s="105">
        <v>43739</v>
      </c>
      <c r="DQ14" s="105">
        <v>43770</v>
      </c>
      <c r="DR14" s="105">
        <v>43800</v>
      </c>
      <c r="DS14" s="105">
        <v>43831</v>
      </c>
      <c r="DT14" s="105">
        <v>43862</v>
      </c>
      <c r="DU14" s="105">
        <v>43891</v>
      </c>
      <c r="DV14" s="105">
        <v>43922</v>
      </c>
      <c r="DW14" s="105">
        <v>43952</v>
      </c>
      <c r="DX14" s="105">
        <v>43983</v>
      </c>
      <c r="DY14" s="105">
        <v>44013</v>
      </c>
      <c r="DZ14" s="105">
        <v>44044</v>
      </c>
      <c r="EA14" s="105">
        <v>44075</v>
      </c>
      <c r="EB14" s="105">
        <v>44105</v>
      </c>
      <c r="EC14" s="105">
        <v>44136</v>
      </c>
      <c r="ED14" s="105">
        <v>44166</v>
      </c>
      <c r="EE14" s="105">
        <v>44197</v>
      </c>
      <c r="EF14" s="105">
        <v>44228</v>
      </c>
      <c r="EG14" s="105">
        <v>44256</v>
      </c>
      <c r="EH14" s="105">
        <v>44287</v>
      </c>
      <c r="EI14" s="105">
        <v>44317</v>
      </c>
      <c r="EJ14" s="105">
        <v>44348</v>
      </c>
      <c r="EK14" s="105">
        <v>44378</v>
      </c>
      <c r="EL14" s="105">
        <v>44409</v>
      </c>
      <c r="EM14" s="105">
        <v>44440</v>
      </c>
      <c r="EN14" s="105">
        <v>44470</v>
      </c>
      <c r="EO14" s="105">
        <v>44501</v>
      </c>
      <c r="EP14" s="105">
        <v>44531</v>
      </c>
      <c r="EQ14" s="105">
        <v>44562</v>
      </c>
      <c r="ER14" s="105">
        <v>44593</v>
      </c>
      <c r="ES14" s="105">
        <v>44621</v>
      </c>
      <c r="ET14" s="105">
        <v>44652</v>
      </c>
      <c r="EU14" s="105">
        <v>44682</v>
      </c>
      <c r="EV14" s="105">
        <v>44713</v>
      </c>
      <c r="EW14" s="105">
        <v>44743</v>
      </c>
      <c r="EX14" s="105">
        <v>44774</v>
      </c>
      <c r="EY14" s="105">
        <v>44805</v>
      </c>
      <c r="EZ14" s="105">
        <v>44835</v>
      </c>
      <c r="FA14" s="105">
        <v>44866</v>
      </c>
      <c r="FB14" s="105">
        <v>44896</v>
      </c>
      <c r="FC14" s="105">
        <v>44927</v>
      </c>
      <c r="FD14" s="105">
        <v>44958</v>
      </c>
      <c r="FE14" s="105">
        <v>44986</v>
      </c>
      <c r="FF14" s="105">
        <v>45017</v>
      </c>
      <c r="FG14" s="105">
        <v>45047</v>
      </c>
      <c r="FH14" s="105">
        <v>45078</v>
      </c>
      <c r="FI14" s="105">
        <v>45108</v>
      </c>
      <c r="FJ14" s="105">
        <v>45139</v>
      </c>
      <c r="FK14" s="105">
        <v>45170</v>
      </c>
      <c r="FL14" s="105">
        <v>45200</v>
      </c>
      <c r="FM14" s="105">
        <v>45231</v>
      </c>
      <c r="FN14" s="105">
        <v>45261</v>
      </c>
      <c r="FO14" s="105">
        <v>45292</v>
      </c>
      <c r="FP14" s="105">
        <v>45323</v>
      </c>
      <c r="FQ14" s="105">
        <v>45352</v>
      </c>
      <c r="FR14" s="105">
        <v>45383</v>
      </c>
      <c r="FS14" s="105">
        <v>45413</v>
      </c>
      <c r="FT14" s="105">
        <v>45444</v>
      </c>
      <c r="FU14" s="105">
        <v>45474</v>
      </c>
      <c r="FV14" s="105">
        <v>45505</v>
      </c>
      <c r="FW14" s="105">
        <v>45536</v>
      </c>
      <c r="FX14" s="105">
        <v>45566</v>
      </c>
      <c r="FY14" s="105">
        <v>45597</v>
      </c>
      <c r="FZ14" s="105">
        <v>45627</v>
      </c>
      <c r="GA14" s="105">
        <v>45658</v>
      </c>
      <c r="GB14" s="105">
        <v>45689</v>
      </c>
      <c r="GC14" s="105">
        <v>45717</v>
      </c>
      <c r="GD14" s="105">
        <v>45748</v>
      </c>
      <c r="GE14" s="105">
        <v>45778</v>
      </c>
      <c r="GF14" s="105">
        <v>45809</v>
      </c>
      <c r="GG14" s="105">
        <v>45839</v>
      </c>
      <c r="GH14" s="105">
        <v>45870</v>
      </c>
    </row>
    <row r="15" spans="1:190" x14ac:dyDescent="0.25">
      <c r="A15" s="134"/>
      <c r="B15" s="115" t="s">
        <v>110</v>
      </c>
      <c r="C15" s="133">
        <v>976825</v>
      </c>
      <c r="D15" s="133">
        <v>1250900</v>
      </c>
      <c r="E15" s="133">
        <v>1315588</v>
      </c>
      <c r="F15" s="133">
        <v>1166200</v>
      </c>
      <c r="G15" s="133">
        <v>1206600</v>
      </c>
      <c r="H15" s="133">
        <v>1479311</v>
      </c>
      <c r="I15" s="133">
        <v>1582227</v>
      </c>
      <c r="J15" s="133">
        <v>1285960</v>
      </c>
      <c r="K15" s="133">
        <v>1750147</v>
      </c>
      <c r="L15" s="133">
        <v>1494129</v>
      </c>
      <c r="M15" s="133">
        <v>1165505</v>
      </c>
      <c r="N15" s="133">
        <v>1483707</v>
      </c>
      <c r="O15" s="133">
        <v>1407654</v>
      </c>
      <c r="P15" s="133">
        <v>1311710</v>
      </c>
      <c r="Q15" s="133">
        <v>1421737</v>
      </c>
      <c r="R15" s="133">
        <v>1034793</v>
      </c>
      <c r="S15" s="133">
        <v>1377165</v>
      </c>
      <c r="T15" s="133">
        <v>1173970</v>
      </c>
      <c r="U15" s="133">
        <v>1239704</v>
      </c>
      <c r="V15" s="133">
        <v>1335842</v>
      </c>
      <c r="W15" s="133">
        <v>1531988</v>
      </c>
      <c r="X15" s="133">
        <v>1146642</v>
      </c>
      <c r="Y15" s="133">
        <v>1232858</v>
      </c>
      <c r="Z15" s="133">
        <v>1588736</v>
      </c>
      <c r="AA15" s="133">
        <v>1389142</v>
      </c>
      <c r="AB15" s="133">
        <v>1322785</v>
      </c>
      <c r="AC15" s="133">
        <v>1202042</v>
      </c>
      <c r="AD15" s="133">
        <v>998157</v>
      </c>
      <c r="AE15" s="133">
        <v>942577</v>
      </c>
      <c r="AF15" s="133">
        <v>1611789</v>
      </c>
      <c r="AG15" s="133">
        <v>1228395</v>
      </c>
      <c r="AH15" s="133">
        <v>1259464</v>
      </c>
      <c r="AI15" s="133">
        <v>1348150</v>
      </c>
      <c r="AJ15" s="133">
        <v>1428404</v>
      </c>
      <c r="AK15" s="133">
        <v>1068982</v>
      </c>
      <c r="AL15" s="133">
        <v>1221704</v>
      </c>
      <c r="AM15" s="133">
        <v>1389399</v>
      </c>
      <c r="AN15" s="133">
        <v>1230429</v>
      </c>
      <c r="AO15" s="133">
        <v>1343465</v>
      </c>
      <c r="AP15" s="133">
        <v>1295861</v>
      </c>
      <c r="AQ15" s="133">
        <v>1337741</v>
      </c>
      <c r="AR15" s="133">
        <v>1430446</v>
      </c>
      <c r="AS15" s="133">
        <v>1645426</v>
      </c>
      <c r="AT15" s="133">
        <v>1149768</v>
      </c>
      <c r="AU15" s="133">
        <v>1700440</v>
      </c>
      <c r="AV15" s="133">
        <v>1507366</v>
      </c>
      <c r="AW15" s="133">
        <v>1399125</v>
      </c>
      <c r="AX15" s="133">
        <v>1637513</v>
      </c>
      <c r="AY15" s="133">
        <v>1533227</v>
      </c>
      <c r="AZ15" s="133">
        <v>1391682</v>
      </c>
      <c r="BA15" s="133">
        <v>1255817</v>
      </c>
      <c r="BB15" s="133">
        <v>1263045</v>
      </c>
      <c r="BC15" s="133">
        <v>1233381</v>
      </c>
      <c r="BD15" s="133">
        <v>1598489</v>
      </c>
      <c r="BE15" s="133">
        <v>1638123</v>
      </c>
      <c r="BF15" s="133">
        <v>1324682</v>
      </c>
      <c r="BG15" s="133">
        <v>1830738</v>
      </c>
      <c r="BH15" s="133">
        <v>1633324</v>
      </c>
      <c r="BI15" s="133">
        <v>1392620</v>
      </c>
      <c r="BJ15" s="133">
        <v>1221019</v>
      </c>
      <c r="BK15" s="133">
        <v>1583665</v>
      </c>
      <c r="BL15" s="133">
        <v>1083284</v>
      </c>
      <c r="BM15" s="133">
        <v>1588431</v>
      </c>
      <c r="BN15" s="133">
        <v>915892</v>
      </c>
      <c r="BO15" s="133">
        <v>1055173</v>
      </c>
      <c r="BP15" s="133">
        <v>1384148</v>
      </c>
      <c r="BQ15" s="133">
        <v>1621533</v>
      </c>
      <c r="BR15" s="133">
        <v>1492521</v>
      </c>
      <c r="BS15" s="133">
        <v>1555862</v>
      </c>
      <c r="BT15" s="133">
        <v>1478280</v>
      </c>
      <c r="BU15" s="133">
        <v>1453901</v>
      </c>
      <c r="BV15" s="133">
        <v>1222800</v>
      </c>
      <c r="BW15" s="133">
        <v>1478379</v>
      </c>
      <c r="BX15" s="133">
        <v>961223</v>
      </c>
      <c r="BY15" s="133">
        <v>1569524</v>
      </c>
      <c r="BZ15" s="133">
        <v>1284527</v>
      </c>
      <c r="CA15" s="133">
        <v>1483235</v>
      </c>
      <c r="CB15" s="133">
        <v>1849970</v>
      </c>
      <c r="CC15" s="133">
        <v>1083255</v>
      </c>
      <c r="CD15" s="133">
        <v>1365493</v>
      </c>
      <c r="CE15" s="133">
        <v>1525093</v>
      </c>
      <c r="CF15" s="133">
        <v>1502806</v>
      </c>
      <c r="CG15" s="133">
        <v>1250070</v>
      </c>
      <c r="CH15" s="133">
        <v>1425782</v>
      </c>
      <c r="CI15" s="133">
        <v>1594082</v>
      </c>
      <c r="CJ15" s="133">
        <v>1108597</v>
      </c>
      <c r="CK15" s="133">
        <v>1513701</v>
      </c>
      <c r="CL15" s="133">
        <v>1071682</v>
      </c>
      <c r="CM15" s="133">
        <v>1226136</v>
      </c>
      <c r="CN15" s="133">
        <v>1610420</v>
      </c>
      <c r="CO15" s="133">
        <v>1227625</v>
      </c>
      <c r="CP15" s="133">
        <v>1285842</v>
      </c>
      <c r="CQ15" s="133">
        <v>1641208</v>
      </c>
      <c r="CR15" s="133">
        <v>1656148</v>
      </c>
      <c r="CS15" s="133">
        <v>1435479</v>
      </c>
      <c r="CT15" s="133">
        <v>1351625</v>
      </c>
      <c r="CU15" s="133">
        <v>1525493</v>
      </c>
      <c r="CV15" s="133">
        <v>919774</v>
      </c>
      <c r="CW15" s="133">
        <v>1366229</v>
      </c>
      <c r="CX15" s="133">
        <v>1361628</v>
      </c>
      <c r="CY15" s="133">
        <v>1220308</v>
      </c>
      <c r="CZ15" s="133">
        <v>1458518</v>
      </c>
      <c r="DA15" s="133">
        <v>1598113</v>
      </c>
      <c r="DB15" s="133">
        <v>1182647</v>
      </c>
      <c r="DC15" s="133">
        <v>1249041</v>
      </c>
      <c r="DD15" s="133">
        <v>1521487</v>
      </c>
      <c r="DE15" s="133">
        <v>1335875</v>
      </c>
      <c r="DF15" s="133">
        <v>879679</v>
      </c>
      <c r="DG15" s="133">
        <v>1650147</v>
      </c>
      <c r="DH15" s="133">
        <v>1112352</v>
      </c>
      <c r="DI15" s="133">
        <v>1250734</v>
      </c>
      <c r="DJ15" s="133">
        <v>1011456</v>
      </c>
      <c r="DK15" s="133">
        <v>1627550</v>
      </c>
      <c r="DL15" s="133">
        <v>1124445</v>
      </c>
      <c r="DM15" s="133">
        <v>1973897</v>
      </c>
      <c r="DN15" s="133">
        <v>1107944</v>
      </c>
      <c r="DO15" s="133">
        <v>2084644</v>
      </c>
      <c r="DP15" s="133">
        <v>2157452</v>
      </c>
      <c r="DQ15" s="133">
        <v>1514450</v>
      </c>
      <c r="DR15" s="133">
        <v>1296907</v>
      </c>
      <c r="DS15" s="133">
        <v>1587995</v>
      </c>
      <c r="DT15" s="133">
        <v>1646633</v>
      </c>
      <c r="DU15" s="133">
        <v>915233</v>
      </c>
      <c r="DV15" s="133">
        <v>915233</v>
      </c>
      <c r="DW15" s="133">
        <v>1803964</v>
      </c>
      <c r="DX15" s="133">
        <v>2954781</v>
      </c>
      <c r="DY15" s="133">
        <v>2542121</v>
      </c>
      <c r="DZ15" s="133">
        <v>1705578</v>
      </c>
      <c r="EA15" s="133">
        <v>2073211</v>
      </c>
      <c r="EB15" s="133">
        <v>2567594</v>
      </c>
      <c r="EC15" s="133">
        <v>2207868</v>
      </c>
      <c r="ED15" s="133">
        <v>1409855</v>
      </c>
      <c r="EE15" s="133">
        <v>2004205</v>
      </c>
      <c r="EF15" s="133">
        <v>1278750</v>
      </c>
      <c r="EG15" s="133">
        <v>1754793</v>
      </c>
      <c r="EH15" s="133">
        <v>1643653</v>
      </c>
      <c r="EI15" s="133">
        <v>1740526</v>
      </c>
      <c r="EJ15" s="133">
        <v>2579958</v>
      </c>
      <c r="EK15" s="133">
        <v>1758178</v>
      </c>
      <c r="EL15" s="133">
        <v>1615392</v>
      </c>
      <c r="EM15" s="133">
        <v>2581430</v>
      </c>
      <c r="EN15" s="133">
        <v>1751009</v>
      </c>
      <c r="EO15" s="133">
        <v>1856747</v>
      </c>
      <c r="EP15" s="133">
        <v>2241113</v>
      </c>
      <c r="EQ15" s="133">
        <v>1988911</v>
      </c>
      <c r="ER15" s="133">
        <v>1944703</v>
      </c>
      <c r="ES15" s="133">
        <v>1935828</v>
      </c>
      <c r="ET15" s="133">
        <v>1895017</v>
      </c>
      <c r="EU15" s="133">
        <v>1876847</v>
      </c>
      <c r="EV15" s="133">
        <v>2076084</v>
      </c>
      <c r="EW15" s="133">
        <v>1656402</v>
      </c>
      <c r="EX15" s="133">
        <v>1594682</v>
      </c>
      <c r="EY15" s="133">
        <v>2511712</v>
      </c>
      <c r="EZ15" s="133">
        <v>1912109</v>
      </c>
      <c r="FA15" s="133">
        <v>2682369</v>
      </c>
      <c r="FB15" s="133">
        <v>2013003</v>
      </c>
      <c r="FC15" s="133">
        <v>2234925</v>
      </c>
      <c r="FD15" s="133">
        <v>1818954</v>
      </c>
      <c r="FE15" s="133">
        <v>1962621</v>
      </c>
      <c r="FF15" s="133">
        <v>1506892</v>
      </c>
      <c r="FG15" s="133">
        <v>2085684</v>
      </c>
      <c r="FH15" s="133">
        <v>2114890</v>
      </c>
      <c r="FI15" s="133">
        <v>1723721</v>
      </c>
      <c r="FJ15" s="133">
        <v>1807115</v>
      </c>
      <c r="FK15" s="133">
        <v>2225057</v>
      </c>
      <c r="FL15" s="133">
        <v>1884362</v>
      </c>
      <c r="FM15" s="133">
        <v>2132079</v>
      </c>
      <c r="FN15" s="133">
        <v>1938023</v>
      </c>
      <c r="FO15" s="133">
        <v>2544168.09</v>
      </c>
      <c r="FP15" s="133">
        <v>1808670.07</v>
      </c>
      <c r="FQ15" s="133">
        <v>1958848.38</v>
      </c>
      <c r="FR15" s="133">
        <v>2167138.92</v>
      </c>
      <c r="FS15" s="133">
        <v>2051555.17</v>
      </c>
      <c r="FT15" s="133">
        <v>2401769.6</v>
      </c>
      <c r="FU15" s="133">
        <v>2677361.14</v>
      </c>
      <c r="FV15" s="133">
        <v>2035098.05</v>
      </c>
      <c r="FW15" s="133">
        <v>2217589.83</v>
      </c>
      <c r="FX15" s="133">
        <v>2531809.94</v>
      </c>
      <c r="FY15" s="133">
        <v>2025799.61</v>
      </c>
      <c r="FZ15" s="133">
        <v>1994838.36</v>
      </c>
      <c r="GA15" s="133">
        <v>2237047.0499999998</v>
      </c>
      <c r="GB15" s="133">
        <v>1784030.8</v>
      </c>
      <c r="GC15" s="133">
        <v>2334656.0299999998</v>
      </c>
      <c r="GD15" s="133">
        <v>2281530.06</v>
      </c>
      <c r="GE15" s="133">
        <v>2168308.37</v>
      </c>
      <c r="GF15" s="133">
        <v>2446536.87</v>
      </c>
      <c r="GG15" s="133">
        <v>2361014.23</v>
      </c>
      <c r="GH15" s="133">
        <v>2072671.64</v>
      </c>
    </row>
    <row r="16" spans="1:190" x14ac:dyDescent="0.2">
      <c r="B16" s="115" t="s">
        <v>53</v>
      </c>
      <c r="C16" s="133">
        <v>338390</v>
      </c>
      <c r="D16" s="133">
        <v>366377</v>
      </c>
      <c r="E16" s="133">
        <v>319649</v>
      </c>
      <c r="F16" s="133">
        <v>352394</v>
      </c>
      <c r="G16" s="133">
        <v>400340</v>
      </c>
      <c r="H16" s="133">
        <v>406250</v>
      </c>
      <c r="I16" s="133">
        <v>434294</v>
      </c>
      <c r="J16" s="133">
        <v>314819</v>
      </c>
      <c r="K16" s="133">
        <v>442924</v>
      </c>
      <c r="L16" s="133">
        <v>387718</v>
      </c>
      <c r="M16" s="133">
        <v>361483</v>
      </c>
      <c r="N16" s="133">
        <v>448796</v>
      </c>
      <c r="O16" s="133">
        <v>451585</v>
      </c>
      <c r="P16" s="133">
        <v>391683</v>
      </c>
      <c r="Q16" s="133">
        <v>370701</v>
      </c>
      <c r="R16" s="133">
        <v>339795</v>
      </c>
      <c r="S16" s="133">
        <v>523400</v>
      </c>
      <c r="T16" s="133">
        <v>299144</v>
      </c>
      <c r="U16" s="133">
        <v>403222</v>
      </c>
      <c r="V16" s="133">
        <v>330616</v>
      </c>
      <c r="W16" s="133">
        <v>463453</v>
      </c>
      <c r="X16" s="133">
        <v>388440</v>
      </c>
      <c r="Y16" s="133">
        <v>359757</v>
      </c>
      <c r="Z16" s="133">
        <v>455507</v>
      </c>
      <c r="AA16" s="133">
        <v>463839</v>
      </c>
      <c r="AB16" s="133">
        <v>363878</v>
      </c>
      <c r="AC16" s="133">
        <v>379810</v>
      </c>
      <c r="AD16" s="133">
        <v>323979</v>
      </c>
      <c r="AE16" s="133">
        <v>331547</v>
      </c>
      <c r="AF16" s="133">
        <v>483306</v>
      </c>
      <c r="AG16" s="133">
        <v>414141</v>
      </c>
      <c r="AH16" s="133">
        <v>339646</v>
      </c>
      <c r="AI16" s="133">
        <v>334930</v>
      </c>
      <c r="AJ16" s="133">
        <v>444831</v>
      </c>
      <c r="AK16" s="133">
        <v>297941</v>
      </c>
      <c r="AL16" s="133">
        <v>363439</v>
      </c>
      <c r="AM16" s="133">
        <v>439181</v>
      </c>
      <c r="AN16" s="133">
        <v>306312</v>
      </c>
      <c r="AO16" s="133">
        <v>394930</v>
      </c>
      <c r="AP16" s="133">
        <v>328368</v>
      </c>
      <c r="AQ16" s="133">
        <v>383612</v>
      </c>
      <c r="AR16" s="133">
        <v>396825</v>
      </c>
      <c r="AS16" s="133">
        <v>420392</v>
      </c>
      <c r="AT16" s="133">
        <v>293149</v>
      </c>
      <c r="AU16" s="133">
        <v>492307</v>
      </c>
      <c r="AV16" s="133">
        <v>408423</v>
      </c>
      <c r="AW16" s="133">
        <v>400129</v>
      </c>
      <c r="AX16" s="133">
        <v>443103</v>
      </c>
      <c r="AY16" s="133">
        <v>385847</v>
      </c>
      <c r="AZ16" s="133">
        <v>390592</v>
      </c>
      <c r="BA16" s="133">
        <v>318366</v>
      </c>
      <c r="BB16" s="133">
        <v>375286</v>
      </c>
      <c r="BC16" s="133">
        <v>349981</v>
      </c>
      <c r="BD16" s="133">
        <v>388279</v>
      </c>
      <c r="BE16" s="133">
        <v>463756</v>
      </c>
      <c r="BF16" s="133">
        <v>316377</v>
      </c>
      <c r="BG16" s="133">
        <v>513665</v>
      </c>
      <c r="BH16" s="133">
        <v>393289</v>
      </c>
      <c r="BI16" s="133">
        <v>368647</v>
      </c>
      <c r="BJ16" s="133">
        <v>346075</v>
      </c>
      <c r="BK16" s="133">
        <v>431620</v>
      </c>
      <c r="BL16" s="133">
        <v>314395</v>
      </c>
      <c r="BM16" s="133">
        <v>402159</v>
      </c>
      <c r="BN16" s="133">
        <v>280119</v>
      </c>
      <c r="BO16" s="133">
        <v>259398</v>
      </c>
      <c r="BP16" s="133">
        <v>344025</v>
      </c>
      <c r="BQ16" s="133">
        <v>517393</v>
      </c>
      <c r="BR16" s="133">
        <v>413410</v>
      </c>
      <c r="BS16" s="133">
        <v>432010</v>
      </c>
      <c r="BT16" s="133">
        <v>431817</v>
      </c>
      <c r="BU16" s="133">
        <v>456523</v>
      </c>
      <c r="BV16" s="133">
        <v>340709</v>
      </c>
      <c r="BW16" s="133">
        <v>451810</v>
      </c>
      <c r="BX16" s="133">
        <v>287294</v>
      </c>
      <c r="BY16" s="133">
        <v>394939</v>
      </c>
      <c r="BZ16" s="133">
        <v>322584</v>
      </c>
      <c r="CA16" s="133">
        <v>418185</v>
      </c>
      <c r="CB16" s="133">
        <v>432318</v>
      </c>
      <c r="CC16" s="133">
        <v>281068</v>
      </c>
      <c r="CD16" s="133">
        <v>295987</v>
      </c>
      <c r="CE16" s="133">
        <v>364847</v>
      </c>
      <c r="CF16" s="133">
        <v>395751</v>
      </c>
      <c r="CG16" s="133">
        <v>377539</v>
      </c>
      <c r="CH16" s="133">
        <v>415437</v>
      </c>
      <c r="CI16" s="133">
        <v>367980</v>
      </c>
      <c r="CJ16" s="133">
        <v>305735</v>
      </c>
      <c r="CK16" s="133">
        <v>356262</v>
      </c>
      <c r="CL16" s="133">
        <v>228678</v>
      </c>
      <c r="CM16" s="133">
        <v>331037</v>
      </c>
      <c r="CN16" s="133">
        <v>340294</v>
      </c>
      <c r="CO16" s="133">
        <v>295688</v>
      </c>
      <c r="CP16" s="133">
        <v>297457</v>
      </c>
      <c r="CQ16" s="133">
        <v>384254</v>
      </c>
      <c r="CR16" s="133">
        <v>431980</v>
      </c>
      <c r="CS16" s="133">
        <v>406425</v>
      </c>
      <c r="CT16" s="133">
        <v>343734</v>
      </c>
      <c r="CU16" s="133">
        <v>387487</v>
      </c>
      <c r="CV16" s="133">
        <v>238972</v>
      </c>
      <c r="CW16" s="133">
        <v>295708</v>
      </c>
      <c r="CX16" s="133">
        <v>289348</v>
      </c>
      <c r="CY16" s="133">
        <v>282313</v>
      </c>
      <c r="CZ16" s="133">
        <v>402127</v>
      </c>
      <c r="DA16" s="133">
        <v>352406</v>
      </c>
      <c r="DB16" s="133">
        <v>241554</v>
      </c>
      <c r="DC16" s="133">
        <v>283990</v>
      </c>
      <c r="DD16" s="133">
        <v>360604</v>
      </c>
      <c r="DE16" s="133">
        <v>436326</v>
      </c>
      <c r="DF16" s="133">
        <v>223497</v>
      </c>
      <c r="DG16" s="133">
        <v>457603</v>
      </c>
      <c r="DH16" s="133">
        <v>315041</v>
      </c>
      <c r="DI16" s="133">
        <v>351645</v>
      </c>
      <c r="DJ16" s="133">
        <v>241383</v>
      </c>
      <c r="DK16" s="133">
        <v>448278</v>
      </c>
      <c r="DL16" s="133">
        <v>308872</v>
      </c>
      <c r="DM16" s="133">
        <v>429088</v>
      </c>
      <c r="DN16" s="133">
        <v>210467</v>
      </c>
      <c r="DO16" s="133">
        <v>365556</v>
      </c>
      <c r="DP16" s="133">
        <v>385857</v>
      </c>
      <c r="DQ16" s="133">
        <v>243986</v>
      </c>
      <c r="DR16" s="133">
        <v>266081</v>
      </c>
      <c r="DS16" s="133">
        <v>325542</v>
      </c>
      <c r="DT16" s="133">
        <v>253081</v>
      </c>
      <c r="DU16" s="133">
        <v>186549</v>
      </c>
      <c r="DV16" s="133">
        <v>186549</v>
      </c>
      <c r="DW16" s="133">
        <v>259094</v>
      </c>
      <c r="DX16" s="133">
        <v>354416</v>
      </c>
      <c r="DY16" s="133">
        <v>436200</v>
      </c>
      <c r="DZ16" s="133">
        <v>238889</v>
      </c>
      <c r="EA16" s="133">
        <v>361270</v>
      </c>
      <c r="EB16" s="133">
        <v>437760</v>
      </c>
      <c r="EC16" s="133">
        <v>426598</v>
      </c>
      <c r="ED16" s="133">
        <v>338790</v>
      </c>
      <c r="EE16" s="133">
        <v>432114</v>
      </c>
      <c r="EF16" s="133">
        <v>229045</v>
      </c>
      <c r="EG16" s="133">
        <v>307508</v>
      </c>
      <c r="EH16" s="133">
        <v>341454</v>
      </c>
      <c r="EI16" s="133">
        <v>311681</v>
      </c>
      <c r="EJ16" s="133">
        <v>423298</v>
      </c>
      <c r="EK16" s="133">
        <v>293691</v>
      </c>
      <c r="EL16" s="133">
        <v>282790</v>
      </c>
      <c r="EM16" s="133">
        <v>647096</v>
      </c>
      <c r="EN16" s="133">
        <v>447942</v>
      </c>
      <c r="EO16" s="133">
        <v>432942</v>
      </c>
      <c r="EP16" s="133">
        <v>811134</v>
      </c>
      <c r="EQ16" s="133">
        <v>695913</v>
      </c>
      <c r="ER16" s="133">
        <v>751277</v>
      </c>
      <c r="ES16" s="133">
        <v>608025</v>
      </c>
      <c r="ET16" s="133">
        <v>886296</v>
      </c>
      <c r="EU16" s="133">
        <v>795829</v>
      </c>
      <c r="EV16" s="133">
        <v>1015494</v>
      </c>
      <c r="EW16" s="133">
        <v>638364</v>
      </c>
      <c r="EX16" s="133">
        <v>538347</v>
      </c>
      <c r="EY16" s="133">
        <v>996431</v>
      </c>
      <c r="EZ16" s="133">
        <v>880141</v>
      </c>
      <c r="FA16" s="133">
        <v>1019238</v>
      </c>
      <c r="FB16" s="133">
        <v>871307</v>
      </c>
      <c r="FC16" s="133">
        <v>895520</v>
      </c>
      <c r="FD16" s="133">
        <v>790634</v>
      </c>
      <c r="FE16" s="133">
        <v>683214</v>
      </c>
      <c r="FF16" s="133">
        <v>648455</v>
      </c>
      <c r="FG16" s="133">
        <v>1066728</v>
      </c>
      <c r="FH16" s="133">
        <v>823131</v>
      </c>
      <c r="FI16" s="133">
        <v>646602</v>
      </c>
      <c r="FJ16" s="133">
        <v>792632</v>
      </c>
      <c r="FK16" s="133">
        <v>769257</v>
      </c>
      <c r="FL16" s="133">
        <v>723566</v>
      </c>
      <c r="FM16" s="133">
        <v>815561</v>
      </c>
      <c r="FN16" s="133">
        <v>760051</v>
      </c>
      <c r="FO16" s="133">
        <v>844088.49</v>
      </c>
      <c r="FP16" s="133">
        <v>648195.19999999995</v>
      </c>
      <c r="FQ16" s="133">
        <v>684527.78</v>
      </c>
      <c r="FR16" s="133">
        <v>824311.48</v>
      </c>
      <c r="FS16" s="133">
        <v>790478.95</v>
      </c>
      <c r="FT16" s="133">
        <v>942083.24</v>
      </c>
      <c r="FU16" s="133">
        <v>1033289</v>
      </c>
      <c r="FV16" s="133">
        <v>567053.03</v>
      </c>
      <c r="FW16" s="133">
        <v>787832.35</v>
      </c>
      <c r="FX16" s="133">
        <v>938299.16</v>
      </c>
      <c r="FY16" s="133">
        <v>734014.73</v>
      </c>
      <c r="FZ16" s="133">
        <v>922985.41</v>
      </c>
      <c r="GA16" s="133">
        <v>1008365.23</v>
      </c>
      <c r="GB16" s="133">
        <v>727569.51</v>
      </c>
      <c r="GC16" s="133">
        <v>946551.63</v>
      </c>
      <c r="GD16" s="133">
        <v>794413.4</v>
      </c>
      <c r="GE16" s="133">
        <v>844063.93</v>
      </c>
      <c r="GF16" s="133">
        <v>1065886.8400000001</v>
      </c>
      <c r="GG16" s="133">
        <v>854296.34</v>
      </c>
      <c r="GH16" s="133">
        <v>749259.43</v>
      </c>
    </row>
    <row r="17" spans="2:190" x14ac:dyDescent="0.2">
      <c r="B17" s="115" t="s">
        <v>54</v>
      </c>
      <c r="C17" s="133">
        <v>4016317</v>
      </c>
      <c r="D17" s="133">
        <v>4625379</v>
      </c>
      <c r="E17" s="133">
        <v>4544621</v>
      </c>
      <c r="F17" s="133">
        <v>4443508</v>
      </c>
      <c r="G17" s="133">
        <v>4401060</v>
      </c>
      <c r="H17" s="133">
        <v>4667813</v>
      </c>
      <c r="I17" s="133">
        <v>4209278</v>
      </c>
      <c r="J17" s="133">
        <v>4581489</v>
      </c>
      <c r="K17" s="133">
        <v>4525489</v>
      </c>
      <c r="L17" s="133">
        <v>4214746</v>
      </c>
      <c r="M17" s="133">
        <v>4508991</v>
      </c>
      <c r="N17" s="133">
        <v>4502989</v>
      </c>
      <c r="O17" s="133">
        <v>4060839</v>
      </c>
      <c r="P17" s="133">
        <v>4617995</v>
      </c>
      <c r="Q17" s="133">
        <v>4519303</v>
      </c>
      <c r="R17" s="133">
        <v>4263011</v>
      </c>
      <c r="S17" s="133">
        <v>4795334</v>
      </c>
      <c r="T17" s="133">
        <v>4603414</v>
      </c>
      <c r="U17" s="133">
        <v>4197884</v>
      </c>
      <c r="V17" s="133">
        <v>4697303</v>
      </c>
      <c r="W17" s="133">
        <v>4673105</v>
      </c>
      <c r="X17" s="133">
        <v>4362878</v>
      </c>
      <c r="Y17" s="133">
        <v>4767867</v>
      </c>
      <c r="Z17" s="133">
        <v>4720230</v>
      </c>
      <c r="AA17" s="133">
        <v>4147928</v>
      </c>
      <c r="AB17" s="133">
        <v>4814757</v>
      </c>
      <c r="AC17" s="133">
        <v>4772595</v>
      </c>
      <c r="AD17" s="133">
        <v>4361975</v>
      </c>
      <c r="AE17" s="133">
        <v>4809022</v>
      </c>
      <c r="AF17" s="133">
        <v>4913579</v>
      </c>
      <c r="AG17" s="133">
        <v>4286316</v>
      </c>
      <c r="AH17" s="133">
        <v>4934859</v>
      </c>
      <c r="AI17" s="133">
        <v>5025915</v>
      </c>
      <c r="AJ17" s="133">
        <v>4627599</v>
      </c>
      <c r="AK17" s="133">
        <v>4984240</v>
      </c>
      <c r="AL17" s="133">
        <v>4831757</v>
      </c>
      <c r="AM17" s="133">
        <v>4153343</v>
      </c>
      <c r="AN17" s="133">
        <v>4961175</v>
      </c>
      <c r="AO17" s="133">
        <v>4815779</v>
      </c>
      <c r="AP17" s="133">
        <v>4452927</v>
      </c>
      <c r="AQ17" s="133">
        <v>4836203</v>
      </c>
      <c r="AR17" s="133">
        <v>4841853</v>
      </c>
      <c r="AS17" s="133">
        <v>4434541</v>
      </c>
      <c r="AT17" s="133">
        <v>4814170</v>
      </c>
      <c r="AU17" s="133">
        <v>4758949</v>
      </c>
      <c r="AV17" s="133">
        <v>4404933</v>
      </c>
      <c r="AW17" s="133">
        <v>4731507</v>
      </c>
      <c r="AX17" s="133">
        <v>4784225</v>
      </c>
      <c r="AY17" s="133">
        <v>3828843</v>
      </c>
      <c r="AZ17" s="133">
        <v>4916771</v>
      </c>
      <c r="BA17" s="133">
        <v>4909090</v>
      </c>
      <c r="BB17" s="133">
        <v>4388493</v>
      </c>
      <c r="BC17" s="133">
        <v>4771420</v>
      </c>
      <c r="BD17" s="133">
        <v>4780668</v>
      </c>
      <c r="BE17" s="133">
        <v>4310748</v>
      </c>
      <c r="BF17" s="133">
        <v>4605892</v>
      </c>
      <c r="BG17" s="133">
        <v>4623639</v>
      </c>
      <c r="BH17" s="133">
        <v>4265600</v>
      </c>
      <c r="BI17" s="133">
        <v>4502891</v>
      </c>
      <c r="BJ17" s="133">
        <v>4466425</v>
      </c>
      <c r="BK17" s="133">
        <v>3483815</v>
      </c>
      <c r="BL17" s="133">
        <v>4671785</v>
      </c>
      <c r="BM17" s="133">
        <v>4584905</v>
      </c>
      <c r="BN17" s="133">
        <v>4009429</v>
      </c>
      <c r="BO17" s="133">
        <v>4536005</v>
      </c>
      <c r="BP17" s="133">
        <v>4517532</v>
      </c>
      <c r="BQ17" s="133">
        <v>4115792</v>
      </c>
      <c r="BR17" s="133">
        <v>4523788</v>
      </c>
      <c r="BS17" s="133">
        <v>4520620</v>
      </c>
      <c r="BT17" s="133">
        <v>4110028</v>
      </c>
      <c r="BU17" s="133">
        <v>4219873</v>
      </c>
      <c r="BV17" s="133">
        <v>4766238</v>
      </c>
      <c r="BW17" s="133">
        <v>3379384</v>
      </c>
      <c r="BX17" s="133">
        <v>4752340</v>
      </c>
      <c r="BY17" s="133">
        <v>4530447</v>
      </c>
      <c r="BZ17" s="133">
        <v>4216268</v>
      </c>
      <c r="CA17" s="133">
        <v>4398274</v>
      </c>
      <c r="CB17" s="133">
        <v>4417676</v>
      </c>
      <c r="CC17" s="133">
        <v>4084979</v>
      </c>
      <c r="CD17" s="133">
        <v>4315668</v>
      </c>
      <c r="CE17" s="133">
        <v>4443743</v>
      </c>
      <c r="CF17" s="133">
        <v>4170904</v>
      </c>
      <c r="CG17" s="133">
        <v>4459513</v>
      </c>
      <c r="CH17" s="133">
        <v>4435542</v>
      </c>
      <c r="CI17" s="133">
        <v>3273705</v>
      </c>
      <c r="CJ17" s="133">
        <v>4542133</v>
      </c>
      <c r="CK17" s="133">
        <v>4593586</v>
      </c>
      <c r="CL17" s="133">
        <v>3984570</v>
      </c>
      <c r="CM17" s="133">
        <v>4672333</v>
      </c>
      <c r="CN17" s="133">
        <v>4494465</v>
      </c>
      <c r="CO17" s="133">
        <v>4138304</v>
      </c>
      <c r="CP17" s="133">
        <v>4520430</v>
      </c>
      <c r="CQ17" s="133">
        <v>4391572</v>
      </c>
      <c r="CR17" s="133">
        <v>4153934</v>
      </c>
      <c r="CS17" s="133">
        <v>4380194</v>
      </c>
      <c r="CT17" s="133">
        <v>4281212</v>
      </c>
      <c r="CU17" s="133">
        <v>3174939</v>
      </c>
      <c r="CV17" s="133">
        <v>4505349</v>
      </c>
      <c r="CW17" s="133">
        <v>4404749</v>
      </c>
      <c r="CX17" s="133">
        <v>4136337</v>
      </c>
      <c r="CY17" s="133">
        <v>4421197</v>
      </c>
      <c r="CZ17" s="133">
        <v>4368690</v>
      </c>
      <c r="DA17" s="133">
        <v>4155367</v>
      </c>
      <c r="DB17" s="133">
        <v>4356634</v>
      </c>
      <c r="DC17" s="133">
        <v>4314455</v>
      </c>
      <c r="DD17" s="133">
        <v>4142276</v>
      </c>
      <c r="DE17" s="133">
        <v>4165620</v>
      </c>
      <c r="DF17" s="133">
        <v>3443790</v>
      </c>
      <c r="DG17" s="133">
        <v>3201963</v>
      </c>
      <c r="DH17" s="133">
        <v>4363795</v>
      </c>
      <c r="DI17" s="133">
        <v>4410163</v>
      </c>
      <c r="DJ17" s="133">
        <v>4157552</v>
      </c>
      <c r="DK17" s="133">
        <v>4307944</v>
      </c>
      <c r="DL17" s="133">
        <v>4330119</v>
      </c>
      <c r="DM17" s="133">
        <v>4175800</v>
      </c>
      <c r="DN17" s="133">
        <v>4208695</v>
      </c>
      <c r="DO17" s="133">
        <v>4321629</v>
      </c>
      <c r="DP17" s="133">
        <v>4136456</v>
      </c>
      <c r="DQ17" s="133">
        <v>4259713</v>
      </c>
      <c r="DR17" s="133">
        <v>4200071</v>
      </c>
      <c r="DS17" s="133">
        <v>3960030</v>
      </c>
      <c r="DT17" s="133">
        <v>4793205</v>
      </c>
      <c r="DU17" s="133">
        <v>5413775</v>
      </c>
      <c r="DV17" s="133">
        <v>5413775</v>
      </c>
      <c r="DW17" s="133">
        <v>5476037</v>
      </c>
      <c r="DX17" s="133">
        <v>5707508</v>
      </c>
      <c r="DY17" s="133">
        <v>5200326</v>
      </c>
      <c r="DZ17" s="133">
        <v>5580900</v>
      </c>
      <c r="EA17" s="133">
        <v>5656448</v>
      </c>
      <c r="EB17" s="133">
        <v>5412597</v>
      </c>
      <c r="EC17" s="133">
        <v>5683438</v>
      </c>
      <c r="ED17" s="133">
        <v>5596771</v>
      </c>
      <c r="EE17" s="133">
        <v>3477988</v>
      </c>
      <c r="EF17" s="133">
        <v>5741638</v>
      </c>
      <c r="EG17" s="133">
        <v>5767876</v>
      </c>
      <c r="EH17" s="133">
        <v>5395051</v>
      </c>
      <c r="EI17" s="133">
        <v>5649580</v>
      </c>
      <c r="EJ17" s="133">
        <v>5722325</v>
      </c>
      <c r="EK17" s="133">
        <v>5306114</v>
      </c>
      <c r="EL17" s="133">
        <v>5591872</v>
      </c>
      <c r="EM17" s="133">
        <v>5714291</v>
      </c>
      <c r="EN17" s="133">
        <v>5389179</v>
      </c>
      <c r="EO17" s="133">
        <v>5542427</v>
      </c>
      <c r="EP17" s="133">
        <v>5691433</v>
      </c>
      <c r="EQ17" s="133">
        <v>3872604</v>
      </c>
      <c r="ER17" s="133">
        <v>5681525</v>
      </c>
      <c r="ES17" s="133">
        <v>5836651</v>
      </c>
      <c r="ET17" s="133">
        <v>5047598</v>
      </c>
      <c r="EU17" s="133">
        <v>5863907</v>
      </c>
      <c r="EV17" s="133">
        <v>5714484</v>
      </c>
      <c r="EW17" s="133">
        <v>4814179</v>
      </c>
      <c r="EX17" s="133">
        <v>5452263</v>
      </c>
      <c r="EY17" s="133">
        <v>5464823</v>
      </c>
      <c r="EZ17" s="133">
        <v>3397848</v>
      </c>
      <c r="FA17" s="133">
        <v>4755313</v>
      </c>
      <c r="FB17" s="133">
        <v>5079902</v>
      </c>
      <c r="FC17" s="133">
        <v>4569442</v>
      </c>
      <c r="FD17" s="133">
        <v>5063956</v>
      </c>
      <c r="FE17" s="133">
        <v>5365942</v>
      </c>
      <c r="FF17" s="133">
        <v>5379579</v>
      </c>
      <c r="FG17" s="133">
        <v>5728928</v>
      </c>
      <c r="FH17" s="133">
        <v>6032761</v>
      </c>
      <c r="FI17" s="133">
        <v>5445234</v>
      </c>
      <c r="FJ17" s="133">
        <v>5641133</v>
      </c>
      <c r="FK17" s="133">
        <v>5859902</v>
      </c>
      <c r="FL17" s="133">
        <v>4064960</v>
      </c>
      <c r="FM17" s="133">
        <v>5517065</v>
      </c>
      <c r="FN17" s="133">
        <v>5577425</v>
      </c>
      <c r="FO17" s="133">
        <v>5621688.4699999997</v>
      </c>
      <c r="FP17" s="133">
        <v>5959773.0999999996</v>
      </c>
      <c r="FQ17" s="133">
        <v>6137086.1299999999</v>
      </c>
      <c r="FR17" s="133">
        <v>5563407.5</v>
      </c>
      <c r="FS17" s="133">
        <v>5860322.3700000001</v>
      </c>
      <c r="FT17" s="133">
        <v>6107976.6399999997</v>
      </c>
      <c r="FU17" s="133">
        <v>5670854.5499999998</v>
      </c>
      <c r="FV17" s="133">
        <v>5992574.7400000002</v>
      </c>
      <c r="FW17" s="133">
        <v>6161190</v>
      </c>
      <c r="FX17" s="133">
        <v>4284478.12</v>
      </c>
      <c r="FY17" s="133">
        <v>5895323.0700000003</v>
      </c>
      <c r="FZ17" s="133">
        <v>5965855.7000000002</v>
      </c>
      <c r="GA17" s="133">
        <v>5943084.3499999996</v>
      </c>
      <c r="GB17" s="133">
        <v>6157588.6600000001</v>
      </c>
      <c r="GC17" s="133">
        <v>6263716.4299999997</v>
      </c>
      <c r="GD17" s="133">
        <v>5687142.7300000004</v>
      </c>
      <c r="GE17" s="133">
        <v>5986559.0199999996</v>
      </c>
      <c r="GF17" s="133">
        <v>6122628.8200000003</v>
      </c>
      <c r="GG17" s="133">
        <v>5628736.04</v>
      </c>
      <c r="GH17" s="133">
        <v>6008893.7999999998</v>
      </c>
    </row>
    <row r="18" spans="2:190" x14ac:dyDescent="0.2">
      <c r="B18" s="115" t="s">
        <v>13</v>
      </c>
      <c r="C18" s="133">
        <v>574869</v>
      </c>
      <c r="D18" s="133">
        <v>657642</v>
      </c>
      <c r="E18" s="133">
        <v>634665</v>
      </c>
      <c r="F18" s="133">
        <v>586817</v>
      </c>
      <c r="G18" s="133">
        <v>653218</v>
      </c>
      <c r="H18" s="133">
        <v>621526</v>
      </c>
      <c r="I18" s="133">
        <v>560369</v>
      </c>
      <c r="J18" s="133">
        <v>617395</v>
      </c>
      <c r="K18" s="133">
        <v>589429</v>
      </c>
      <c r="L18" s="133">
        <v>549094</v>
      </c>
      <c r="M18" s="133">
        <v>593773</v>
      </c>
      <c r="N18" s="133">
        <v>563879</v>
      </c>
      <c r="O18" s="133">
        <v>522934</v>
      </c>
      <c r="P18" s="133">
        <v>572480</v>
      </c>
      <c r="Q18" s="133">
        <v>545183</v>
      </c>
      <c r="R18" s="133">
        <v>534835</v>
      </c>
      <c r="S18" s="133">
        <v>596853</v>
      </c>
      <c r="T18" s="133">
        <v>566327</v>
      </c>
      <c r="U18" s="133">
        <v>493769</v>
      </c>
      <c r="V18" s="133">
        <v>555211</v>
      </c>
      <c r="W18" s="133">
        <v>535631</v>
      </c>
      <c r="X18" s="133">
        <v>500240</v>
      </c>
      <c r="Y18" s="133">
        <v>535616</v>
      </c>
      <c r="Z18" s="133">
        <v>519638</v>
      </c>
      <c r="AA18" s="133">
        <v>461736</v>
      </c>
      <c r="AB18" s="133">
        <v>495986</v>
      </c>
      <c r="AC18" s="133">
        <v>502324</v>
      </c>
      <c r="AD18" s="133">
        <v>476192</v>
      </c>
      <c r="AE18" s="133">
        <v>520579</v>
      </c>
      <c r="AF18" s="133">
        <v>507182</v>
      </c>
      <c r="AG18" s="133">
        <v>432735</v>
      </c>
      <c r="AH18" s="133">
        <v>502562</v>
      </c>
      <c r="AI18" s="133">
        <v>491794</v>
      </c>
      <c r="AJ18" s="133">
        <v>449125</v>
      </c>
      <c r="AK18" s="133">
        <v>461938</v>
      </c>
      <c r="AL18" s="133">
        <v>470907</v>
      </c>
      <c r="AM18" s="133">
        <v>402899</v>
      </c>
      <c r="AN18" s="133">
        <v>466315</v>
      </c>
      <c r="AO18" s="133">
        <v>445877</v>
      </c>
      <c r="AP18" s="133">
        <v>410328</v>
      </c>
      <c r="AQ18" s="133">
        <v>453050</v>
      </c>
      <c r="AR18" s="133">
        <v>442303</v>
      </c>
      <c r="AS18" s="133">
        <v>336250</v>
      </c>
      <c r="AT18" s="133">
        <v>426366</v>
      </c>
      <c r="AU18" s="133">
        <v>418658</v>
      </c>
      <c r="AV18" s="133">
        <v>378771</v>
      </c>
      <c r="AW18" s="133">
        <v>409697</v>
      </c>
      <c r="AX18" s="133">
        <v>408215</v>
      </c>
      <c r="AY18" s="133">
        <v>310846</v>
      </c>
      <c r="AZ18" s="133">
        <v>397815</v>
      </c>
      <c r="BA18" s="133">
        <v>431383</v>
      </c>
      <c r="BB18" s="133">
        <v>336202</v>
      </c>
      <c r="BC18" s="133">
        <v>402049</v>
      </c>
      <c r="BD18" s="133">
        <v>391358</v>
      </c>
      <c r="BE18" s="133">
        <v>336449</v>
      </c>
      <c r="BF18" s="133">
        <v>342100</v>
      </c>
      <c r="BG18" s="133">
        <v>350573</v>
      </c>
      <c r="BH18" s="133">
        <v>318086</v>
      </c>
      <c r="BI18" s="133">
        <v>336135</v>
      </c>
      <c r="BJ18" s="133">
        <v>324874</v>
      </c>
      <c r="BK18" s="133">
        <v>291526</v>
      </c>
      <c r="BL18" s="133">
        <v>322824</v>
      </c>
      <c r="BM18" s="133">
        <v>326315</v>
      </c>
      <c r="BN18" s="133">
        <v>283933</v>
      </c>
      <c r="BO18" s="133">
        <v>324021</v>
      </c>
      <c r="BP18" s="133">
        <v>322785</v>
      </c>
      <c r="BQ18" s="133">
        <v>299422</v>
      </c>
      <c r="BR18" s="133">
        <v>296731</v>
      </c>
      <c r="BS18" s="133">
        <v>300540</v>
      </c>
      <c r="BT18" s="133">
        <v>275392</v>
      </c>
      <c r="BU18" s="133">
        <v>284694</v>
      </c>
      <c r="BV18" s="133">
        <v>301851</v>
      </c>
      <c r="BW18" s="133">
        <v>241747</v>
      </c>
      <c r="BX18" s="133">
        <v>283883</v>
      </c>
      <c r="BY18" s="133">
        <v>280371</v>
      </c>
      <c r="BZ18" s="133">
        <v>264718</v>
      </c>
      <c r="CA18" s="133">
        <v>266786</v>
      </c>
      <c r="CB18" s="133">
        <v>266359</v>
      </c>
      <c r="CC18" s="133">
        <v>243516</v>
      </c>
      <c r="CD18" s="133">
        <v>271143</v>
      </c>
      <c r="CE18" s="133">
        <v>257464</v>
      </c>
      <c r="CF18" s="133">
        <v>241454</v>
      </c>
      <c r="CG18" s="133">
        <v>257210</v>
      </c>
      <c r="CH18" s="133">
        <v>236977</v>
      </c>
      <c r="CI18" s="133">
        <v>207380</v>
      </c>
      <c r="CJ18" s="133">
        <v>271502</v>
      </c>
      <c r="CK18" s="133">
        <v>258064</v>
      </c>
      <c r="CL18" s="133">
        <v>214090</v>
      </c>
      <c r="CM18" s="133">
        <v>271097</v>
      </c>
      <c r="CN18" s="133">
        <v>234999</v>
      </c>
      <c r="CO18" s="133">
        <v>213702</v>
      </c>
      <c r="CP18" s="133">
        <v>247817</v>
      </c>
      <c r="CQ18" s="133">
        <v>226830</v>
      </c>
      <c r="CR18" s="133">
        <v>214538</v>
      </c>
      <c r="CS18" s="133">
        <v>222443</v>
      </c>
      <c r="CT18" s="133">
        <v>209147</v>
      </c>
      <c r="CU18" s="133">
        <v>168037</v>
      </c>
      <c r="CV18" s="133">
        <v>220611</v>
      </c>
      <c r="CW18" s="133">
        <v>222735</v>
      </c>
      <c r="CX18" s="133">
        <v>197844</v>
      </c>
      <c r="CY18" s="133">
        <v>193468</v>
      </c>
      <c r="CZ18" s="133">
        <v>201009</v>
      </c>
      <c r="DA18" s="133">
        <v>183867</v>
      </c>
      <c r="DB18" s="133">
        <v>186316</v>
      </c>
      <c r="DC18" s="133">
        <v>185300</v>
      </c>
      <c r="DD18" s="133">
        <v>180810</v>
      </c>
      <c r="DE18" s="133">
        <v>168520</v>
      </c>
      <c r="DF18" s="133">
        <v>144956</v>
      </c>
      <c r="DG18" s="133">
        <v>154834</v>
      </c>
      <c r="DH18" s="133">
        <v>172557</v>
      </c>
      <c r="DI18" s="133">
        <v>170614</v>
      </c>
      <c r="DJ18" s="133">
        <v>160699</v>
      </c>
      <c r="DK18" s="133">
        <v>170287</v>
      </c>
      <c r="DL18" s="133">
        <v>172948</v>
      </c>
      <c r="DM18" s="133">
        <v>155806</v>
      </c>
      <c r="DN18" s="133">
        <v>158569</v>
      </c>
      <c r="DO18" s="133">
        <v>160899</v>
      </c>
      <c r="DP18" s="133">
        <v>154677</v>
      </c>
      <c r="DQ18" s="133">
        <v>160476</v>
      </c>
      <c r="DR18" s="133">
        <v>146756</v>
      </c>
      <c r="DS18" s="133">
        <v>135525</v>
      </c>
      <c r="DT18" s="133">
        <v>126382</v>
      </c>
      <c r="DU18" s="133">
        <v>83480</v>
      </c>
      <c r="DV18" s="133">
        <v>83480</v>
      </c>
      <c r="DW18" s="133">
        <v>77769</v>
      </c>
      <c r="DX18" s="133">
        <v>76058</v>
      </c>
      <c r="DY18" s="133">
        <v>69974</v>
      </c>
      <c r="DZ18" s="133">
        <v>69183</v>
      </c>
      <c r="EA18" s="133">
        <v>69937</v>
      </c>
      <c r="EB18" s="133">
        <v>67987</v>
      </c>
      <c r="EC18" s="133">
        <v>68450</v>
      </c>
      <c r="ED18" s="133">
        <v>66216</v>
      </c>
      <c r="EE18" s="133">
        <v>47344</v>
      </c>
      <c r="EF18" s="133">
        <v>90164</v>
      </c>
      <c r="EG18" s="133">
        <v>87456</v>
      </c>
      <c r="EH18" s="133">
        <v>93041</v>
      </c>
      <c r="EI18" s="133">
        <v>94477</v>
      </c>
      <c r="EJ18" s="133">
        <v>113154</v>
      </c>
      <c r="EK18" s="133">
        <v>86613</v>
      </c>
      <c r="EL18" s="133">
        <v>92774</v>
      </c>
      <c r="EM18" s="133">
        <v>184712</v>
      </c>
      <c r="EN18" s="133">
        <v>89670</v>
      </c>
      <c r="EO18" s="133">
        <v>133067</v>
      </c>
      <c r="EP18" s="133">
        <v>102205</v>
      </c>
      <c r="EQ18" s="133">
        <v>64719</v>
      </c>
      <c r="ER18" s="133">
        <v>84323</v>
      </c>
      <c r="ES18" s="133">
        <v>86306</v>
      </c>
      <c r="ET18" s="133">
        <v>68590</v>
      </c>
      <c r="EU18" s="133">
        <v>90129</v>
      </c>
      <c r="EV18" s="133">
        <v>82016</v>
      </c>
      <c r="EW18" s="133">
        <v>71855</v>
      </c>
      <c r="EX18" s="133">
        <v>98266</v>
      </c>
      <c r="EY18" s="133">
        <v>85772</v>
      </c>
      <c r="EZ18" s="133">
        <v>55654</v>
      </c>
      <c r="FA18" s="133">
        <v>83220</v>
      </c>
      <c r="FB18" s="133">
        <v>86024</v>
      </c>
      <c r="FC18" s="133">
        <v>65263</v>
      </c>
      <c r="FD18" s="133">
        <v>77615</v>
      </c>
      <c r="FE18" s="133">
        <v>87484</v>
      </c>
      <c r="FF18" s="133">
        <v>70769</v>
      </c>
      <c r="FG18" s="133">
        <v>79855</v>
      </c>
      <c r="FH18" s="133">
        <v>74048</v>
      </c>
      <c r="FI18" s="133">
        <v>65214</v>
      </c>
      <c r="FJ18" s="133">
        <v>71513</v>
      </c>
      <c r="FK18" s="133">
        <v>69763</v>
      </c>
      <c r="FL18" s="133">
        <v>59364</v>
      </c>
      <c r="FM18" s="133">
        <v>77078</v>
      </c>
      <c r="FN18" s="133">
        <v>70508</v>
      </c>
      <c r="FO18" s="133">
        <v>61460.07</v>
      </c>
      <c r="FP18" s="133">
        <v>64612.9</v>
      </c>
      <c r="FQ18" s="133">
        <v>63408.26</v>
      </c>
      <c r="FR18" s="133">
        <v>84371.44</v>
      </c>
      <c r="FS18" s="133">
        <v>65041.14</v>
      </c>
      <c r="FT18" s="133">
        <v>63275.57</v>
      </c>
      <c r="FU18" s="133">
        <v>57648.12</v>
      </c>
      <c r="FV18" s="133">
        <v>64425.09</v>
      </c>
      <c r="FW18" s="133">
        <v>66431.350000000006</v>
      </c>
      <c r="FX18" s="133">
        <v>52970.77</v>
      </c>
      <c r="FY18" s="133">
        <v>64992.76</v>
      </c>
      <c r="FZ18" s="133">
        <v>62987.56</v>
      </c>
      <c r="GA18" s="133">
        <v>49846.71</v>
      </c>
      <c r="GB18" s="133">
        <v>65781.16</v>
      </c>
      <c r="GC18" s="133">
        <v>58297.14</v>
      </c>
      <c r="GD18" s="133">
        <v>47832.35</v>
      </c>
      <c r="GE18" s="133">
        <v>51363.45</v>
      </c>
      <c r="GF18" s="133">
        <v>42691.03</v>
      </c>
      <c r="GG18" s="133">
        <v>46323.17</v>
      </c>
      <c r="GH18" s="133">
        <v>46945.39</v>
      </c>
    </row>
    <row r="19" spans="2:190" x14ac:dyDescent="0.2">
      <c r="B19" s="115" t="s">
        <v>14</v>
      </c>
      <c r="C19" s="133">
        <v>112184</v>
      </c>
      <c r="D19" s="133">
        <v>161615</v>
      </c>
      <c r="E19" s="133">
        <v>145214</v>
      </c>
      <c r="F19" s="133">
        <v>142991</v>
      </c>
      <c r="G19" s="133">
        <v>169851</v>
      </c>
      <c r="H19" s="133">
        <v>190610</v>
      </c>
      <c r="I19" s="133">
        <v>154108</v>
      </c>
      <c r="J19" s="133">
        <v>175287</v>
      </c>
      <c r="K19" s="133">
        <v>179517</v>
      </c>
      <c r="L19" s="133">
        <v>168641</v>
      </c>
      <c r="M19" s="133">
        <v>184525</v>
      </c>
      <c r="N19" s="133">
        <v>189102</v>
      </c>
      <c r="O19" s="133">
        <v>165006</v>
      </c>
      <c r="P19" s="133">
        <v>197357</v>
      </c>
      <c r="Q19" s="133">
        <v>200511</v>
      </c>
      <c r="R19" s="133">
        <v>203213</v>
      </c>
      <c r="S19" s="133">
        <v>210616</v>
      </c>
      <c r="T19" s="133">
        <v>219536</v>
      </c>
      <c r="U19" s="133">
        <v>206668</v>
      </c>
      <c r="V19" s="133">
        <v>212438</v>
      </c>
      <c r="W19" s="133">
        <v>240991</v>
      </c>
      <c r="X19" s="133">
        <v>204385</v>
      </c>
      <c r="Y19" s="133">
        <v>239396</v>
      </c>
      <c r="Z19" s="133">
        <v>226340</v>
      </c>
      <c r="AA19" s="133">
        <v>187989</v>
      </c>
      <c r="AB19" s="133">
        <v>238063</v>
      </c>
      <c r="AC19" s="133">
        <v>249251</v>
      </c>
      <c r="AD19" s="133">
        <v>227242</v>
      </c>
      <c r="AE19" s="133">
        <v>251896</v>
      </c>
      <c r="AF19" s="133">
        <v>272618</v>
      </c>
      <c r="AG19" s="133">
        <v>205742</v>
      </c>
      <c r="AH19" s="133">
        <v>248610</v>
      </c>
      <c r="AI19" s="133">
        <v>262717</v>
      </c>
      <c r="AJ19" s="133">
        <v>236948</v>
      </c>
      <c r="AK19" s="133">
        <v>261048</v>
      </c>
      <c r="AL19" s="133">
        <v>265015</v>
      </c>
      <c r="AM19" s="133">
        <v>219292</v>
      </c>
      <c r="AN19" s="133">
        <v>275744</v>
      </c>
      <c r="AO19" s="133">
        <v>257299</v>
      </c>
      <c r="AP19" s="133">
        <v>234772</v>
      </c>
      <c r="AQ19" s="133">
        <v>261340</v>
      </c>
      <c r="AR19" s="133">
        <v>254241</v>
      </c>
      <c r="AS19" s="133">
        <v>248049</v>
      </c>
      <c r="AT19" s="133">
        <v>259983</v>
      </c>
      <c r="AU19" s="133">
        <v>283738</v>
      </c>
      <c r="AV19" s="133">
        <v>249221</v>
      </c>
      <c r="AW19" s="133">
        <v>271334</v>
      </c>
      <c r="AX19" s="133">
        <v>285131</v>
      </c>
      <c r="AY19" s="133">
        <v>222848</v>
      </c>
      <c r="AZ19" s="133">
        <v>287755</v>
      </c>
      <c r="BA19" s="133">
        <v>274458</v>
      </c>
      <c r="BB19" s="133">
        <v>249597</v>
      </c>
      <c r="BC19" s="133">
        <v>277544</v>
      </c>
      <c r="BD19" s="133">
        <v>260012</v>
      </c>
      <c r="BE19" s="133">
        <v>267007</v>
      </c>
      <c r="BF19" s="133">
        <v>288099</v>
      </c>
      <c r="BG19" s="133">
        <v>312856</v>
      </c>
      <c r="BH19" s="133">
        <v>288093</v>
      </c>
      <c r="BI19" s="133">
        <v>291282</v>
      </c>
      <c r="BJ19" s="133">
        <v>309172</v>
      </c>
      <c r="BK19" s="133">
        <v>228777</v>
      </c>
      <c r="BL19" s="133">
        <v>312261</v>
      </c>
      <c r="BM19" s="133">
        <v>303682</v>
      </c>
      <c r="BN19" s="133">
        <v>272338</v>
      </c>
      <c r="BO19" s="133">
        <v>313736</v>
      </c>
      <c r="BP19" s="133">
        <v>320951</v>
      </c>
      <c r="BQ19" s="133">
        <v>303443</v>
      </c>
      <c r="BR19" s="133">
        <v>308503</v>
      </c>
      <c r="BS19" s="133">
        <v>338837</v>
      </c>
      <c r="BT19" s="133">
        <v>275892</v>
      </c>
      <c r="BU19" s="133">
        <v>274476</v>
      </c>
      <c r="BV19" s="133">
        <v>336150</v>
      </c>
      <c r="BW19" s="133">
        <v>208019</v>
      </c>
      <c r="BX19" s="133">
        <v>312912</v>
      </c>
      <c r="BY19" s="133">
        <v>322799</v>
      </c>
      <c r="BZ19" s="133">
        <v>289670</v>
      </c>
      <c r="CA19" s="133">
        <v>310518</v>
      </c>
      <c r="CB19" s="133">
        <v>305441</v>
      </c>
      <c r="CC19" s="133">
        <v>260216</v>
      </c>
      <c r="CD19" s="133">
        <v>303971</v>
      </c>
      <c r="CE19" s="133">
        <v>320052</v>
      </c>
      <c r="CF19" s="133">
        <v>264395</v>
      </c>
      <c r="CG19" s="133">
        <v>312736</v>
      </c>
      <c r="CH19" s="133">
        <v>336471</v>
      </c>
      <c r="CI19" s="133">
        <v>213050</v>
      </c>
      <c r="CJ19" s="133">
        <v>317519</v>
      </c>
      <c r="CK19" s="133">
        <v>320641</v>
      </c>
      <c r="CL19" s="133">
        <v>258420</v>
      </c>
      <c r="CM19" s="133">
        <v>342456</v>
      </c>
      <c r="CN19" s="133">
        <v>303476</v>
      </c>
      <c r="CO19" s="133">
        <v>272058</v>
      </c>
      <c r="CP19" s="133">
        <v>316265</v>
      </c>
      <c r="CQ19" s="133">
        <v>312329</v>
      </c>
      <c r="CR19" s="133">
        <v>268265</v>
      </c>
      <c r="CS19" s="133">
        <v>332768</v>
      </c>
      <c r="CT19" s="133">
        <v>316816</v>
      </c>
      <c r="CU19" s="133">
        <v>217114</v>
      </c>
      <c r="CV19" s="133">
        <v>312562</v>
      </c>
      <c r="CW19" s="133">
        <v>321864</v>
      </c>
      <c r="CX19" s="133">
        <v>271470</v>
      </c>
      <c r="CY19" s="133">
        <v>272699</v>
      </c>
      <c r="CZ19" s="133">
        <v>300772</v>
      </c>
      <c r="DA19" s="133">
        <v>264776</v>
      </c>
      <c r="DB19" s="133">
        <v>283184</v>
      </c>
      <c r="DC19" s="133">
        <v>292516</v>
      </c>
      <c r="DD19" s="133">
        <v>286074</v>
      </c>
      <c r="DE19" s="133">
        <v>303313</v>
      </c>
      <c r="DF19" s="133">
        <v>256588</v>
      </c>
      <c r="DG19" s="133">
        <v>232566</v>
      </c>
      <c r="DH19" s="133">
        <v>334121</v>
      </c>
      <c r="DI19" s="133">
        <v>317747</v>
      </c>
      <c r="DJ19" s="133">
        <v>283479</v>
      </c>
      <c r="DK19" s="133">
        <v>306174</v>
      </c>
      <c r="DL19" s="133">
        <v>311084</v>
      </c>
      <c r="DM19" s="133">
        <v>301413</v>
      </c>
      <c r="DN19" s="133">
        <v>317107</v>
      </c>
      <c r="DO19" s="133">
        <v>311324</v>
      </c>
      <c r="DP19" s="133">
        <v>328638</v>
      </c>
      <c r="DQ19" s="133">
        <v>301915</v>
      </c>
      <c r="DR19" s="133">
        <v>320106</v>
      </c>
      <c r="DS19" s="133">
        <v>237419</v>
      </c>
      <c r="DT19" s="133">
        <v>264722</v>
      </c>
      <c r="DU19" s="133">
        <v>193898</v>
      </c>
      <c r="DV19" s="133">
        <v>193898</v>
      </c>
      <c r="DW19" s="133">
        <v>178856</v>
      </c>
      <c r="DX19" s="133">
        <v>211758</v>
      </c>
      <c r="DY19" s="133">
        <v>169298</v>
      </c>
      <c r="DZ19" s="133">
        <v>184795</v>
      </c>
      <c r="EA19" s="133">
        <v>206404</v>
      </c>
      <c r="EB19" s="133">
        <v>178972</v>
      </c>
      <c r="EC19" s="133">
        <v>210759</v>
      </c>
      <c r="ED19" s="133">
        <v>202110</v>
      </c>
      <c r="EE19" s="133">
        <v>123817</v>
      </c>
      <c r="EF19" s="133">
        <v>268731</v>
      </c>
      <c r="EG19" s="133">
        <v>303812</v>
      </c>
      <c r="EH19" s="133">
        <v>299844</v>
      </c>
      <c r="EI19" s="133">
        <v>342146</v>
      </c>
      <c r="EJ19" s="133">
        <v>392174</v>
      </c>
      <c r="EK19" s="133">
        <v>319882</v>
      </c>
      <c r="EL19" s="133">
        <v>330964</v>
      </c>
      <c r="EM19" s="133">
        <v>702187</v>
      </c>
      <c r="EN19" s="133">
        <v>393189</v>
      </c>
      <c r="EO19" s="133">
        <v>406762</v>
      </c>
      <c r="EP19" s="133">
        <v>444941</v>
      </c>
      <c r="EQ19" s="133">
        <v>215091</v>
      </c>
      <c r="ER19" s="133">
        <v>375707</v>
      </c>
      <c r="ES19" s="133">
        <v>354588</v>
      </c>
      <c r="ET19" s="133">
        <v>262730</v>
      </c>
      <c r="EU19" s="133">
        <v>373615</v>
      </c>
      <c r="EV19" s="133">
        <v>351415</v>
      </c>
      <c r="EW19" s="133">
        <v>295356</v>
      </c>
      <c r="EX19" s="133">
        <v>395303</v>
      </c>
      <c r="EY19" s="133">
        <v>425984</v>
      </c>
      <c r="EZ19" s="133">
        <v>219042</v>
      </c>
      <c r="FA19" s="133">
        <v>354990</v>
      </c>
      <c r="FB19" s="133">
        <v>370430</v>
      </c>
      <c r="FC19" s="133">
        <v>316559</v>
      </c>
      <c r="FD19" s="133">
        <v>389385</v>
      </c>
      <c r="FE19" s="133">
        <v>431261</v>
      </c>
      <c r="FF19" s="133">
        <v>315723</v>
      </c>
      <c r="FG19" s="133">
        <v>355779</v>
      </c>
      <c r="FH19" s="133">
        <v>401522</v>
      </c>
      <c r="FI19" s="133">
        <v>294189</v>
      </c>
      <c r="FJ19" s="133">
        <v>359929</v>
      </c>
      <c r="FK19" s="133">
        <v>387334</v>
      </c>
      <c r="FL19" s="133">
        <v>257145</v>
      </c>
      <c r="FM19" s="133">
        <v>400054</v>
      </c>
      <c r="FN19" s="133">
        <v>394839</v>
      </c>
      <c r="FO19" s="133">
        <v>327220.47999999998</v>
      </c>
      <c r="FP19" s="133">
        <v>417474.88</v>
      </c>
      <c r="FQ19" s="133">
        <v>428476.31</v>
      </c>
      <c r="FR19" s="133">
        <v>326802.53999999998</v>
      </c>
      <c r="FS19" s="133">
        <v>369081.43</v>
      </c>
      <c r="FT19" s="133">
        <v>455254.38</v>
      </c>
      <c r="FU19" s="133">
        <v>329986.62</v>
      </c>
      <c r="FV19" s="133">
        <v>402621.74</v>
      </c>
      <c r="FW19" s="133">
        <v>469612.23</v>
      </c>
      <c r="FX19" s="133">
        <v>298953.09999999998</v>
      </c>
      <c r="FY19" s="133">
        <v>424866.74</v>
      </c>
      <c r="FZ19" s="133">
        <v>403703.49</v>
      </c>
      <c r="GA19" s="133">
        <v>340524.21</v>
      </c>
      <c r="GB19" s="133">
        <v>431755.4</v>
      </c>
      <c r="GC19" s="133">
        <v>489010.55</v>
      </c>
      <c r="GD19" s="133">
        <v>315922.90000000002</v>
      </c>
      <c r="GE19" s="133">
        <v>398828.61</v>
      </c>
      <c r="GF19" s="133">
        <v>480430.74</v>
      </c>
      <c r="GG19" s="133">
        <v>361878.63</v>
      </c>
      <c r="GH19" s="133">
        <v>399324.47</v>
      </c>
    </row>
    <row r="20" spans="2:190" ht="15" thickBot="1" x14ac:dyDescent="0.25">
      <c r="B20" s="155"/>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row>
    <row r="21" spans="2:190" ht="24.75" customHeight="1" thickBot="1" x14ac:dyDescent="0.25">
      <c r="B21" s="104" t="s">
        <v>34</v>
      </c>
      <c r="C21" s="105">
        <v>40179</v>
      </c>
      <c r="D21" s="105">
        <v>40210</v>
      </c>
      <c r="E21" s="105">
        <v>40238</v>
      </c>
      <c r="F21" s="105">
        <v>40269</v>
      </c>
      <c r="G21" s="105">
        <v>40299</v>
      </c>
      <c r="H21" s="105">
        <v>40330</v>
      </c>
      <c r="I21" s="105">
        <v>40360</v>
      </c>
      <c r="J21" s="105">
        <v>40391</v>
      </c>
      <c r="K21" s="105">
        <v>40422</v>
      </c>
      <c r="L21" s="105">
        <v>40452</v>
      </c>
      <c r="M21" s="105">
        <v>40483</v>
      </c>
      <c r="N21" s="105">
        <v>40513</v>
      </c>
      <c r="O21" s="105">
        <v>40544</v>
      </c>
      <c r="P21" s="105">
        <v>40575</v>
      </c>
      <c r="Q21" s="105">
        <v>40603</v>
      </c>
      <c r="R21" s="105">
        <v>40634</v>
      </c>
      <c r="S21" s="105">
        <v>40664</v>
      </c>
      <c r="T21" s="105">
        <v>40695</v>
      </c>
      <c r="U21" s="105">
        <v>40725</v>
      </c>
      <c r="V21" s="105">
        <v>40756</v>
      </c>
      <c r="W21" s="105">
        <v>40787</v>
      </c>
      <c r="X21" s="105">
        <v>40817</v>
      </c>
      <c r="Y21" s="105">
        <v>40848</v>
      </c>
      <c r="Z21" s="105">
        <v>40878</v>
      </c>
      <c r="AA21" s="105">
        <v>40909</v>
      </c>
      <c r="AB21" s="105">
        <v>40940</v>
      </c>
      <c r="AC21" s="105">
        <v>40969</v>
      </c>
      <c r="AD21" s="105">
        <v>41000</v>
      </c>
      <c r="AE21" s="105">
        <v>41030</v>
      </c>
      <c r="AF21" s="105">
        <v>41061</v>
      </c>
      <c r="AG21" s="105">
        <v>41091</v>
      </c>
      <c r="AH21" s="105">
        <v>41122</v>
      </c>
      <c r="AI21" s="105">
        <v>41153</v>
      </c>
      <c r="AJ21" s="105">
        <v>41183</v>
      </c>
      <c r="AK21" s="105">
        <v>41214</v>
      </c>
      <c r="AL21" s="105">
        <v>41244</v>
      </c>
      <c r="AM21" s="105">
        <v>41275</v>
      </c>
      <c r="AN21" s="105">
        <v>41306</v>
      </c>
      <c r="AO21" s="105">
        <v>41334</v>
      </c>
      <c r="AP21" s="105">
        <v>41365</v>
      </c>
      <c r="AQ21" s="105">
        <v>41395</v>
      </c>
      <c r="AR21" s="105">
        <v>41426</v>
      </c>
      <c r="AS21" s="105">
        <v>41456</v>
      </c>
      <c r="AT21" s="105">
        <v>41487</v>
      </c>
      <c r="AU21" s="105">
        <v>41518</v>
      </c>
      <c r="AV21" s="105">
        <v>41548</v>
      </c>
      <c r="AW21" s="105">
        <v>41579</v>
      </c>
      <c r="AX21" s="105">
        <v>41609</v>
      </c>
      <c r="AY21" s="105">
        <v>41640</v>
      </c>
      <c r="AZ21" s="105">
        <v>41671</v>
      </c>
      <c r="BA21" s="105">
        <v>41699</v>
      </c>
      <c r="BB21" s="105">
        <v>41730</v>
      </c>
      <c r="BC21" s="105">
        <v>41760</v>
      </c>
      <c r="BD21" s="105">
        <v>41791</v>
      </c>
      <c r="BE21" s="105">
        <v>41821</v>
      </c>
      <c r="BF21" s="105">
        <v>41852</v>
      </c>
      <c r="BG21" s="105">
        <v>41883</v>
      </c>
      <c r="BH21" s="105">
        <v>41913</v>
      </c>
      <c r="BI21" s="105">
        <v>41944</v>
      </c>
      <c r="BJ21" s="105">
        <v>41974</v>
      </c>
      <c r="BK21" s="105">
        <v>42005</v>
      </c>
      <c r="BL21" s="105">
        <v>42036</v>
      </c>
      <c r="BM21" s="105">
        <v>42064</v>
      </c>
      <c r="BN21" s="105">
        <v>42095</v>
      </c>
      <c r="BO21" s="105">
        <v>42125</v>
      </c>
      <c r="BP21" s="105">
        <v>42156</v>
      </c>
      <c r="BQ21" s="105">
        <v>42186</v>
      </c>
      <c r="BR21" s="105">
        <v>42217</v>
      </c>
      <c r="BS21" s="105">
        <v>42248</v>
      </c>
      <c r="BT21" s="105">
        <v>42278</v>
      </c>
      <c r="BU21" s="105">
        <v>42309</v>
      </c>
      <c r="BV21" s="105">
        <v>42339</v>
      </c>
      <c r="BW21" s="105">
        <v>42370</v>
      </c>
      <c r="BX21" s="105">
        <v>42401</v>
      </c>
      <c r="BY21" s="105">
        <v>42430</v>
      </c>
      <c r="BZ21" s="105">
        <v>42461</v>
      </c>
      <c r="CA21" s="105">
        <v>42491</v>
      </c>
      <c r="CB21" s="105">
        <v>42522</v>
      </c>
      <c r="CC21" s="105">
        <v>42552</v>
      </c>
      <c r="CD21" s="105">
        <v>42583</v>
      </c>
      <c r="CE21" s="105">
        <v>42614</v>
      </c>
      <c r="CF21" s="105">
        <v>42644</v>
      </c>
      <c r="CG21" s="105">
        <v>42675</v>
      </c>
      <c r="CH21" s="105">
        <v>42705</v>
      </c>
      <c r="CI21" s="105">
        <v>42736</v>
      </c>
      <c r="CJ21" s="105">
        <v>42767</v>
      </c>
      <c r="CK21" s="105">
        <v>42795</v>
      </c>
      <c r="CL21" s="105">
        <v>42826</v>
      </c>
      <c r="CM21" s="105">
        <v>42856</v>
      </c>
      <c r="CN21" s="105">
        <v>42887</v>
      </c>
      <c r="CO21" s="105">
        <v>42917</v>
      </c>
      <c r="CP21" s="105">
        <v>42948</v>
      </c>
      <c r="CQ21" s="105">
        <v>42979</v>
      </c>
      <c r="CR21" s="105">
        <v>43009</v>
      </c>
      <c r="CS21" s="105">
        <v>43040</v>
      </c>
      <c r="CT21" s="105">
        <v>43070</v>
      </c>
      <c r="CU21" s="105">
        <v>43101</v>
      </c>
      <c r="CV21" s="105">
        <v>43132</v>
      </c>
      <c r="CW21" s="105">
        <v>43160</v>
      </c>
      <c r="CX21" s="105">
        <v>43191</v>
      </c>
      <c r="CY21" s="105">
        <v>43221</v>
      </c>
      <c r="CZ21" s="105">
        <v>43252</v>
      </c>
      <c r="DA21" s="105">
        <v>43282</v>
      </c>
      <c r="DB21" s="105">
        <v>43313</v>
      </c>
      <c r="DC21" s="105">
        <v>43344</v>
      </c>
      <c r="DD21" s="105">
        <v>43374</v>
      </c>
      <c r="DE21" s="105">
        <v>43405</v>
      </c>
      <c r="DF21" s="105">
        <v>43435</v>
      </c>
      <c r="DG21" s="105">
        <v>43466</v>
      </c>
      <c r="DH21" s="105">
        <v>43497</v>
      </c>
      <c r="DI21" s="105">
        <v>43525</v>
      </c>
      <c r="DJ21" s="105">
        <v>43556</v>
      </c>
      <c r="DK21" s="105">
        <v>43586</v>
      </c>
      <c r="DL21" s="105">
        <v>43617</v>
      </c>
      <c r="DM21" s="105">
        <v>43647</v>
      </c>
      <c r="DN21" s="105">
        <v>43678</v>
      </c>
      <c r="DO21" s="105">
        <v>43709</v>
      </c>
      <c r="DP21" s="105">
        <v>43739</v>
      </c>
      <c r="DQ21" s="105">
        <v>43770</v>
      </c>
      <c r="DR21" s="105">
        <v>43800</v>
      </c>
      <c r="DS21" s="105">
        <v>43831</v>
      </c>
      <c r="DT21" s="105">
        <v>43862</v>
      </c>
      <c r="DU21" s="105">
        <v>43891</v>
      </c>
      <c r="DV21" s="105">
        <v>43922</v>
      </c>
      <c r="DW21" s="105">
        <v>43952</v>
      </c>
      <c r="DX21" s="105">
        <v>43983</v>
      </c>
      <c r="DY21" s="105">
        <v>44013</v>
      </c>
      <c r="DZ21" s="105">
        <v>44044</v>
      </c>
      <c r="EA21" s="105">
        <v>44075</v>
      </c>
      <c r="EB21" s="105">
        <v>44105</v>
      </c>
      <c r="EC21" s="105">
        <v>44136</v>
      </c>
      <c r="ED21" s="105">
        <v>44166</v>
      </c>
      <c r="EE21" s="105">
        <v>44197</v>
      </c>
      <c r="EF21" s="105">
        <v>44228</v>
      </c>
      <c r="EG21" s="105">
        <v>44256</v>
      </c>
      <c r="EH21" s="105">
        <v>44287</v>
      </c>
      <c r="EI21" s="105">
        <v>44317</v>
      </c>
      <c r="EJ21" s="105">
        <v>44348</v>
      </c>
      <c r="EK21" s="105">
        <v>44378</v>
      </c>
      <c r="EL21" s="105">
        <v>44409</v>
      </c>
      <c r="EM21" s="105">
        <v>44440</v>
      </c>
      <c r="EN21" s="105">
        <v>44470</v>
      </c>
      <c r="EO21" s="105">
        <v>44501</v>
      </c>
      <c r="EP21" s="105">
        <v>44531</v>
      </c>
      <c r="EQ21" s="105">
        <v>44562</v>
      </c>
      <c r="ER21" s="105">
        <v>44593</v>
      </c>
      <c r="ES21" s="105">
        <v>44621</v>
      </c>
      <c r="ET21" s="105">
        <v>44652</v>
      </c>
      <c r="EU21" s="105">
        <v>44682</v>
      </c>
      <c r="EV21" s="105">
        <v>44713</v>
      </c>
      <c r="EW21" s="105">
        <v>44743</v>
      </c>
      <c r="EX21" s="105">
        <v>44774</v>
      </c>
      <c r="EY21" s="105">
        <v>44805</v>
      </c>
      <c r="EZ21" s="105">
        <v>44835</v>
      </c>
      <c r="FA21" s="105">
        <v>44866</v>
      </c>
      <c r="FB21" s="105">
        <v>44896</v>
      </c>
      <c r="FC21" s="105">
        <v>44927</v>
      </c>
      <c r="FD21" s="105">
        <v>44958</v>
      </c>
      <c r="FE21" s="105">
        <v>44986</v>
      </c>
      <c r="FF21" s="105">
        <v>45017</v>
      </c>
      <c r="FG21" s="105">
        <v>45047</v>
      </c>
      <c r="FH21" s="105">
        <v>45078</v>
      </c>
      <c r="FI21" s="105">
        <v>45108</v>
      </c>
      <c r="FJ21" s="105">
        <v>45139</v>
      </c>
      <c r="FK21" s="105">
        <v>45170</v>
      </c>
      <c r="FL21" s="105">
        <v>45200</v>
      </c>
      <c r="FM21" s="105">
        <v>45231</v>
      </c>
      <c r="FN21" s="105">
        <v>45261</v>
      </c>
      <c r="FO21" s="105">
        <v>45292</v>
      </c>
      <c r="FP21" s="105">
        <v>45323</v>
      </c>
      <c r="FQ21" s="105">
        <v>45352</v>
      </c>
      <c r="FR21" s="105">
        <v>45383</v>
      </c>
      <c r="FS21" s="105">
        <v>45413</v>
      </c>
      <c r="FT21" s="105">
        <v>45444</v>
      </c>
      <c r="FU21" s="105">
        <v>45474</v>
      </c>
      <c r="FV21" s="105">
        <v>45505</v>
      </c>
      <c r="FW21" s="105">
        <v>45536</v>
      </c>
      <c r="FX21" s="105">
        <v>45566</v>
      </c>
      <c r="FY21" s="105">
        <v>45597</v>
      </c>
      <c r="FZ21" s="105">
        <v>45627</v>
      </c>
      <c r="GA21" s="105">
        <v>45658</v>
      </c>
      <c r="GB21" s="105">
        <v>45689</v>
      </c>
      <c r="GC21" s="105">
        <v>45717</v>
      </c>
      <c r="GD21" s="105">
        <v>45748</v>
      </c>
      <c r="GE21" s="105">
        <v>45778</v>
      </c>
      <c r="GF21" s="105">
        <v>45809</v>
      </c>
      <c r="GG21" s="105">
        <v>45839</v>
      </c>
      <c r="GH21" s="105">
        <v>45870</v>
      </c>
    </row>
    <row r="22" spans="2:190" x14ac:dyDescent="0.2">
      <c r="B22" s="156" t="s">
        <v>68</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c r="EX22" s="157"/>
      <c r="EY22" s="157"/>
      <c r="EZ22" s="157"/>
      <c r="FA22" s="157"/>
      <c r="FB22" s="157"/>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row>
    <row r="23" spans="2:190" x14ac:dyDescent="0.2">
      <c r="B23" s="158" t="s">
        <v>1593</v>
      </c>
      <c r="C23" s="133">
        <v>22211833</v>
      </c>
      <c r="D23" s="133">
        <v>21414700</v>
      </c>
      <c r="E23" s="133">
        <v>25763548</v>
      </c>
      <c r="F23" s="133">
        <v>23390596</v>
      </c>
      <c r="G23" s="133">
        <v>20336420</v>
      </c>
      <c r="H23" s="133">
        <v>28068790</v>
      </c>
      <c r="I23" s="133">
        <v>23706691</v>
      </c>
      <c r="J23" s="133">
        <v>20980460</v>
      </c>
      <c r="K23" s="133">
        <v>21239452</v>
      </c>
      <c r="L23" s="133">
        <v>23545836</v>
      </c>
      <c r="M23" s="133">
        <v>19959645</v>
      </c>
      <c r="N23" s="133">
        <v>24086392</v>
      </c>
      <c r="O23" s="133">
        <v>21910670</v>
      </c>
      <c r="P23" s="133">
        <v>22377717</v>
      </c>
      <c r="Q23" s="133">
        <v>24674061</v>
      </c>
      <c r="R23" s="133">
        <v>22781357</v>
      </c>
      <c r="S23" s="133">
        <v>25316045</v>
      </c>
      <c r="T23" s="133">
        <v>23549142</v>
      </c>
      <c r="U23" s="133">
        <v>21975765</v>
      </c>
      <c r="V23" s="133">
        <v>21240132</v>
      </c>
      <c r="W23" s="133">
        <v>21260279</v>
      </c>
      <c r="X23" s="133">
        <v>23241645</v>
      </c>
      <c r="Y23" s="133">
        <v>22714555</v>
      </c>
      <c r="Z23" s="133">
        <v>25447778</v>
      </c>
      <c r="AA23" s="133">
        <v>23939223</v>
      </c>
      <c r="AB23" s="133">
        <v>22305118</v>
      </c>
      <c r="AC23" s="133">
        <v>22000700</v>
      </c>
      <c r="AD23" s="133">
        <v>22398903</v>
      </c>
      <c r="AE23" s="133">
        <v>21594100</v>
      </c>
      <c r="AF23" s="133">
        <v>26457055</v>
      </c>
      <c r="AG23" s="133">
        <v>24513144</v>
      </c>
      <c r="AH23" s="133">
        <v>20047919</v>
      </c>
      <c r="AI23" s="133">
        <v>18509337</v>
      </c>
      <c r="AJ23" s="133">
        <v>23885442</v>
      </c>
      <c r="AK23" s="133">
        <v>22155858</v>
      </c>
      <c r="AL23" s="133">
        <v>20471597</v>
      </c>
      <c r="AM23" s="133">
        <v>22640002</v>
      </c>
      <c r="AN23" s="133">
        <v>22635132</v>
      </c>
      <c r="AO23" s="133">
        <v>20358261</v>
      </c>
      <c r="AP23" s="133">
        <v>24123289</v>
      </c>
      <c r="AQ23" s="133">
        <v>20142969</v>
      </c>
      <c r="AR23" s="133">
        <v>26380934</v>
      </c>
      <c r="AS23" s="133">
        <v>25440307</v>
      </c>
      <c r="AT23" s="133">
        <v>19030274</v>
      </c>
      <c r="AU23" s="133">
        <v>21233715</v>
      </c>
      <c r="AV23" s="133">
        <v>23378668</v>
      </c>
      <c r="AW23" s="133">
        <v>20659671</v>
      </c>
      <c r="AX23" s="133">
        <v>23935905</v>
      </c>
      <c r="AY23" s="133">
        <v>24396749</v>
      </c>
      <c r="AZ23" s="133">
        <v>22778995</v>
      </c>
      <c r="BA23" s="133">
        <v>23500576</v>
      </c>
      <c r="BB23" s="133">
        <v>22181716</v>
      </c>
      <c r="BC23" s="133">
        <v>20848406</v>
      </c>
      <c r="BD23" s="133">
        <v>23885089</v>
      </c>
      <c r="BE23" s="133">
        <v>20796636</v>
      </c>
      <c r="BF23" s="133">
        <v>18205782</v>
      </c>
      <c r="BG23" s="133">
        <v>23991459</v>
      </c>
      <c r="BH23" s="133">
        <v>22506581</v>
      </c>
      <c r="BI23" s="133">
        <v>20638378</v>
      </c>
      <c r="BJ23" s="133">
        <v>24486635</v>
      </c>
      <c r="BK23" s="133">
        <v>21857297</v>
      </c>
      <c r="BL23" s="133">
        <v>22021939</v>
      </c>
      <c r="BM23" s="133">
        <v>24694173</v>
      </c>
      <c r="BN23" s="133">
        <v>22049492</v>
      </c>
      <c r="BO23" s="133">
        <v>17696802</v>
      </c>
      <c r="BP23" s="133">
        <v>26945049</v>
      </c>
      <c r="BQ23" s="133">
        <v>22372470</v>
      </c>
      <c r="BR23" s="133">
        <v>20357154</v>
      </c>
      <c r="BS23" s="133">
        <v>21082912</v>
      </c>
      <c r="BT23" s="133">
        <v>21702771</v>
      </c>
      <c r="BU23" s="133">
        <v>20574455</v>
      </c>
      <c r="BV23" s="133">
        <v>22269813</v>
      </c>
      <c r="BW23" s="133">
        <v>21264382</v>
      </c>
      <c r="BX23" s="133">
        <v>21407488</v>
      </c>
      <c r="BY23" s="133">
        <v>19542417</v>
      </c>
      <c r="BZ23" s="133">
        <v>21710080</v>
      </c>
      <c r="CA23" s="133">
        <v>20362555</v>
      </c>
      <c r="CB23" s="133">
        <v>23529465</v>
      </c>
      <c r="CC23" s="133">
        <v>19878141</v>
      </c>
      <c r="CD23" s="133">
        <v>17945081</v>
      </c>
      <c r="CE23" s="133">
        <v>20211975</v>
      </c>
      <c r="CF23" s="133">
        <v>19723142</v>
      </c>
      <c r="CG23" s="133">
        <v>20684383</v>
      </c>
      <c r="CH23" s="133">
        <v>22650591</v>
      </c>
      <c r="CI23" s="133">
        <v>22316790</v>
      </c>
      <c r="CJ23" s="133">
        <v>19259006</v>
      </c>
      <c r="CK23" s="133">
        <v>17490916</v>
      </c>
      <c r="CL23" s="133">
        <v>21601227</v>
      </c>
      <c r="CM23" s="133">
        <v>19692473</v>
      </c>
      <c r="CN23" s="133">
        <v>21320516</v>
      </c>
      <c r="CO23" s="133">
        <v>18774838</v>
      </c>
      <c r="CP23" s="133">
        <v>18165841</v>
      </c>
      <c r="CQ23" s="133">
        <v>18529662</v>
      </c>
      <c r="CR23" s="133">
        <v>20206874</v>
      </c>
      <c r="CS23" s="133">
        <v>19089524</v>
      </c>
      <c r="CT23" s="133">
        <v>18966096</v>
      </c>
      <c r="CU23" s="133">
        <v>20405355</v>
      </c>
      <c r="CV23" s="133">
        <v>18929626</v>
      </c>
      <c r="CW23" s="133">
        <v>16702746</v>
      </c>
      <c r="CX23" s="133">
        <v>19318356</v>
      </c>
      <c r="CY23" s="133">
        <v>17845204</v>
      </c>
      <c r="CZ23" s="133">
        <v>21402349</v>
      </c>
      <c r="DA23" s="133">
        <v>19099738</v>
      </c>
      <c r="DB23" s="133">
        <v>16053735</v>
      </c>
      <c r="DC23" s="133">
        <v>16611036</v>
      </c>
      <c r="DD23" s="133">
        <v>20305639</v>
      </c>
      <c r="DE23" s="133">
        <v>18638655</v>
      </c>
      <c r="DF23" s="133">
        <v>17349279</v>
      </c>
      <c r="DG23" s="133">
        <v>20052210</v>
      </c>
      <c r="DH23" s="133">
        <v>18430944</v>
      </c>
      <c r="DI23" s="133">
        <v>16236897</v>
      </c>
      <c r="DJ23" s="133">
        <v>20250121</v>
      </c>
      <c r="DK23" s="133">
        <v>17072310</v>
      </c>
      <c r="DL23" s="133">
        <v>18902194</v>
      </c>
      <c r="DM23" s="133">
        <v>19606757</v>
      </c>
      <c r="DN23" s="133">
        <v>14741392</v>
      </c>
      <c r="DO23" s="133">
        <v>16128459</v>
      </c>
      <c r="DP23" s="133">
        <v>19179553</v>
      </c>
      <c r="DQ23" s="133">
        <v>17400279</v>
      </c>
      <c r="DR23" s="133">
        <v>18036894</v>
      </c>
      <c r="DS23" s="133">
        <v>19180097</v>
      </c>
      <c r="DT23" s="133">
        <v>18049224</v>
      </c>
      <c r="DU23" s="133">
        <v>11759727</v>
      </c>
      <c r="DV23" s="133">
        <v>11759727</v>
      </c>
      <c r="DW23" s="133">
        <v>9783099</v>
      </c>
      <c r="DX23" s="133">
        <v>15528298</v>
      </c>
      <c r="DY23" s="133">
        <v>14365297</v>
      </c>
      <c r="DZ23" s="133">
        <v>12953265</v>
      </c>
      <c r="EA23" s="133">
        <v>15839565</v>
      </c>
      <c r="EB23" s="133">
        <v>16613638</v>
      </c>
      <c r="EC23" s="133">
        <v>15589443</v>
      </c>
      <c r="ED23" s="133">
        <v>16571780</v>
      </c>
      <c r="EE23" s="133">
        <v>17361281</v>
      </c>
      <c r="EF23" s="133">
        <v>16033117</v>
      </c>
      <c r="EG23" s="133">
        <v>11430738</v>
      </c>
      <c r="EH23" s="133">
        <v>19268822</v>
      </c>
      <c r="EI23" s="133">
        <v>16413458</v>
      </c>
      <c r="EJ23" s="133">
        <v>19412250</v>
      </c>
      <c r="EK23" s="133">
        <v>15868844</v>
      </c>
      <c r="EL23" s="133">
        <v>14246763</v>
      </c>
      <c r="EM23" s="133">
        <v>15790551</v>
      </c>
      <c r="EN23" s="133">
        <v>16723594</v>
      </c>
      <c r="EO23" s="133">
        <v>16136735</v>
      </c>
      <c r="EP23" s="133">
        <v>19665345</v>
      </c>
      <c r="EQ23" s="133">
        <v>17119289</v>
      </c>
      <c r="ER23" s="133">
        <v>15684854</v>
      </c>
      <c r="ES23" s="133">
        <v>11525812</v>
      </c>
      <c r="ET23" s="133">
        <v>14649933</v>
      </c>
      <c r="EU23" s="133">
        <v>20517579</v>
      </c>
      <c r="EV23" s="133">
        <v>19204807</v>
      </c>
      <c r="EW23" s="133">
        <v>15568936</v>
      </c>
      <c r="EX23" s="133">
        <v>14477482</v>
      </c>
      <c r="EY23" s="133">
        <v>16231890</v>
      </c>
      <c r="EZ23" s="133">
        <v>15249347</v>
      </c>
      <c r="FA23" s="133">
        <v>16316978</v>
      </c>
      <c r="FB23" s="133">
        <v>18489222</v>
      </c>
      <c r="FC23" s="133">
        <v>16890019</v>
      </c>
      <c r="FD23" s="133">
        <v>16779930</v>
      </c>
      <c r="FE23" s="133">
        <v>11253843</v>
      </c>
      <c r="FF23" s="133">
        <v>16821855</v>
      </c>
      <c r="FG23" s="133">
        <v>17527592</v>
      </c>
      <c r="FH23" s="133">
        <v>22309473</v>
      </c>
      <c r="FI23" s="133">
        <v>16444416</v>
      </c>
      <c r="FJ23" s="133">
        <v>13982374</v>
      </c>
      <c r="FK23" s="133">
        <v>15591238</v>
      </c>
      <c r="FL23" s="133">
        <v>18057748</v>
      </c>
      <c r="FM23" s="133">
        <v>16832291</v>
      </c>
      <c r="FN23" s="133">
        <v>17701244</v>
      </c>
      <c r="FO23" s="133">
        <v>18004243.640000001</v>
      </c>
      <c r="FP23" s="133">
        <v>17644503.859999999</v>
      </c>
      <c r="FQ23" s="133">
        <v>10196115.630000001</v>
      </c>
      <c r="FR23" s="133">
        <v>2195956.2999999998</v>
      </c>
      <c r="FS23" s="133">
        <v>23083577.309999999</v>
      </c>
      <c r="FT23" s="133">
        <v>24488802.07</v>
      </c>
      <c r="FU23" s="133">
        <v>20361094.420000002</v>
      </c>
      <c r="FV23" s="133">
        <v>13067794.66</v>
      </c>
      <c r="FW23" s="133">
        <v>15060085.050000001</v>
      </c>
      <c r="FX23" s="133">
        <v>17593007.690000001</v>
      </c>
      <c r="FY23" s="133">
        <v>15155195.42</v>
      </c>
      <c r="FZ23" s="133">
        <v>18995685.07</v>
      </c>
      <c r="GA23" s="133">
        <v>17350031.010000002</v>
      </c>
      <c r="GB23" s="133">
        <v>15971160.91</v>
      </c>
      <c r="GC23" s="133">
        <v>11131681.779999999</v>
      </c>
      <c r="GD23" s="133">
        <v>1697471.7</v>
      </c>
      <c r="GE23" s="133">
        <v>31733316.359999999</v>
      </c>
      <c r="GF23" s="133">
        <v>20170980.41</v>
      </c>
      <c r="GG23" s="133">
        <v>18118635.780000001</v>
      </c>
      <c r="GH23" s="133">
        <v>12635947.26</v>
      </c>
    </row>
    <row r="24" spans="2:190" x14ac:dyDescent="0.2">
      <c r="B24" s="158" t="s">
        <v>1637</v>
      </c>
      <c r="C24" s="133">
        <v>1532113</v>
      </c>
      <c r="D24" s="133">
        <v>1553520</v>
      </c>
      <c r="E24" s="133">
        <v>1635060</v>
      </c>
      <c r="F24" s="133">
        <v>1481188</v>
      </c>
      <c r="G24" s="133">
        <v>1316613</v>
      </c>
      <c r="H24" s="133">
        <v>1867493</v>
      </c>
      <c r="I24" s="133">
        <v>1584128</v>
      </c>
      <c r="J24" s="133">
        <v>1412776</v>
      </c>
      <c r="K24" s="133">
        <v>1358512</v>
      </c>
      <c r="L24" s="133">
        <v>1588404</v>
      </c>
      <c r="M24" s="133">
        <v>1334137</v>
      </c>
      <c r="N24" s="133">
        <v>1474428</v>
      </c>
      <c r="O24" s="133">
        <v>1525823</v>
      </c>
      <c r="P24" s="133">
        <v>1392457</v>
      </c>
      <c r="Q24" s="133">
        <v>1287470</v>
      </c>
      <c r="R24" s="133">
        <v>1504647</v>
      </c>
      <c r="S24" s="133">
        <v>1785074</v>
      </c>
      <c r="T24" s="133">
        <v>1678192</v>
      </c>
      <c r="U24" s="133">
        <v>1491384</v>
      </c>
      <c r="V24" s="133">
        <v>1486960</v>
      </c>
      <c r="W24" s="133">
        <v>1572870</v>
      </c>
      <c r="X24" s="133">
        <v>1424316</v>
      </c>
      <c r="Y24" s="133">
        <v>1337388</v>
      </c>
      <c r="Z24" s="133">
        <v>1421584</v>
      </c>
      <c r="AA24" s="133">
        <v>1629378</v>
      </c>
      <c r="AB24" s="133">
        <v>1381156</v>
      </c>
      <c r="AC24" s="133">
        <v>1342660</v>
      </c>
      <c r="AD24" s="133">
        <v>1445003</v>
      </c>
      <c r="AE24" s="133">
        <v>1442713</v>
      </c>
      <c r="AF24" s="133">
        <v>2012222</v>
      </c>
      <c r="AG24" s="133">
        <v>1820503</v>
      </c>
      <c r="AH24" s="133">
        <v>1442928</v>
      </c>
      <c r="AI24" s="133">
        <v>1445527</v>
      </c>
      <c r="AJ24" s="133">
        <v>1870673</v>
      </c>
      <c r="AK24" s="133">
        <v>1375782</v>
      </c>
      <c r="AL24" s="133">
        <v>1289867</v>
      </c>
      <c r="AM24" s="133">
        <v>1566082</v>
      </c>
      <c r="AN24" s="133">
        <v>1513913</v>
      </c>
      <c r="AO24" s="133">
        <v>1158870</v>
      </c>
      <c r="AP24" s="133">
        <v>1396374</v>
      </c>
      <c r="AQ24" s="133">
        <v>1334010</v>
      </c>
      <c r="AR24" s="133">
        <v>1671069</v>
      </c>
      <c r="AS24" s="133">
        <v>1513024</v>
      </c>
      <c r="AT24" s="133">
        <v>1233897</v>
      </c>
      <c r="AU24" s="133">
        <v>1692959</v>
      </c>
      <c r="AV24" s="133">
        <v>1553922</v>
      </c>
      <c r="AW24" s="133">
        <v>1362680</v>
      </c>
      <c r="AX24" s="133">
        <v>1300029</v>
      </c>
      <c r="AY24" s="133">
        <v>1520865</v>
      </c>
      <c r="AZ24" s="133">
        <v>1472796</v>
      </c>
      <c r="BA24" s="133">
        <v>1509983</v>
      </c>
      <c r="BB24" s="133">
        <v>1279234</v>
      </c>
      <c r="BC24" s="133">
        <v>1341522</v>
      </c>
      <c r="BD24" s="133">
        <v>1639684</v>
      </c>
      <c r="BE24" s="133">
        <v>1295739</v>
      </c>
      <c r="BF24" s="133">
        <v>1084823</v>
      </c>
      <c r="BG24" s="133">
        <v>1482541</v>
      </c>
      <c r="BH24" s="133">
        <v>1145488</v>
      </c>
      <c r="BI24" s="133">
        <v>1101305</v>
      </c>
      <c r="BJ24" s="133">
        <v>1229410</v>
      </c>
      <c r="BK24" s="133">
        <v>1245513</v>
      </c>
      <c r="BL24" s="133">
        <v>1370277</v>
      </c>
      <c r="BM24" s="133">
        <v>1405400</v>
      </c>
      <c r="BN24" s="133">
        <v>1235337</v>
      </c>
      <c r="BO24" s="133">
        <v>951459</v>
      </c>
      <c r="BP24" s="133">
        <v>1680962</v>
      </c>
      <c r="BQ24" s="133">
        <v>1316347</v>
      </c>
      <c r="BR24" s="133">
        <v>1210036</v>
      </c>
      <c r="BS24" s="133">
        <v>1386756</v>
      </c>
      <c r="BT24" s="133">
        <v>1298610</v>
      </c>
      <c r="BU24" s="133">
        <v>1090464</v>
      </c>
      <c r="BV24" s="133">
        <v>1156879</v>
      </c>
      <c r="BW24" s="133">
        <v>1298645</v>
      </c>
      <c r="BX24" s="133">
        <v>1108043</v>
      </c>
      <c r="BY24" s="133">
        <v>1023792</v>
      </c>
      <c r="BZ24" s="133">
        <v>1095878</v>
      </c>
      <c r="CA24" s="133">
        <v>1085935</v>
      </c>
      <c r="CB24" s="133">
        <v>1200343</v>
      </c>
      <c r="CC24" s="133">
        <v>1126918</v>
      </c>
      <c r="CD24" s="133">
        <v>964033</v>
      </c>
      <c r="CE24" s="133">
        <v>1218536</v>
      </c>
      <c r="CF24" s="133">
        <v>1101709</v>
      </c>
      <c r="CG24" s="133">
        <v>1122808</v>
      </c>
      <c r="CH24" s="133">
        <v>1294340</v>
      </c>
      <c r="CI24" s="133">
        <v>1201412</v>
      </c>
      <c r="CJ24" s="133">
        <v>1011655</v>
      </c>
      <c r="CK24" s="133">
        <v>1034114</v>
      </c>
      <c r="CL24" s="133">
        <v>1116395</v>
      </c>
      <c r="CM24" s="133">
        <v>1034932</v>
      </c>
      <c r="CN24" s="133">
        <v>1215661</v>
      </c>
      <c r="CO24" s="133">
        <v>1023017</v>
      </c>
      <c r="CP24" s="133">
        <v>1121647</v>
      </c>
      <c r="CQ24" s="133">
        <v>1184027</v>
      </c>
      <c r="CR24" s="133">
        <v>1109640</v>
      </c>
      <c r="CS24" s="133">
        <v>1019960</v>
      </c>
      <c r="CT24" s="133">
        <v>912378</v>
      </c>
      <c r="CU24" s="133">
        <v>1029184</v>
      </c>
      <c r="CV24" s="133">
        <v>1007359</v>
      </c>
      <c r="CW24" s="133">
        <v>864042</v>
      </c>
      <c r="CX24" s="133">
        <v>1060444</v>
      </c>
      <c r="CY24" s="133">
        <v>952106</v>
      </c>
      <c r="CZ24" s="133">
        <v>1202488</v>
      </c>
      <c r="DA24" s="133">
        <v>966007</v>
      </c>
      <c r="DB24" s="133">
        <v>991203</v>
      </c>
      <c r="DC24" s="133">
        <v>1040039</v>
      </c>
      <c r="DD24" s="133">
        <v>1174073</v>
      </c>
      <c r="DE24" s="133">
        <v>969524</v>
      </c>
      <c r="DF24" s="133">
        <v>976445</v>
      </c>
      <c r="DG24" s="133">
        <v>1226756</v>
      </c>
      <c r="DH24" s="133">
        <v>1058031</v>
      </c>
      <c r="DI24" s="133">
        <v>1096878</v>
      </c>
      <c r="DJ24" s="133">
        <v>1161397</v>
      </c>
      <c r="DK24" s="133">
        <v>1026719</v>
      </c>
      <c r="DL24" s="133">
        <v>1150676</v>
      </c>
      <c r="DM24" s="133">
        <v>1141596</v>
      </c>
      <c r="DN24" s="133">
        <v>917545</v>
      </c>
      <c r="DO24" s="133">
        <v>1066875</v>
      </c>
      <c r="DP24" s="133">
        <v>1246907</v>
      </c>
      <c r="DQ24" s="133">
        <v>1039575</v>
      </c>
      <c r="DR24" s="133">
        <v>1093166</v>
      </c>
      <c r="DS24" s="133">
        <v>1180046</v>
      </c>
      <c r="DT24" s="133">
        <v>1057138</v>
      </c>
      <c r="DU24" s="133">
        <v>914187</v>
      </c>
      <c r="DV24" s="133">
        <v>914187</v>
      </c>
      <c r="DW24" s="133">
        <v>946069</v>
      </c>
      <c r="DX24" s="133">
        <v>1250762</v>
      </c>
      <c r="DY24" s="133">
        <v>1073268</v>
      </c>
      <c r="DZ24" s="133">
        <v>1029755</v>
      </c>
      <c r="EA24" s="133">
        <v>968739</v>
      </c>
      <c r="EB24" s="133">
        <v>1016320</v>
      </c>
      <c r="EC24" s="133">
        <v>952074</v>
      </c>
      <c r="ED24" s="133">
        <v>955696</v>
      </c>
      <c r="EE24" s="133">
        <v>1126509</v>
      </c>
      <c r="EF24" s="133">
        <v>1112116</v>
      </c>
      <c r="EG24" s="133">
        <v>718627</v>
      </c>
      <c r="EH24" s="133">
        <v>968136</v>
      </c>
      <c r="EI24" s="133">
        <v>1092077</v>
      </c>
      <c r="EJ24" s="133">
        <v>1283712</v>
      </c>
      <c r="EK24" s="133">
        <v>828695</v>
      </c>
      <c r="EL24" s="133">
        <v>994085</v>
      </c>
      <c r="EM24" s="133">
        <v>917636</v>
      </c>
      <c r="EN24" s="133">
        <v>807931</v>
      </c>
      <c r="EO24" s="133">
        <v>1023149</v>
      </c>
      <c r="EP24" s="133">
        <v>1112192</v>
      </c>
      <c r="EQ24" s="133">
        <v>1264477</v>
      </c>
      <c r="ER24" s="133">
        <v>909044</v>
      </c>
      <c r="ES24" s="133">
        <v>779751</v>
      </c>
      <c r="ET24" s="133">
        <v>663819</v>
      </c>
      <c r="EU24" s="133">
        <v>1007281</v>
      </c>
      <c r="EV24" s="133">
        <v>1163501</v>
      </c>
      <c r="EW24" s="133">
        <v>845962</v>
      </c>
      <c r="EX24" s="133">
        <v>842575</v>
      </c>
      <c r="EY24" s="133">
        <v>1044801</v>
      </c>
      <c r="EZ24" s="133">
        <v>878132</v>
      </c>
      <c r="FA24" s="133">
        <v>851303</v>
      </c>
      <c r="FB24" s="133">
        <v>1044985</v>
      </c>
      <c r="FC24" s="133">
        <v>982634</v>
      </c>
      <c r="FD24" s="133">
        <v>936458</v>
      </c>
      <c r="FE24" s="133">
        <v>714761</v>
      </c>
      <c r="FF24" s="133">
        <v>752862</v>
      </c>
      <c r="FG24" s="133">
        <v>931114</v>
      </c>
      <c r="FH24" s="133">
        <v>1255575</v>
      </c>
      <c r="FI24" s="133">
        <v>856807</v>
      </c>
      <c r="FJ24" s="133">
        <v>937132</v>
      </c>
      <c r="FK24" s="133">
        <v>938134</v>
      </c>
      <c r="FL24" s="133">
        <v>955451</v>
      </c>
      <c r="FM24" s="133">
        <v>931942</v>
      </c>
      <c r="FN24" s="133">
        <v>948444</v>
      </c>
      <c r="FO24" s="133">
        <v>1136586.74</v>
      </c>
      <c r="FP24" s="133">
        <v>993628.26</v>
      </c>
      <c r="FQ24" s="133">
        <v>622046.93999999994</v>
      </c>
      <c r="FR24" s="133">
        <v>276369.98</v>
      </c>
      <c r="FS24" s="133">
        <v>824239.16</v>
      </c>
      <c r="FT24" s="133">
        <v>1513760.13</v>
      </c>
      <c r="FU24" s="133">
        <v>1126857.7</v>
      </c>
      <c r="FV24" s="133">
        <v>675432.32</v>
      </c>
      <c r="FW24" s="133">
        <v>992617.09</v>
      </c>
      <c r="FX24" s="133">
        <v>892939.95</v>
      </c>
      <c r="FY24" s="133">
        <v>814404.16</v>
      </c>
      <c r="FZ24" s="133">
        <v>943682.72</v>
      </c>
      <c r="GA24" s="133">
        <v>998714.01</v>
      </c>
      <c r="GB24" s="133">
        <v>696506.77</v>
      </c>
      <c r="GC24" s="133">
        <v>699110.39</v>
      </c>
      <c r="GD24" s="133">
        <v>277445.71000000002</v>
      </c>
      <c r="GE24" s="133">
        <v>1394429.74</v>
      </c>
      <c r="GF24" s="133">
        <v>1205669.3700000001</v>
      </c>
      <c r="GG24" s="133">
        <v>1062642.07</v>
      </c>
      <c r="GH24" s="133">
        <v>829119.57</v>
      </c>
    </row>
    <row r="25" spans="2:190" x14ac:dyDescent="0.2">
      <c r="B25" s="158" t="s">
        <v>1594</v>
      </c>
      <c r="C25" s="290" t="s">
        <v>1595</v>
      </c>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133">
        <v>168405</v>
      </c>
      <c r="BF25" s="133">
        <v>145085</v>
      </c>
      <c r="BG25" s="133">
        <v>203258</v>
      </c>
      <c r="BH25" s="133">
        <v>194050</v>
      </c>
      <c r="BI25" s="133">
        <v>163063</v>
      </c>
      <c r="BJ25" s="133">
        <v>185902</v>
      </c>
      <c r="BK25" s="133">
        <v>170367</v>
      </c>
      <c r="BL25" s="133">
        <v>181275</v>
      </c>
      <c r="BM25" s="133">
        <v>192402</v>
      </c>
      <c r="BN25" s="133">
        <v>151265</v>
      </c>
      <c r="BO25" s="133">
        <v>152240</v>
      </c>
      <c r="BP25" s="133">
        <v>224872</v>
      </c>
      <c r="BQ25" s="133">
        <v>181082</v>
      </c>
      <c r="BR25" s="133">
        <v>168887</v>
      </c>
      <c r="BS25" s="133">
        <v>196848</v>
      </c>
      <c r="BT25" s="133">
        <v>181406</v>
      </c>
      <c r="BU25" s="133">
        <v>164910</v>
      </c>
      <c r="BV25" s="133">
        <v>179044</v>
      </c>
      <c r="BW25" s="133">
        <v>171900</v>
      </c>
      <c r="BX25" s="133">
        <v>181806</v>
      </c>
      <c r="BY25" s="133">
        <v>142974</v>
      </c>
      <c r="BZ25" s="133">
        <v>167367</v>
      </c>
      <c r="CA25" s="133">
        <v>214103</v>
      </c>
      <c r="CB25" s="133">
        <v>225263</v>
      </c>
      <c r="CC25" s="133">
        <v>183305</v>
      </c>
      <c r="CD25" s="133">
        <v>167210</v>
      </c>
      <c r="CE25" s="133">
        <v>193792</v>
      </c>
      <c r="CF25" s="133">
        <v>181474</v>
      </c>
      <c r="CG25" s="133">
        <v>192505</v>
      </c>
      <c r="CH25" s="133">
        <v>203003</v>
      </c>
      <c r="CI25" s="133">
        <v>197986</v>
      </c>
      <c r="CJ25" s="133">
        <v>172444</v>
      </c>
      <c r="CK25" s="133">
        <v>171980</v>
      </c>
      <c r="CL25" s="133">
        <v>177559</v>
      </c>
      <c r="CM25" s="133">
        <v>201791</v>
      </c>
      <c r="CN25" s="133">
        <v>214702</v>
      </c>
      <c r="CO25" s="133">
        <v>190615</v>
      </c>
      <c r="CP25" s="133">
        <v>185886</v>
      </c>
      <c r="CQ25" s="133">
        <v>198265</v>
      </c>
      <c r="CR25" s="133">
        <v>207347</v>
      </c>
      <c r="CS25" s="133">
        <v>188219</v>
      </c>
      <c r="CT25" s="133">
        <v>195151</v>
      </c>
      <c r="CU25" s="133">
        <v>194869</v>
      </c>
      <c r="CV25" s="133">
        <v>192535</v>
      </c>
      <c r="CW25" s="133">
        <v>167093</v>
      </c>
      <c r="CX25" s="133">
        <v>194921</v>
      </c>
      <c r="CY25" s="133">
        <v>185060</v>
      </c>
      <c r="CZ25" s="133">
        <v>225636</v>
      </c>
      <c r="DA25" s="133">
        <v>218160</v>
      </c>
      <c r="DB25" s="133">
        <v>175761</v>
      </c>
      <c r="DC25" s="133">
        <v>192433</v>
      </c>
      <c r="DD25" s="133">
        <v>225938</v>
      </c>
      <c r="DE25" s="133">
        <v>193343</v>
      </c>
      <c r="DF25" s="133">
        <v>173246</v>
      </c>
      <c r="DG25" s="133">
        <v>197353</v>
      </c>
      <c r="DH25" s="133">
        <v>187284</v>
      </c>
      <c r="DI25" s="133">
        <v>160623</v>
      </c>
      <c r="DJ25" s="133">
        <v>200895</v>
      </c>
      <c r="DK25" s="133">
        <v>181252</v>
      </c>
      <c r="DL25" s="133">
        <v>209052</v>
      </c>
      <c r="DM25" s="133">
        <v>213222</v>
      </c>
      <c r="DN25" s="133">
        <v>172805</v>
      </c>
      <c r="DO25" s="133">
        <v>198168</v>
      </c>
      <c r="DP25" s="133">
        <v>231466</v>
      </c>
      <c r="DQ25" s="133">
        <v>183930</v>
      </c>
      <c r="DR25" s="133">
        <v>187703</v>
      </c>
      <c r="DS25" s="133">
        <v>200279</v>
      </c>
      <c r="DT25" s="133">
        <v>185100</v>
      </c>
      <c r="DU25" s="133">
        <v>108560</v>
      </c>
      <c r="DV25" s="133">
        <v>108560</v>
      </c>
      <c r="DW25" s="133">
        <v>122630</v>
      </c>
      <c r="DX25" s="133">
        <v>181833</v>
      </c>
      <c r="DY25" s="133">
        <v>157476</v>
      </c>
      <c r="DZ25" s="133">
        <v>139258</v>
      </c>
      <c r="EA25" s="133">
        <v>178355</v>
      </c>
      <c r="EB25" s="133">
        <v>176844</v>
      </c>
      <c r="EC25" s="133">
        <v>166331</v>
      </c>
      <c r="ED25" s="133">
        <v>168246</v>
      </c>
      <c r="EE25" s="133">
        <v>191526</v>
      </c>
      <c r="EF25" s="133">
        <v>155705</v>
      </c>
      <c r="EG25" s="133">
        <v>133584</v>
      </c>
      <c r="EH25" s="133">
        <v>175318</v>
      </c>
      <c r="EI25" s="133">
        <v>187280</v>
      </c>
      <c r="EJ25" s="133">
        <v>210284</v>
      </c>
      <c r="EK25" s="133">
        <v>193809</v>
      </c>
      <c r="EL25" s="133">
        <v>172431</v>
      </c>
      <c r="EM25" s="133">
        <v>201153</v>
      </c>
      <c r="EN25" s="133">
        <v>180312</v>
      </c>
      <c r="EO25" s="133">
        <v>177611</v>
      </c>
      <c r="EP25" s="133">
        <v>214871</v>
      </c>
      <c r="EQ25" s="133">
        <v>189351</v>
      </c>
      <c r="ER25" s="133">
        <v>166410</v>
      </c>
      <c r="ES25" s="133">
        <v>127529</v>
      </c>
      <c r="ET25" s="133">
        <v>144867</v>
      </c>
      <c r="EU25" s="133">
        <v>231858</v>
      </c>
      <c r="EV25" s="133">
        <v>224602</v>
      </c>
      <c r="EW25" s="133">
        <v>174719</v>
      </c>
      <c r="EX25" s="133">
        <v>181050</v>
      </c>
      <c r="EY25" s="133">
        <v>204495</v>
      </c>
      <c r="EZ25" s="133">
        <v>160638</v>
      </c>
      <c r="FA25" s="133">
        <v>184325</v>
      </c>
      <c r="FB25" s="133">
        <v>214776</v>
      </c>
      <c r="FC25" s="133">
        <v>185540</v>
      </c>
      <c r="FD25" s="133">
        <v>171013</v>
      </c>
      <c r="FE25" s="133">
        <v>133292</v>
      </c>
      <c r="FF25" s="133">
        <v>172160</v>
      </c>
      <c r="FG25" s="133">
        <v>199456</v>
      </c>
      <c r="FH25" s="133">
        <v>274084</v>
      </c>
      <c r="FI25" s="133">
        <v>189861</v>
      </c>
      <c r="FJ25" s="133">
        <v>174959</v>
      </c>
      <c r="FK25" s="133">
        <v>197745</v>
      </c>
      <c r="FL25" s="133">
        <v>226232</v>
      </c>
      <c r="FM25" s="133">
        <v>192024</v>
      </c>
      <c r="FN25" s="133">
        <v>193867</v>
      </c>
      <c r="FO25" s="133">
        <v>199124.69</v>
      </c>
      <c r="FP25" s="133">
        <v>191310.24</v>
      </c>
      <c r="FQ25" s="133">
        <v>113622.6</v>
      </c>
      <c r="FR25" s="133">
        <v>61920.85</v>
      </c>
      <c r="FS25" s="133">
        <v>268455.7</v>
      </c>
      <c r="FT25" s="133">
        <v>274277.25</v>
      </c>
      <c r="FU25" s="133">
        <v>224210.73</v>
      </c>
      <c r="FV25" s="133">
        <v>159023.53</v>
      </c>
      <c r="FW25" s="133">
        <v>190539.93</v>
      </c>
      <c r="FX25" s="133">
        <v>211481.89</v>
      </c>
      <c r="FY25" s="133">
        <v>176872.83</v>
      </c>
      <c r="FZ25" s="133">
        <v>209189.67</v>
      </c>
      <c r="GA25" s="133">
        <v>193340.33</v>
      </c>
      <c r="GB25" s="133">
        <v>176290.2</v>
      </c>
      <c r="GC25" s="133">
        <v>133512.99</v>
      </c>
      <c r="GD25" s="133">
        <v>60853.79</v>
      </c>
      <c r="GE25" s="133">
        <v>311015.40000000002</v>
      </c>
      <c r="GF25" s="133">
        <v>238063.74</v>
      </c>
      <c r="GG25" s="133">
        <v>223680.08</v>
      </c>
      <c r="GH25" s="133">
        <v>152837.01</v>
      </c>
    </row>
    <row r="26" spans="2:190" x14ac:dyDescent="0.2">
      <c r="B26" s="158" t="s">
        <v>15</v>
      </c>
      <c r="C26" s="133">
        <v>1515512</v>
      </c>
      <c r="D26" s="133">
        <v>1210474</v>
      </c>
      <c r="E26" s="133">
        <v>1511622</v>
      </c>
      <c r="F26" s="133">
        <v>1300784</v>
      </c>
      <c r="G26" s="133">
        <v>1145793</v>
      </c>
      <c r="H26" s="133">
        <v>1938710</v>
      </c>
      <c r="I26" s="133">
        <v>1603340</v>
      </c>
      <c r="J26" s="133">
        <v>1627806</v>
      </c>
      <c r="K26" s="133">
        <v>1680254</v>
      </c>
      <c r="L26" s="133">
        <v>1790184</v>
      </c>
      <c r="M26" s="133">
        <v>1372483</v>
      </c>
      <c r="N26" s="133">
        <v>1634175</v>
      </c>
      <c r="O26" s="133">
        <v>1640703</v>
      </c>
      <c r="P26" s="133">
        <v>1313696</v>
      </c>
      <c r="Q26" s="133">
        <v>1912418</v>
      </c>
      <c r="R26" s="133">
        <v>1375209</v>
      </c>
      <c r="S26" s="133">
        <v>1715769</v>
      </c>
      <c r="T26" s="133">
        <v>1831631</v>
      </c>
      <c r="U26" s="133">
        <v>1535306</v>
      </c>
      <c r="V26" s="133">
        <v>1481001</v>
      </c>
      <c r="W26" s="133">
        <v>1699149</v>
      </c>
      <c r="X26" s="133">
        <v>1750003</v>
      </c>
      <c r="Y26" s="133">
        <v>1626881</v>
      </c>
      <c r="Z26" s="133">
        <v>1622409</v>
      </c>
      <c r="AA26" s="133">
        <v>1839056</v>
      </c>
      <c r="AB26" s="133">
        <v>1304211</v>
      </c>
      <c r="AC26" s="133">
        <v>1610493</v>
      </c>
      <c r="AD26" s="133">
        <v>1616491</v>
      </c>
      <c r="AE26" s="133">
        <v>1567384</v>
      </c>
      <c r="AF26" s="133">
        <v>2128933</v>
      </c>
      <c r="AG26" s="133">
        <v>1898173</v>
      </c>
      <c r="AH26" s="133">
        <v>1863063</v>
      </c>
      <c r="AI26" s="133">
        <v>1787174</v>
      </c>
      <c r="AJ26" s="133">
        <v>2124450</v>
      </c>
      <c r="AK26" s="133">
        <v>1679972</v>
      </c>
      <c r="AL26" s="133">
        <v>1565580</v>
      </c>
      <c r="AM26" s="133">
        <v>2082721</v>
      </c>
      <c r="AN26" s="133">
        <v>2101405</v>
      </c>
      <c r="AO26" s="133">
        <v>1909122</v>
      </c>
      <c r="AP26" s="133">
        <v>2028507</v>
      </c>
      <c r="AQ26" s="133">
        <v>1685109</v>
      </c>
      <c r="AR26" s="133">
        <v>2278953</v>
      </c>
      <c r="AS26" s="133">
        <v>2226195</v>
      </c>
      <c r="AT26" s="133">
        <v>2080507</v>
      </c>
      <c r="AU26" s="133">
        <v>2041942</v>
      </c>
      <c r="AV26" s="133">
        <v>2047283</v>
      </c>
      <c r="AW26" s="133">
        <v>1696094</v>
      </c>
      <c r="AX26" s="133">
        <v>2160979</v>
      </c>
      <c r="AY26" s="133">
        <v>2279028</v>
      </c>
      <c r="AZ26" s="133">
        <v>1858355</v>
      </c>
      <c r="BA26" s="133">
        <v>1974845</v>
      </c>
      <c r="BB26" s="133">
        <v>1806609</v>
      </c>
      <c r="BC26" s="133">
        <v>1928283</v>
      </c>
      <c r="BD26" s="133">
        <v>1908247</v>
      </c>
      <c r="BE26" s="133">
        <v>1682151</v>
      </c>
      <c r="BF26" s="133">
        <v>1676215</v>
      </c>
      <c r="BG26" s="133">
        <v>1927133</v>
      </c>
      <c r="BH26" s="133">
        <v>1964356</v>
      </c>
      <c r="BI26" s="133">
        <v>1529235</v>
      </c>
      <c r="BJ26" s="133">
        <v>1937399</v>
      </c>
      <c r="BK26" s="133">
        <v>1885469</v>
      </c>
      <c r="BL26" s="133">
        <v>1745233</v>
      </c>
      <c r="BM26" s="133">
        <v>2019747</v>
      </c>
      <c r="BN26" s="133">
        <v>1193244</v>
      </c>
      <c r="BO26" s="133">
        <v>1633859</v>
      </c>
      <c r="BP26" s="133">
        <v>2521058</v>
      </c>
      <c r="BQ26" s="133">
        <v>2063798</v>
      </c>
      <c r="BR26" s="133">
        <v>1723804</v>
      </c>
      <c r="BS26" s="133">
        <v>2118011</v>
      </c>
      <c r="BT26" s="133">
        <v>1909944</v>
      </c>
      <c r="BU26" s="133">
        <v>1547081</v>
      </c>
      <c r="BV26" s="133">
        <v>1884327</v>
      </c>
      <c r="BW26" s="133">
        <v>1815949</v>
      </c>
      <c r="BX26" s="133">
        <v>1857804</v>
      </c>
      <c r="BY26" s="133">
        <v>1786418</v>
      </c>
      <c r="BZ26" s="133">
        <v>1533017</v>
      </c>
      <c r="CA26" s="133">
        <v>1708455</v>
      </c>
      <c r="CB26" s="133">
        <v>1679961</v>
      </c>
      <c r="CC26" s="133">
        <v>1707966</v>
      </c>
      <c r="CD26" s="133">
        <v>1741940</v>
      </c>
      <c r="CE26" s="133">
        <v>1881836</v>
      </c>
      <c r="CF26" s="133">
        <v>2078818</v>
      </c>
      <c r="CG26" s="133">
        <v>1905370</v>
      </c>
      <c r="CH26" s="133">
        <v>2017712</v>
      </c>
      <c r="CI26" s="133">
        <v>1899073</v>
      </c>
      <c r="CJ26" s="133">
        <v>1518030</v>
      </c>
      <c r="CK26" s="133">
        <v>1629701</v>
      </c>
      <c r="CL26" s="133">
        <v>1545114</v>
      </c>
      <c r="CM26" s="133">
        <v>2068898</v>
      </c>
      <c r="CN26" s="133">
        <v>1868622</v>
      </c>
      <c r="CO26" s="133">
        <v>1963989</v>
      </c>
      <c r="CP26" s="133">
        <v>1980764</v>
      </c>
      <c r="CQ26" s="133">
        <v>2233553</v>
      </c>
      <c r="CR26" s="133">
        <v>1953808</v>
      </c>
      <c r="CS26" s="133">
        <v>2056210</v>
      </c>
      <c r="CT26" s="133">
        <v>1740214</v>
      </c>
      <c r="CU26" s="133">
        <v>2001164</v>
      </c>
      <c r="CV26" s="133">
        <v>1658007</v>
      </c>
      <c r="CW26" s="133">
        <v>1676248</v>
      </c>
      <c r="CX26" s="133">
        <v>1727649</v>
      </c>
      <c r="CY26" s="133">
        <v>2038113</v>
      </c>
      <c r="CZ26" s="133">
        <v>2078787</v>
      </c>
      <c r="DA26" s="133">
        <v>2042691</v>
      </c>
      <c r="DB26" s="133">
        <v>1750971</v>
      </c>
      <c r="DC26" s="133">
        <v>2234239</v>
      </c>
      <c r="DD26" s="133">
        <v>2209211</v>
      </c>
      <c r="DE26" s="133">
        <v>2142075</v>
      </c>
      <c r="DF26" s="133">
        <v>1913366</v>
      </c>
      <c r="DG26" s="133">
        <v>2029074</v>
      </c>
      <c r="DH26" s="133">
        <v>2028412</v>
      </c>
      <c r="DI26" s="133">
        <v>2157961</v>
      </c>
      <c r="DJ26" s="133">
        <v>1821723</v>
      </c>
      <c r="DK26" s="133">
        <v>2029057</v>
      </c>
      <c r="DL26" s="133">
        <v>2142890</v>
      </c>
      <c r="DM26" s="133">
        <v>2167083</v>
      </c>
      <c r="DN26" s="133">
        <v>1689239</v>
      </c>
      <c r="DO26" s="133">
        <v>2304621</v>
      </c>
      <c r="DP26" s="133">
        <v>2278172</v>
      </c>
      <c r="DQ26" s="133">
        <v>2072303</v>
      </c>
      <c r="DR26" s="133">
        <v>2524620</v>
      </c>
      <c r="DS26" s="133">
        <v>2563032</v>
      </c>
      <c r="DT26" s="133">
        <v>2073091</v>
      </c>
      <c r="DU26" s="133">
        <v>2165901</v>
      </c>
      <c r="DV26" s="133">
        <v>2165901</v>
      </c>
      <c r="DW26" s="133">
        <v>2733328</v>
      </c>
      <c r="DX26" s="133">
        <v>2440714</v>
      </c>
      <c r="DY26" s="133">
        <v>2144749</v>
      </c>
      <c r="DZ26" s="133">
        <v>1649401</v>
      </c>
      <c r="EA26" s="133">
        <v>2497076</v>
      </c>
      <c r="EB26" s="133">
        <v>2422262</v>
      </c>
      <c r="EC26" s="133">
        <v>2385112</v>
      </c>
      <c r="ED26" s="133">
        <v>2863342</v>
      </c>
      <c r="EE26" s="133">
        <v>2981613</v>
      </c>
      <c r="EF26" s="133">
        <v>2557598</v>
      </c>
      <c r="EG26" s="133">
        <v>2634953</v>
      </c>
      <c r="EH26" s="133">
        <v>2580290</v>
      </c>
      <c r="EI26" s="133">
        <v>3023921</v>
      </c>
      <c r="EJ26" s="133">
        <v>2895620</v>
      </c>
      <c r="EK26" s="133">
        <v>2825944</v>
      </c>
      <c r="EL26" s="133">
        <v>2745129</v>
      </c>
      <c r="EM26" s="133">
        <v>2543524</v>
      </c>
      <c r="EN26" s="133">
        <v>2619136</v>
      </c>
      <c r="EO26" s="133">
        <v>2559019</v>
      </c>
      <c r="EP26" s="133">
        <v>2616954</v>
      </c>
      <c r="EQ26" s="133">
        <v>2580518</v>
      </c>
      <c r="ER26" s="133">
        <v>2134374</v>
      </c>
      <c r="ES26" s="133">
        <v>2710550</v>
      </c>
      <c r="ET26" s="133">
        <v>2008769</v>
      </c>
      <c r="EU26" s="133">
        <v>3234381</v>
      </c>
      <c r="EV26" s="133">
        <v>3073429</v>
      </c>
      <c r="EW26" s="133">
        <v>2631929</v>
      </c>
      <c r="EX26" s="133">
        <v>3020320</v>
      </c>
      <c r="EY26" s="133">
        <v>2801005</v>
      </c>
      <c r="EZ26" s="133">
        <v>2278820</v>
      </c>
      <c r="FA26" s="133">
        <v>2522165</v>
      </c>
      <c r="FB26" s="133">
        <v>3257057</v>
      </c>
      <c r="FC26" s="133">
        <v>2496526</v>
      </c>
      <c r="FD26" s="133">
        <v>2554570</v>
      </c>
      <c r="FE26" s="133">
        <v>2862762</v>
      </c>
      <c r="FF26" s="133">
        <v>2342294</v>
      </c>
      <c r="FG26" s="133">
        <v>2519133</v>
      </c>
      <c r="FH26" s="133">
        <v>2969640</v>
      </c>
      <c r="FI26" s="133">
        <v>2515898</v>
      </c>
      <c r="FJ26" s="133">
        <v>2240589</v>
      </c>
      <c r="FK26" s="133">
        <v>3282401</v>
      </c>
      <c r="FL26" s="133">
        <v>3109882</v>
      </c>
      <c r="FM26" s="133">
        <v>2782186</v>
      </c>
      <c r="FN26" s="133">
        <v>2857733</v>
      </c>
      <c r="FO26" s="133">
        <v>2886265.83</v>
      </c>
      <c r="FP26" s="133">
        <v>2414990.06</v>
      </c>
      <c r="FQ26" s="133">
        <v>2905990.61</v>
      </c>
      <c r="FR26" s="133">
        <v>832891.78</v>
      </c>
      <c r="FS26" s="133">
        <v>4562727.9400000004</v>
      </c>
      <c r="FT26" s="133">
        <v>3169985.36</v>
      </c>
      <c r="FU26" s="133">
        <v>3169354.84</v>
      </c>
      <c r="FV26" s="133">
        <v>2651090.83</v>
      </c>
      <c r="FW26" s="133">
        <v>2994417.34</v>
      </c>
      <c r="FX26" s="133">
        <v>3016302.42</v>
      </c>
      <c r="FY26" s="133">
        <v>3353572.05</v>
      </c>
      <c r="FZ26" s="133">
        <v>3322712.22</v>
      </c>
      <c r="GA26" s="133">
        <v>3266128</v>
      </c>
      <c r="GB26" s="133">
        <v>3450165.35</v>
      </c>
      <c r="GC26" s="133">
        <v>2909643.16</v>
      </c>
      <c r="GD26" s="133">
        <v>688637.84</v>
      </c>
      <c r="GE26" s="133">
        <v>4847064.9000000004</v>
      </c>
      <c r="GF26" s="133">
        <v>3814123.54</v>
      </c>
      <c r="GG26" s="133">
        <v>3203119.83</v>
      </c>
      <c r="GH26" s="133">
        <v>3184413.93</v>
      </c>
    </row>
    <row r="27" spans="2:190" x14ac:dyDescent="0.2">
      <c r="B27" s="158" t="s">
        <v>1596</v>
      </c>
      <c r="C27" s="133">
        <v>3831311</v>
      </c>
      <c r="D27" s="133">
        <v>3623690</v>
      </c>
      <c r="E27" s="133">
        <v>3625228</v>
      </c>
      <c r="F27" s="133">
        <v>3551655</v>
      </c>
      <c r="G27" s="133">
        <v>3397889</v>
      </c>
      <c r="H27" s="133">
        <v>4090197</v>
      </c>
      <c r="I27" s="133">
        <v>3346347</v>
      </c>
      <c r="J27" s="133">
        <v>4031283</v>
      </c>
      <c r="K27" s="133">
        <v>3898610</v>
      </c>
      <c r="L27" s="133">
        <v>3438530</v>
      </c>
      <c r="M27" s="133">
        <v>3389060</v>
      </c>
      <c r="N27" s="133">
        <v>3698164</v>
      </c>
      <c r="O27" s="133">
        <v>3746471</v>
      </c>
      <c r="P27" s="133">
        <v>3688586</v>
      </c>
      <c r="Q27" s="133">
        <v>4084354</v>
      </c>
      <c r="R27" s="133">
        <v>3166674</v>
      </c>
      <c r="S27" s="133">
        <v>3768836</v>
      </c>
      <c r="T27" s="133">
        <v>3493406</v>
      </c>
      <c r="U27" s="133">
        <v>3907400</v>
      </c>
      <c r="V27" s="133">
        <v>4081278</v>
      </c>
      <c r="W27" s="133">
        <v>3964875</v>
      </c>
      <c r="X27" s="133">
        <v>3615011</v>
      </c>
      <c r="Y27" s="133">
        <v>3593306</v>
      </c>
      <c r="Z27" s="133">
        <v>3803665</v>
      </c>
      <c r="AA27" s="133">
        <v>3814644</v>
      </c>
      <c r="AB27" s="133">
        <v>3343109</v>
      </c>
      <c r="AC27" s="133">
        <v>3398802</v>
      </c>
      <c r="AD27" s="133">
        <v>3376546</v>
      </c>
      <c r="AE27" s="133">
        <v>4073738</v>
      </c>
      <c r="AF27" s="133">
        <v>4138059</v>
      </c>
      <c r="AG27" s="133">
        <v>4073546</v>
      </c>
      <c r="AH27" s="133">
        <v>3025906</v>
      </c>
      <c r="AI27" s="133">
        <v>3605985</v>
      </c>
      <c r="AJ27" s="133">
        <v>4021450</v>
      </c>
      <c r="AK27" s="133">
        <v>3737901</v>
      </c>
      <c r="AL27" s="133">
        <v>3221114</v>
      </c>
      <c r="AM27" s="133">
        <v>3986733</v>
      </c>
      <c r="AN27" s="133">
        <v>3761526</v>
      </c>
      <c r="AO27" s="133">
        <v>3133524</v>
      </c>
      <c r="AP27" s="133">
        <v>2116109</v>
      </c>
      <c r="AQ27" s="133">
        <v>1828353</v>
      </c>
      <c r="AR27" s="133">
        <v>2141123</v>
      </c>
      <c r="AS27" s="133">
        <v>2180049</v>
      </c>
      <c r="AT27" s="133">
        <v>1919449</v>
      </c>
      <c r="AU27" s="133">
        <v>2155599</v>
      </c>
      <c r="AV27" s="133">
        <v>2005178</v>
      </c>
      <c r="AW27" s="133">
        <v>1775607</v>
      </c>
      <c r="AX27" s="133">
        <v>1887151</v>
      </c>
      <c r="AY27" s="133">
        <v>2323023</v>
      </c>
      <c r="AZ27" s="133">
        <v>1698550</v>
      </c>
      <c r="BA27" s="133">
        <v>1894027</v>
      </c>
      <c r="BB27" s="133">
        <v>1794010</v>
      </c>
      <c r="BC27" s="133">
        <v>1949651</v>
      </c>
      <c r="BD27" s="133">
        <v>2191811</v>
      </c>
      <c r="BE27" s="133">
        <v>1965486</v>
      </c>
      <c r="BF27" s="133">
        <v>1934333</v>
      </c>
      <c r="BG27" s="133">
        <v>2386141</v>
      </c>
      <c r="BH27" s="133">
        <v>2212346</v>
      </c>
      <c r="BI27" s="133">
        <v>1682032</v>
      </c>
      <c r="BJ27" s="133">
        <v>2401832</v>
      </c>
      <c r="BK27" s="133">
        <v>2037310</v>
      </c>
      <c r="BL27" s="133">
        <v>2059520</v>
      </c>
      <c r="BM27" s="133">
        <v>1899057</v>
      </c>
      <c r="BN27" s="133">
        <v>1959249</v>
      </c>
      <c r="BO27" s="133">
        <v>1583154</v>
      </c>
      <c r="BP27" s="133">
        <v>2419861</v>
      </c>
      <c r="BQ27" s="133">
        <v>1927721</v>
      </c>
      <c r="BR27" s="133">
        <v>2146700</v>
      </c>
      <c r="BS27" s="133">
        <v>2150507</v>
      </c>
      <c r="BT27" s="133">
        <v>2074473</v>
      </c>
      <c r="BU27" s="133">
        <v>2094015</v>
      </c>
      <c r="BV27" s="133">
        <v>2162042</v>
      </c>
      <c r="BW27" s="133">
        <v>2112050</v>
      </c>
      <c r="BX27" s="133">
        <v>2099309</v>
      </c>
      <c r="BY27" s="133">
        <v>2145771</v>
      </c>
      <c r="BZ27" s="133">
        <v>1905174</v>
      </c>
      <c r="CA27" s="133">
        <v>2158423</v>
      </c>
      <c r="CB27" s="133">
        <v>2272156</v>
      </c>
      <c r="CC27" s="133">
        <v>2006317</v>
      </c>
      <c r="CD27" s="133">
        <v>2120571</v>
      </c>
      <c r="CE27" s="133">
        <v>2288092</v>
      </c>
      <c r="CF27" s="133">
        <v>2240811</v>
      </c>
      <c r="CG27" s="133">
        <v>2059255</v>
      </c>
      <c r="CH27" s="133">
        <v>2221707</v>
      </c>
      <c r="CI27" s="133">
        <v>2262100</v>
      </c>
      <c r="CJ27" s="133">
        <v>1948783</v>
      </c>
      <c r="CK27" s="133">
        <v>2112269</v>
      </c>
      <c r="CL27" s="133">
        <v>1970379</v>
      </c>
      <c r="CM27" s="133">
        <v>2062038</v>
      </c>
      <c r="CN27" s="133">
        <v>2130100</v>
      </c>
      <c r="CO27" s="133">
        <v>2020431</v>
      </c>
      <c r="CP27" s="133">
        <v>2107238</v>
      </c>
      <c r="CQ27" s="133">
        <v>2147179</v>
      </c>
      <c r="CR27" s="133">
        <v>2165152</v>
      </c>
      <c r="CS27" s="133">
        <v>2111537</v>
      </c>
      <c r="CT27" s="133">
        <v>2019626</v>
      </c>
      <c r="CU27" s="133">
        <v>2330435</v>
      </c>
      <c r="CV27" s="133">
        <v>1843146</v>
      </c>
      <c r="CW27" s="133">
        <v>1929389</v>
      </c>
      <c r="CX27" s="133">
        <v>1933158</v>
      </c>
      <c r="CY27" s="133">
        <v>2004822</v>
      </c>
      <c r="CZ27" s="133">
        <v>2192883</v>
      </c>
      <c r="DA27" s="133">
        <v>2224740</v>
      </c>
      <c r="DB27" s="133">
        <v>2015040</v>
      </c>
      <c r="DC27" s="133">
        <v>2113200</v>
      </c>
      <c r="DD27" s="133">
        <v>2144931</v>
      </c>
      <c r="DE27" s="133">
        <v>1974027</v>
      </c>
      <c r="DF27" s="133">
        <v>1752083</v>
      </c>
      <c r="DG27" s="133">
        <v>2060305</v>
      </c>
      <c r="DH27" s="133">
        <v>1904008</v>
      </c>
      <c r="DI27" s="133">
        <v>1880592</v>
      </c>
      <c r="DJ27" s="133">
        <v>1948625</v>
      </c>
      <c r="DK27" s="133">
        <v>1847272</v>
      </c>
      <c r="DL27" s="133">
        <v>2065896</v>
      </c>
      <c r="DM27" s="133">
        <v>2079551</v>
      </c>
      <c r="DN27" s="133">
        <v>1832915</v>
      </c>
      <c r="DO27" s="133">
        <v>1949147</v>
      </c>
      <c r="DP27" s="133">
        <v>2098512</v>
      </c>
      <c r="DQ27" s="133">
        <v>2052598</v>
      </c>
      <c r="DR27" s="133">
        <v>1996615</v>
      </c>
      <c r="DS27" s="133">
        <v>2049806</v>
      </c>
      <c r="DT27" s="133">
        <v>2000711</v>
      </c>
      <c r="DU27" s="133">
        <v>1723097</v>
      </c>
      <c r="DV27" s="133">
        <v>1723097</v>
      </c>
      <c r="DW27" s="133">
        <v>1952136</v>
      </c>
      <c r="DX27" s="133">
        <v>2181166</v>
      </c>
      <c r="DY27" s="133">
        <v>1888103</v>
      </c>
      <c r="DZ27" s="133">
        <v>1831633</v>
      </c>
      <c r="EA27" s="133">
        <v>2094064</v>
      </c>
      <c r="EB27" s="133">
        <v>1909479</v>
      </c>
      <c r="EC27" s="133">
        <v>2011122</v>
      </c>
      <c r="ED27" s="133">
        <v>1990042</v>
      </c>
      <c r="EE27" s="133">
        <v>2108065</v>
      </c>
      <c r="EF27" s="133">
        <v>1915958</v>
      </c>
      <c r="EG27" s="133">
        <v>1700419</v>
      </c>
      <c r="EH27" s="133">
        <v>1951318</v>
      </c>
      <c r="EI27" s="133">
        <v>1938740</v>
      </c>
      <c r="EJ27" s="133">
        <v>2228914</v>
      </c>
      <c r="EK27" s="133">
        <v>1972145</v>
      </c>
      <c r="EL27" s="133">
        <v>2358446</v>
      </c>
      <c r="EM27" s="133">
        <v>2051289</v>
      </c>
      <c r="EN27" s="133">
        <v>1984461</v>
      </c>
      <c r="EO27" s="133">
        <v>1978264</v>
      </c>
      <c r="EP27" s="133">
        <v>2146782</v>
      </c>
      <c r="EQ27" s="133">
        <v>1966873</v>
      </c>
      <c r="ER27" s="133">
        <v>1789750</v>
      </c>
      <c r="ES27" s="133">
        <v>1743930</v>
      </c>
      <c r="ET27" s="133">
        <v>1866831</v>
      </c>
      <c r="EU27" s="133">
        <v>2134358</v>
      </c>
      <c r="EV27" s="133">
        <v>1986116</v>
      </c>
      <c r="EW27" s="133">
        <v>1948932</v>
      </c>
      <c r="EX27" s="133">
        <v>1873601</v>
      </c>
      <c r="EY27" s="133">
        <v>1859931</v>
      </c>
      <c r="EZ27" s="133">
        <v>1933238</v>
      </c>
      <c r="FA27" s="133">
        <v>1882969</v>
      </c>
      <c r="FB27" s="133">
        <v>2056379</v>
      </c>
      <c r="FC27" s="133">
        <v>1839573</v>
      </c>
      <c r="FD27" s="133">
        <v>1773605</v>
      </c>
      <c r="FE27" s="133">
        <v>1491302</v>
      </c>
      <c r="FF27" s="133">
        <v>2055191</v>
      </c>
      <c r="FG27" s="133">
        <v>1635351</v>
      </c>
      <c r="FH27" s="133">
        <v>2223863</v>
      </c>
      <c r="FI27" s="133">
        <v>1926233</v>
      </c>
      <c r="FJ27" s="133">
        <v>1958598</v>
      </c>
      <c r="FK27" s="133">
        <v>1929000</v>
      </c>
      <c r="FL27" s="133">
        <v>1996895</v>
      </c>
      <c r="FM27" s="133">
        <v>1942068</v>
      </c>
      <c r="FN27" s="133">
        <v>1856561</v>
      </c>
      <c r="FO27" s="133">
        <v>1989878.61</v>
      </c>
      <c r="FP27" s="133">
        <v>1869461.72</v>
      </c>
      <c r="FQ27" s="133">
        <v>1677889.36</v>
      </c>
      <c r="FR27" s="133">
        <v>256116.39</v>
      </c>
      <c r="FS27" s="133">
        <v>3275859.67</v>
      </c>
      <c r="FT27" s="133">
        <v>2172314.2000000002</v>
      </c>
      <c r="FU27" s="133">
        <v>1729956.28</v>
      </c>
      <c r="FV27" s="133">
        <v>1662941.44</v>
      </c>
      <c r="FW27" s="133">
        <v>1845272.15</v>
      </c>
      <c r="FX27" s="133">
        <v>1978378.57</v>
      </c>
      <c r="FY27" s="133">
        <v>1654020.2</v>
      </c>
      <c r="FZ27" s="133">
        <v>1903761.59</v>
      </c>
      <c r="GA27" s="133">
        <v>1733596.01</v>
      </c>
      <c r="GB27" s="133">
        <v>1813733.51</v>
      </c>
      <c r="GC27" s="133">
        <v>1409380.82</v>
      </c>
      <c r="GD27" s="133">
        <v>56819.23</v>
      </c>
      <c r="GE27" s="133">
        <v>3330192.6</v>
      </c>
      <c r="GF27" s="133">
        <v>1996155.85</v>
      </c>
      <c r="GG27" s="133">
        <v>1753254.21</v>
      </c>
      <c r="GH27" s="133">
        <v>1539716.23</v>
      </c>
    </row>
    <row r="28" spans="2:190" x14ac:dyDescent="0.2">
      <c r="B28" s="158" t="s">
        <v>1597</v>
      </c>
      <c r="C28" s="133">
        <v>185230</v>
      </c>
      <c r="D28" s="133">
        <v>257770</v>
      </c>
      <c r="E28" s="133">
        <v>340040</v>
      </c>
      <c r="F28" s="133">
        <v>292125</v>
      </c>
      <c r="G28" s="133">
        <v>246616</v>
      </c>
      <c r="H28" s="133">
        <v>321562</v>
      </c>
      <c r="I28" s="133">
        <v>261085</v>
      </c>
      <c r="J28" s="133">
        <v>237064</v>
      </c>
      <c r="K28" s="133">
        <v>234566</v>
      </c>
      <c r="L28" s="133">
        <v>207914</v>
      </c>
      <c r="M28" s="133">
        <v>161520</v>
      </c>
      <c r="N28" s="133">
        <v>162772</v>
      </c>
      <c r="O28" s="133">
        <v>195655</v>
      </c>
      <c r="P28" s="133">
        <v>252788</v>
      </c>
      <c r="Q28" s="133">
        <v>302969</v>
      </c>
      <c r="R28" s="133">
        <v>226798</v>
      </c>
      <c r="S28" s="133">
        <v>305364</v>
      </c>
      <c r="T28" s="133">
        <v>229166</v>
      </c>
      <c r="U28" s="133">
        <v>220638</v>
      </c>
      <c r="V28" s="133">
        <v>206926</v>
      </c>
      <c r="W28" s="133">
        <v>186786</v>
      </c>
      <c r="X28" s="133">
        <v>170442</v>
      </c>
      <c r="Y28" s="133">
        <v>156675</v>
      </c>
      <c r="Z28" s="133">
        <v>166069</v>
      </c>
      <c r="AA28" s="133">
        <v>189901</v>
      </c>
      <c r="AB28" s="133">
        <v>236571</v>
      </c>
      <c r="AC28" s="133">
        <v>273486</v>
      </c>
      <c r="AD28" s="133">
        <v>247517</v>
      </c>
      <c r="AE28" s="133">
        <v>242783</v>
      </c>
      <c r="AF28" s="133">
        <v>270417</v>
      </c>
      <c r="AG28" s="133">
        <v>243892</v>
      </c>
      <c r="AH28" s="133">
        <v>186136</v>
      </c>
      <c r="AI28" s="133">
        <v>161244</v>
      </c>
      <c r="AJ28" s="133">
        <v>197519</v>
      </c>
      <c r="AK28" s="133">
        <v>139092</v>
      </c>
      <c r="AL28" s="133">
        <v>143886</v>
      </c>
      <c r="AM28" s="133">
        <v>168020</v>
      </c>
      <c r="AN28" s="133">
        <v>262000</v>
      </c>
      <c r="AO28" s="133">
        <v>237888</v>
      </c>
      <c r="AP28" s="133">
        <v>244919</v>
      </c>
      <c r="AQ28" s="133">
        <v>222659</v>
      </c>
      <c r="AR28" s="133">
        <v>238863</v>
      </c>
      <c r="AS28" s="133">
        <v>208003</v>
      </c>
      <c r="AT28" s="133">
        <v>173529</v>
      </c>
      <c r="AU28" s="133">
        <v>167761</v>
      </c>
      <c r="AV28" s="133">
        <v>165884</v>
      </c>
      <c r="AW28" s="133">
        <v>141702</v>
      </c>
      <c r="AX28" s="133">
        <v>140914</v>
      </c>
      <c r="AY28" s="133">
        <v>181115</v>
      </c>
      <c r="AZ28" s="133">
        <v>204821</v>
      </c>
      <c r="BA28" s="133">
        <v>258766</v>
      </c>
      <c r="BB28" s="133">
        <v>226452</v>
      </c>
      <c r="BC28" s="133">
        <v>215933</v>
      </c>
      <c r="BD28" s="133">
        <v>222485</v>
      </c>
      <c r="BE28" s="133">
        <v>181322</v>
      </c>
      <c r="BF28" s="133">
        <v>159734</v>
      </c>
      <c r="BG28" s="133">
        <v>186750</v>
      </c>
      <c r="BH28" s="133">
        <v>174020</v>
      </c>
      <c r="BI28" s="133">
        <v>136428</v>
      </c>
      <c r="BJ28" s="133">
        <v>155381</v>
      </c>
      <c r="BK28" s="133">
        <v>163563</v>
      </c>
      <c r="BL28" s="133">
        <v>195768</v>
      </c>
      <c r="BM28" s="133">
        <v>249031</v>
      </c>
      <c r="BN28" s="133">
        <v>229444</v>
      </c>
      <c r="BO28" s="133">
        <v>175358</v>
      </c>
      <c r="BP28" s="133">
        <v>264699</v>
      </c>
      <c r="BQ28" s="133">
        <v>204889</v>
      </c>
      <c r="BR28" s="133">
        <v>184518</v>
      </c>
      <c r="BS28" s="133">
        <v>184584</v>
      </c>
      <c r="BT28" s="133">
        <v>162164</v>
      </c>
      <c r="BU28" s="133">
        <v>135218</v>
      </c>
      <c r="BV28" s="133">
        <v>142114</v>
      </c>
      <c r="BW28" s="133">
        <v>173985</v>
      </c>
      <c r="BX28" s="133">
        <v>202737</v>
      </c>
      <c r="BY28" s="133">
        <v>200373</v>
      </c>
      <c r="BZ28" s="133">
        <v>229589</v>
      </c>
      <c r="CA28" s="133">
        <v>212918</v>
      </c>
      <c r="CB28" s="133">
        <v>233669</v>
      </c>
      <c r="CC28" s="133">
        <v>195866</v>
      </c>
      <c r="CD28" s="133">
        <v>157470</v>
      </c>
      <c r="CE28" s="133">
        <v>170196</v>
      </c>
      <c r="CF28" s="133">
        <v>132316</v>
      </c>
      <c r="CG28" s="133">
        <v>133553</v>
      </c>
      <c r="CH28" s="133">
        <v>143460</v>
      </c>
      <c r="CI28" s="133">
        <v>175049</v>
      </c>
      <c r="CJ28" s="133">
        <v>186463</v>
      </c>
      <c r="CK28" s="133">
        <v>235952</v>
      </c>
      <c r="CL28" s="133">
        <v>229655</v>
      </c>
      <c r="CM28" s="133">
        <v>212831</v>
      </c>
      <c r="CN28" s="133">
        <v>219275</v>
      </c>
      <c r="CO28" s="133">
        <v>171839</v>
      </c>
      <c r="CP28" s="133">
        <v>186774</v>
      </c>
      <c r="CQ28" s="133">
        <v>176693</v>
      </c>
      <c r="CR28" s="133">
        <v>258585</v>
      </c>
      <c r="CS28" s="133">
        <v>142856</v>
      </c>
      <c r="CT28" s="133">
        <v>127412</v>
      </c>
      <c r="CU28" s="133">
        <v>169715</v>
      </c>
      <c r="CV28" s="133">
        <v>197892</v>
      </c>
      <c r="CW28" s="133">
        <v>206143</v>
      </c>
      <c r="CX28" s="133">
        <v>219805</v>
      </c>
      <c r="CY28" s="133">
        <v>206930</v>
      </c>
      <c r="CZ28" s="133">
        <v>233918</v>
      </c>
      <c r="DA28" s="133">
        <v>188267</v>
      </c>
      <c r="DB28" s="133">
        <v>161118</v>
      </c>
      <c r="DC28" s="133">
        <v>163403</v>
      </c>
      <c r="DD28" s="133">
        <v>164626</v>
      </c>
      <c r="DE28" s="133">
        <v>146432</v>
      </c>
      <c r="DF28" s="133">
        <v>118324</v>
      </c>
      <c r="DG28" s="133">
        <v>166993</v>
      </c>
      <c r="DH28" s="133">
        <v>207346</v>
      </c>
      <c r="DI28" s="133">
        <v>212835</v>
      </c>
      <c r="DJ28" s="133">
        <v>218759</v>
      </c>
      <c r="DK28" s="133">
        <v>212449</v>
      </c>
      <c r="DL28" s="133">
        <v>206619</v>
      </c>
      <c r="DM28" s="133">
        <v>203278</v>
      </c>
      <c r="DN28" s="133">
        <v>158054</v>
      </c>
      <c r="DO28" s="133">
        <v>165272</v>
      </c>
      <c r="DP28" s="133">
        <v>169546</v>
      </c>
      <c r="DQ28" s="133">
        <v>127356</v>
      </c>
      <c r="DR28" s="133">
        <v>129356</v>
      </c>
      <c r="DS28" s="133">
        <v>193719</v>
      </c>
      <c r="DT28" s="133">
        <v>202412</v>
      </c>
      <c r="DU28" s="133">
        <v>136039</v>
      </c>
      <c r="DV28" s="133">
        <v>136039</v>
      </c>
      <c r="DW28" s="133">
        <v>172961</v>
      </c>
      <c r="DX28" s="133">
        <v>226027</v>
      </c>
      <c r="DY28" s="133">
        <v>193636</v>
      </c>
      <c r="DZ28" s="133">
        <v>158139</v>
      </c>
      <c r="EA28" s="133">
        <v>167856</v>
      </c>
      <c r="EB28" s="133">
        <v>161512</v>
      </c>
      <c r="EC28" s="133">
        <v>134240</v>
      </c>
      <c r="ED28" s="133">
        <v>126595</v>
      </c>
      <c r="EE28" s="133">
        <v>165162</v>
      </c>
      <c r="EF28" s="133">
        <v>188531</v>
      </c>
      <c r="EG28" s="133">
        <v>196220</v>
      </c>
      <c r="EH28" s="133">
        <v>204945</v>
      </c>
      <c r="EI28" s="133">
        <v>179475</v>
      </c>
      <c r="EJ28" s="133">
        <v>224521</v>
      </c>
      <c r="EK28" s="133">
        <v>165759</v>
      </c>
      <c r="EL28" s="133">
        <v>155590</v>
      </c>
      <c r="EM28" s="133">
        <v>155268</v>
      </c>
      <c r="EN28" s="133">
        <v>134377</v>
      </c>
      <c r="EO28" s="133">
        <v>149476</v>
      </c>
      <c r="EP28" s="133">
        <v>131711</v>
      </c>
      <c r="EQ28" s="133">
        <v>177458</v>
      </c>
      <c r="ER28" s="133">
        <v>182173</v>
      </c>
      <c r="ES28" s="133">
        <v>203248</v>
      </c>
      <c r="ET28" s="133">
        <v>178973</v>
      </c>
      <c r="EU28" s="133">
        <v>219262</v>
      </c>
      <c r="EV28" s="133">
        <v>208491</v>
      </c>
      <c r="EW28" s="133">
        <v>187622</v>
      </c>
      <c r="EX28" s="133">
        <v>187286</v>
      </c>
      <c r="EY28" s="133">
        <v>170528</v>
      </c>
      <c r="EZ28" s="133">
        <v>151036</v>
      </c>
      <c r="FA28" s="133">
        <v>150431</v>
      </c>
      <c r="FB28" s="133">
        <v>136340</v>
      </c>
      <c r="FC28" s="133">
        <v>182367</v>
      </c>
      <c r="FD28" s="133">
        <v>219947</v>
      </c>
      <c r="FE28" s="133">
        <v>211490</v>
      </c>
      <c r="FF28" s="133">
        <v>176349</v>
      </c>
      <c r="FG28" s="133">
        <v>194961</v>
      </c>
      <c r="FH28" s="133">
        <v>234051</v>
      </c>
      <c r="FI28" s="133">
        <v>168574</v>
      </c>
      <c r="FJ28" s="133">
        <v>225718</v>
      </c>
      <c r="FK28" s="133">
        <v>161939</v>
      </c>
      <c r="FL28" s="133">
        <v>169516</v>
      </c>
      <c r="FM28" s="133">
        <v>156977</v>
      </c>
      <c r="FN28" s="133">
        <v>138434</v>
      </c>
      <c r="FO28" s="133">
        <v>194475.3</v>
      </c>
      <c r="FP28" s="133">
        <v>226369.56</v>
      </c>
      <c r="FQ28" s="133">
        <v>197501.35</v>
      </c>
      <c r="FR28" s="133">
        <v>144531.57</v>
      </c>
      <c r="FS28" s="133">
        <v>222678.39</v>
      </c>
      <c r="FT28" s="133">
        <v>259727.95</v>
      </c>
      <c r="FU28" s="133">
        <v>247635.1</v>
      </c>
      <c r="FV28" s="133">
        <v>157525.97</v>
      </c>
      <c r="FW28" s="133">
        <v>190398.17</v>
      </c>
      <c r="FX28" s="133">
        <v>188709.43</v>
      </c>
      <c r="FY28" s="133">
        <v>155891.70000000001</v>
      </c>
      <c r="FZ28" s="133">
        <v>155203.71</v>
      </c>
      <c r="GA28" s="133">
        <v>237130.99</v>
      </c>
      <c r="GB28" s="133">
        <v>226691.8</v>
      </c>
      <c r="GC28" s="133">
        <v>265099.25</v>
      </c>
      <c r="GD28" s="133">
        <v>145369.25</v>
      </c>
      <c r="GE28" s="133">
        <v>311468.67</v>
      </c>
      <c r="GF28" s="133">
        <v>307025.87</v>
      </c>
      <c r="GG28" s="133">
        <v>224971.32</v>
      </c>
      <c r="GH28" s="133">
        <v>175924.29</v>
      </c>
    </row>
    <row r="29" spans="2:190" x14ac:dyDescent="0.2">
      <c r="B29" s="158" t="s">
        <v>1990</v>
      </c>
      <c r="C29" s="133">
        <v>42452</v>
      </c>
      <c r="D29" s="133">
        <v>39124</v>
      </c>
      <c r="E29" s="133">
        <v>42576</v>
      </c>
      <c r="F29" s="133">
        <v>41147</v>
      </c>
      <c r="G29" s="133">
        <v>34289</v>
      </c>
      <c r="H29" s="133">
        <v>47336</v>
      </c>
      <c r="I29" s="133">
        <v>42580</v>
      </c>
      <c r="J29" s="133">
        <v>49158</v>
      </c>
      <c r="K29" s="133">
        <v>47147</v>
      </c>
      <c r="L29" s="133">
        <v>46159</v>
      </c>
      <c r="M29" s="133">
        <v>37656</v>
      </c>
      <c r="N29" s="133">
        <v>43517</v>
      </c>
      <c r="O29" s="133">
        <v>41026</v>
      </c>
      <c r="P29" s="133">
        <v>39670</v>
      </c>
      <c r="Q29" s="133">
        <v>45700</v>
      </c>
      <c r="R29" s="133">
        <v>38517</v>
      </c>
      <c r="S29" s="133">
        <v>47031</v>
      </c>
      <c r="T29" s="133">
        <v>45304</v>
      </c>
      <c r="U29" s="133">
        <v>42884</v>
      </c>
      <c r="V29" s="133">
        <v>45891</v>
      </c>
      <c r="W29" s="133">
        <v>44306</v>
      </c>
      <c r="X29" s="133">
        <v>44943</v>
      </c>
      <c r="Y29" s="133">
        <v>43178</v>
      </c>
      <c r="Z29" s="133">
        <v>44469</v>
      </c>
      <c r="AA29" s="133">
        <v>44648</v>
      </c>
      <c r="AB29" s="133">
        <v>42164</v>
      </c>
      <c r="AC29" s="133">
        <v>40911</v>
      </c>
      <c r="AD29" s="133">
        <v>39373</v>
      </c>
      <c r="AE29" s="133">
        <v>41046</v>
      </c>
      <c r="AF29" s="133">
        <v>49123</v>
      </c>
      <c r="AG29" s="133">
        <v>44499</v>
      </c>
      <c r="AH29" s="133">
        <v>43148</v>
      </c>
      <c r="AI29" s="133">
        <v>41815</v>
      </c>
      <c r="AJ29" s="133">
        <v>50055</v>
      </c>
      <c r="AK29" s="133">
        <v>45297</v>
      </c>
      <c r="AL29" s="133">
        <v>38545</v>
      </c>
      <c r="AM29" s="133">
        <v>47032</v>
      </c>
      <c r="AN29" s="133">
        <v>43304</v>
      </c>
      <c r="AO29" s="133">
        <v>37322</v>
      </c>
      <c r="AP29" s="133">
        <v>45009</v>
      </c>
      <c r="AQ29" s="133">
        <v>39020</v>
      </c>
      <c r="AR29" s="133">
        <v>44594</v>
      </c>
      <c r="AS29" s="133">
        <v>46222</v>
      </c>
      <c r="AT29" s="133">
        <v>37757</v>
      </c>
      <c r="AU29" s="133">
        <v>44560</v>
      </c>
      <c r="AV29" s="133">
        <v>42917</v>
      </c>
      <c r="AW29" s="133">
        <v>38992</v>
      </c>
      <c r="AX29" s="133">
        <v>42438</v>
      </c>
      <c r="AY29" s="133">
        <v>48370</v>
      </c>
      <c r="AZ29" s="133">
        <v>41805</v>
      </c>
      <c r="BA29" s="133">
        <v>39288</v>
      </c>
      <c r="BB29" s="133">
        <v>37017</v>
      </c>
      <c r="BC29" s="133">
        <v>42127</v>
      </c>
      <c r="BD29" s="133">
        <v>46071</v>
      </c>
      <c r="BE29" s="133">
        <v>41500</v>
      </c>
      <c r="BF29" s="133">
        <v>41451</v>
      </c>
      <c r="BG29" s="133">
        <v>52081</v>
      </c>
      <c r="BH29" s="133">
        <v>44079</v>
      </c>
      <c r="BI29" s="133">
        <v>40188</v>
      </c>
      <c r="BJ29" s="133">
        <v>45882</v>
      </c>
      <c r="BK29" s="133">
        <v>44658</v>
      </c>
      <c r="BL29" s="133">
        <v>39441</v>
      </c>
      <c r="BM29" s="133">
        <v>46481</v>
      </c>
      <c r="BN29" s="133">
        <v>39157</v>
      </c>
      <c r="BO29" s="133">
        <v>38055</v>
      </c>
      <c r="BP29" s="133">
        <v>55411</v>
      </c>
      <c r="BQ29" s="133">
        <v>43328</v>
      </c>
      <c r="BR29" s="133">
        <v>45664</v>
      </c>
      <c r="BS29" s="133">
        <v>49259</v>
      </c>
      <c r="BT29" s="133">
        <v>44691</v>
      </c>
      <c r="BU29" s="133">
        <v>42082</v>
      </c>
      <c r="BV29" s="133">
        <v>43541</v>
      </c>
      <c r="BW29" s="133">
        <v>44163</v>
      </c>
      <c r="BX29" s="133">
        <v>44344</v>
      </c>
      <c r="BY29" s="133">
        <v>30883</v>
      </c>
      <c r="BZ29" s="133">
        <v>42585</v>
      </c>
      <c r="CA29" s="133">
        <v>48772</v>
      </c>
      <c r="CB29" s="133">
        <v>49134</v>
      </c>
      <c r="CC29" s="133">
        <v>43495</v>
      </c>
      <c r="CD29" s="133">
        <v>43975</v>
      </c>
      <c r="CE29" s="133">
        <v>49288</v>
      </c>
      <c r="CF29" s="133">
        <v>40281</v>
      </c>
      <c r="CG29" s="133">
        <v>54888</v>
      </c>
      <c r="CH29" s="133">
        <v>47385</v>
      </c>
      <c r="CI29" s="133">
        <v>45664</v>
      </c>
      <c r="CJ29" s="133">
        <v>39404</v>
      </c>
      <c r="CK29" s="133">
        <v>43104</v>
      </c>
      <c r="CL29" s="133">
        <v>41315</v>
      </c>
      <c r="CM29" s="133">
        <v>42790</v>
      </c>
      <c r="CN29" s="133">
        <v>46878</v>
      </c>
      <c r="CO29" s="133">
        <v>41641</v>
      </c>
      <c r="CP29" s="133">
        <v>54161</v>
      </c>
      <c r="CQ29" s="133">
        <v>48598</v>
      </c>
      <c r="CR29" s="133">
        <v>50599</v>
      </c>
      <c r="CS29" s="133">
        <v>44389</v>
      </c>
      <c r="CT29" s="133">
        <v>39678</v>
      </c>
      <c r="CU29" s="133">
        <v>51127</v>
      </c>
      <c r="CV29" s="133">
        <v>43681</v>
      </c>
      <c r="CW29" s="133">
        <v>40633</v>
      </c>
      <c r="CX29" s="133">
        <v>46154</v>
      </c>
      <c r="CY29" s="133">
        <v>43810</v>
      </c>
      <c r="CZ29" s="133">
        <v>51256</v>
      </c>
      <c r="DA29" s="133">
        <v>48980</v>
      </c>
      <c r="DB29" s="133">
        <v>44046</v>
      </c>
      <c r="DC29" s="133">
        <v>47661</v>
      </c>
      <c r="DD29" s="133">
        <v>53993</v>
      </c>
      <c r="DE29" s="133">
        <v>46290</v>
      </c>
      <c r="DF29" s="133">
        <v>32909</v>
      </c>
      <c r="DG29" s="133">
        <v>48946</v>
      </c>
      <c r="DH29" s="133">
        <v>40919</v>
      </c>
      <c r="DI29" s="133">
        <v>44381</v>
      </c>
      <c r="DJ29" s="133">
        <v>42756</v>
      </c>
      <c r="DK29" s="133">
        <v>37950</v>
      </c>
      <c r="DL29" s="133">
        <v>45118</v>
      </c>
      <c r="DM29" s="133">
        <v>44241</v>
      </c>
      <c r="DN29" s="133">
        <v>43348</v>
      </c>
      <c r="DO29" s="133">
        <v>44070</v>
      </c>
      <c r="DP29" s="133">
        <v>52635</v>
      </c>
      <c r="DQ29" s="133">
        <v>42648</v>
      </c>
      <c r="DR29" s="133">
        <v>40574</v>
      </c>
      <c r="DS29" s="133">
        <v>49341</v>
      </c>
      <c r="DT29" s="133">
        <v>39872</v>
      </c>
      <c r="DU29" s="133">
        <v>28564</v>
      </c>
      <c r="DV29" s="133">
        <v>28564</v>
      </c>
      <c r="DW29" s="133">
        <v>30030</v>
      </c>
      <c r="DX29" s="133">
        <v>37177</v>
      </c>
      <c r="DY29" s="133">
        <v>37608</v>
      </c>
      <c r="DZ29" s="133">
        <v>35225</v>
      </c>
      <c r="EA29" s="133">
        <v>42586</v>
      </c>
      <c r="EB29" s="133">
        <v>38068</v>
      </c>
      <c r="EC29" s="133">
        <v>34504</v>
      </c>
      <c r="ED29" s="133">
        <v>32868</v>
      </c>
      <c r="EE29" s="133">
        <v>39828</v>
      </c>
      <c r="EF29" s="133">
        <v>31418</v>
      </c>
      <c r="EG29" s="133">
        <v>28643</v>
      </c>
      <c r="EH29" s="133">
        <v>35600</v>
      </c>
      <c r="EI29" s="133">
        <v>39330</v>
      </c>
      <c r="EJ29" s="133">
        <v>47395</v>
      </c>
      <c r="EK29" s="133">
        <v>39595</v>
      </c>
      <c r="EL29" s="133">
        <v>42277</v>
      </c>
      <c r="EM29" s="133">
        <v>47841</v>
      </c>
      <c r="EN29" s="133">
        <v>45571</v>
      </c>
      <c r="EO29" s="133">
        <v>43092</v>
      </c>
      <c r="EP29" s="133">
        <v>43379</v>
      </c>
      <c r="EQ29" s="133">
        <v>32104</v>
      </c>
      <c r="ER29" s="133">
        <v>20793</v>
      </c>
      <c r="ES29" s="133">
        <v>23910</v>
      </c>
      <c r="ET29" s="133">
        <v>18724</v>
      </c>
      <c r="EU29" s="133">
        <v>18893</v>
      </c>
      <c r="EV29" s="133">
        <v>24609</v>
      </c>
      <c r="EW29" s="133">
        <v>18328</v>
      </c>
      <c r="EX29" s="133">
        <v>22147</v>
      </c>
      <c r="EY29" s="133">
        <v>26520</v>
      </c>
      <c r="EZ29" s="133">
        <v>18624</v>
      </c>
      <c r="FA29" s="133">
        <v>19083</v>
      </c>
      <c r="FB29" s="133">
        <v>20691</v>
      </c>
      <c r="FC29" s="133">
        <v>23686</v>
      </c>
      <c r="FD29" s="133">
        <v>23187</v>
      </c>
      <c r="FE29" s="133">
        <v>16549</v>
      </c>
      <c r="FF29" s="133">
        <v>17427</v>
      </c>
      <c r="FG29" s="133">
        <v>20268</v>
      </c>
      <c r="FH29" s="133">
        <v>35643</v>
      </c>
      <c r="FI29" s="133">
        <v>22876</v>
      </c>
      <c r="FJ29" s="133">
        <v>25859</v>
      </c>
      <c r="FK29" s="133">
        <v>26348</v>
      </c>
      <c r="FL29" s="133">
        <v>28765</v>
      </c>
      <c r="FM29" s="133">
        <v>26573</v>
      </c>
      <c r="FN29" s="133">
        <v>23805</v>
      </c>
      <c r="FO29" s="133">
        <v>30624.35</v>
      </c>
      <c r="FP29" s="133">
        <v>21926.5</v>
      </c>
      <c r="FQ29" s="133">
        <v>12854.44</v>
      </c>
      <c r="FR29" s="133">
        <v>6548.56</v>
      </c>
      <c r="FS29" s="133">
        <v>35640.019999999997</v>
      </c>
      <c r="FT29" s="133">
        <v>29218.13</v>
      </c>
      <c r="FU29" s="133">
        <v>29187.58</v>
      </c>
      <c r="FV29" s="133">
        <v>19427.96</v>
      </c>
      <c r="FW29" s="133">
        <v>24238.27</v>
      </c>
      <c r="FX29" s="133">
        <v>25633.59</v>
      </c>
      <c r="FY29" s="133">
        <v>24372.12</v>
      </c>
      <c r="FZ29" s="133">
        <v>22806.21</v>
      </c>
      <c r="GA29" s="133">
        <v>31146.49</v>
      </c>
      <c r="GB29" s="133">
        <v>22648.13</v>
      </c>
      <c r="GC29" s="133">
        <v>11383.82</v>
      </c>
      <c r="GD29" s="133">
        <v>1438.91</v>
      </c>
      <c r="GE29" s="133">
        <v>41466.9</v>
      </c>
      <c r="GF29" s="133">
        <v>30237.34</v>
      </c>
      <c r="GG29" s="133">
        <v>28564.94</v>
      </c>
      <c r="GH29" s="133">
        <v>24921.5</v>
      </c>
    </row>
    <row r="30" spans="2:190" x14ac:dyDescent="0.2">
      <c r="B30" s="158" t="s">
        <v>1622</v>
      </c>
      <c r="C30" s="133">
        <v>-182934</v>
      </c>
      <c r="D30" s="133">
        <v>-189504</v>
      </c>
      <c r="E30" s="133">
        <v>-221436</v>
      </c>
      <c r="F30" s="133">
        <v>-201582</v>
      </c>
      <c r="G30" s="133">
        <v>-169056</v>
      </c>
      <c r="H30" s="133">
        <v>-231408</v>
      </c>
      <c r="I30" s="133">
        <v>-196884</v>
      </c>
      <c r="J30" s="133">
        <v>-160686</v>
      </c>
      <c r="K30" s="133">
        <v>-170964</v>
      </c>
      <c r="L30" s="133">
        <v>-193194</v>
      </c>
      <c r="M30" s="133">
        <v>-160812</v>
      </c>
      <c r="N30" s="133">
        <v>-203688</v>
      </c>
      <c r="O30" s="133">
        <v>-179172</v>
      </c>
      <c r="P30" s="133">
        <v>-194076</v>
      </c>
      <c r="Q30" s="133">
        <v>-216306</v>
      </c>
      <c r="R30" s="133">
        <v>-189918</v>
      </c>
      <c r="S30" s="133">
        <v>-203292</v>
      </c>
      <c r="T30" s="133">
        <v>-190332</v>
      </c>
      <c r="U30" s="133">
        <v>-169290</v>
      </c>
      <c r="V30" s="133">
        <v>-152766</v>
      </c>
      <c r="W30" s="133">
        <v>-156330</v>
      </c>
      <c r="X30" s="133">
        <v>-173862</v>
      </c>
      <c r="Y30" s="133">
        <v>-168318</v>
      </c>
      <c r="Z30" s="133">
        <v>-203202</v>
      </c>
      <c r="AA30" s="133">
        <v>-182970</v>
      </c>
      <c r="AB30" s="133">
        <v>-182934</v>
      </c>
      <c r="AC30" s="133">
        <v>-173916</v>
      </c>
      <c r="AD30" s="133">
        <v>-178632</v>
      </c>
      <c r="AE30" s="133">
        <v>-169326</v>
      </c>
      <c r="AF30" s="133">
        <v>-204462</v>
      </c>
      <c r="AG30" s="133">
        <v>-192006</v>
      </c>
      <c r="AH30" s="133">
        <v>-144828</v>
      </c>
      <c r="AI30" s="133">
        <v>-137646</v>
      </c>
      <c r="AJ30" s="133">
        <v>-183510</v>
      </c>
      <c r="AK30" s="133">
        <v>-171954</v>
      </c>
      <c r="AL30" s="133">
        <v>-160002</v>
      </c>
      <c r="AM30" s="133">
        <v>-177786</v>
      </c>
      <c r="AN30" s="133">
        <v>-183402</v>
      </c>
      <c r="AO30" s="133">
        <v>-161694</v>
      </c>
      <c r="AP30" s="133">
        <v>-189360</v>
      </c>
      <c r="AQ30" s="133">
        <v>-150948</v>
      </c>
      <c r="AR30" s="133">
        <v>-193536</v>
      </c>
      <c r="AS30" s="133">
        <v>-189036</v>
      </c>
      <c r="AT30" s="133">
        <v>-128880</v>
      </c>
      <c r="AU30" s="133">
        <v>-145872</v>
      </c>
      <c r="AV30" s="133">
        <v>-166752</v>
      </c>
      <c r="AW30" s="133">
        <v>-152946</v>
      </c>
      <c r="AX30" s="133">
        <v>-178956</v>
      </c>
      <c r="AY30" s="133">
        <v>-170946</v>
      </c>
      <c r="AZ30" s="133">
        <v>-172386</v>
      </c>
      <c r="BA30" s="133">
        <v>-178380</v>
      </c>
      <c r="BB30" s="133">
        <v>-170622</v>
      </c>
      <c r="BC30" s="133">
        <v>-154620</v>
      </c>
      <c r="BD30" s="133">
        <v>-179334</v>
      </c>
      <c r="BE30" s="133">
        <v>-177390</v>
      </c>
      <c r="BF30" s="133">
        <v>-141732</v>
      </c>
      <c r="BG30" s="133">
        <v>-177084</v>
      </c>
      <c r="BH30" s="133">
        <v>-180828</v>
      </c>
      <c r="BI30" s="133">
        <v>-168228</v>
      </c>
      <c r="BJ30" s="133">
        <v>-202014</v>
      </c>
      <c r="BK30" s="133">
        <v>-169092</v>
      </c>
      <c r="BL30" s="133">
        <v>-179478</v>
      </c>
      <c r="BM30" s="133">
        <v>-203778</v>
      </c>
      <c r="BN30" s="133">
        <v>-191556</v>
      </c>
      <c r="BO30" s="133">
        <v>-143478</v>
      </c>
      <c r="BP30" s="133">
        <v>-223884</v>
      </c>
      <c r="BQ30" s="133">
        <v>-184932</v>
      </c>
      <c r="BR30" s="133">
        <v>-152406</v>
      </c>
      <c r="BS30" s="133">
        <v>-167310</v>
      </c>
      <c r="BT30" s="133">
        <v>-175770</v>
      </c>
      <c r="BU30" s="133">
        <v>-171414</v>
      </c>
      <c r="BV30" s="133">
        <v>-192672</v>
      </c>
      <c r="BW30" s="133">
        <v>-171468</v>
      </c>
      <c r="BX30" s="133">
        <v>-181818</v>
      </c>
      <c r="BY30" s="133">
        <v>-164916</v>
      </c>
      <c r="BZ30" s="133">
        <v>-191124</v>
      </c>
      <c r="CA30" s="133">
        <v>-178398</v>
      </c>
      <c r="CB30" s="133">
        <v>-205470</v>
      </c>
      <c r="CC30" s="133">
        <v>-174294</v>
      </c>
      <c r="CD30" s="133">
        <v>-139806</v>
      </c>
      <c r="CE30" s="133">
        <v>-162054</v>
      </c>
      <c r="CF30" s="133">
        <v>-165672</v>
      </c>
      <c r="CG30" s="133">
        <v>-170856</v>
      </c>
      <c r="CH30" s="133">
        <v>-194670</v>
      </c>
      <c r="CI30" s="133">
        <v>-181908</v>
      </c>
      <c r="CJ30" s="133">
        <v>-160092</v>
      </c>
      <c r="CK30" s="133">
        <v>-141336</v>
      </c>
      <c r="CL30" s="133">
        <v>-198504</v>
      </c>
      <c r="CM30" s="133">
        <v>-175734</v>
      </c>
      <c r="CN30" s="133">
        <v>-189720</v>
      </c>
      <c r="CO30" s="133">
        <v>-166356</v>
      </c>
      <c r="CP30" s="133">
        <v>-138582</v>
      </c>
      <c r="CQ30" s="133">
        <v>-149724</v>
      </c>
      <c r="CR30" s="133">
        <v>-171558</v>
      </c>
      <c r="CS30" s="133">
        <v>-164430</v>
      </c>
      <c r="CT30" s="133">
        <v>-170136</v>
      </c>
      <c r="CU30" s="133">
        <v>-170766</v>
      </c>
      <c r="CV30" s="133">
        <v>-166806</v>
      </c>
      <c r="CW30" s="133">
        <v>-148572</v>
      </c>
      <c r="CX30" s="133">
        <v>-175590</v>
      </c>
      <c r="CY30" s="133">
        <v>-160506</v>
      </c>
      <c r="CZ30" s="133">
        <v>-189306</v>
      </c>
      <c r="DA30" s="133">
        <v>-170766</v>
      </c>
      <c r="DB30" s="133">
        <v>-125784</v>
      </c>
      <c r="DC30" s="133">
        <v>-136728</v>
      </c>
      <c r="DD30" s="133">
        <v>-175752</v>
      </c>
      <c r="DE30" s="133">
        <v>-166554</v>
      </c>
      <c r="DF30" s="133">
        <v>-158256</v>
      </c>
      <c r="DG30" s="133">
        <v>-169956</v>
      </c>
      <c r="DH30" s="133">
        <v>-165510</v>
      </c>
      <c r="DI30" s="133">
        <v>-137286</v>
      </c>
      <c r="DJ30" s="133">
        <v>-188442</v>
      </c>
      <c r="DK30" s="133">
        <v>-149094</v>
      </c>
      <c r="DL30" s="133">
        <v>-168516</v>
      </c>
      <c r="DM30" s="133">
        <v>-172224</v>
      </c>
      <c r="DN30" s="133">
        <v>-116874</v>
      </c>
      <c r="DO30" s="133">
        <v>-135882</v>
      </c>
      <c r="DP30" s="133">
        <v>-169200</v>
      </c>
      <c r="DQ30" s="133">
        <v>-151056</v>
      </c>
      <c r="DR30" s="133">
        <v>-163512</v>
      </c>
      <c r="DS30" s="133">
        <v>-161766</v>
      </c>
      <c r="DT30" s="133">
        <v>-161028</v>
      </c>
      <c r="DU30" s="133">
        <v>-67500</v>
      </c>
      <c r="DV30" s="133">
        <v>-67500</v>
      </c>
      <c r="DW30" s="133">
        <v>-52578</v>
      </c>
      <c r="DX30" s="133">
        <v>-116712</v>
      </c>
      <c r="DY30" s="133">
        <v>-117720</v>
      </c>
      <c r="DZ30" s="133">
        <v>-105750</v>
      </c>
      <c r="EA30" s="133">
        <v>-134874</v>
      </c>
      <c r="EB30" s="133">
        <v>-194784</v>
      </c>
      <c r="EC30" s="133">
        <v>-180480</v>
      </c>
      <c r="ED30" s="133">
        <v>-194112</v>
      </c>
      <c r="EE30" s="133">
        <v>-197184</v>
      </c>
      <c r="EF30" s="133">
        <v>-187416</v>
      </c>
      <c r="EG30" s="133">
        <v>-123480</v>
      </c>
      <c r="EH30" s="133">
        <v>-214896</v>
      </c>
      <c r="EI30" s="133">
        <v>-183216</v>
      </c>
      <c r="EJ30" s="133">
        <v>-215424</v>
      </c>
      <c r="EK30" s="133">
        <v>-178968</v>
      </c>
      <c r="EL30" s="133">
        <v>-139056</v>
      </c>
      <c r="EM30" s="133">
        <v>-170352</v>
      </c>
      <c r="EN30" s="133">
        <v>-184176</v>
      </c>
      <c r="EO30" s="133">
        <v>-178776</v>
      </c>
      <c r="EP30" s="133">
        <v>-220872</v>
      </c>
      <c r="EQ30" s="133">
        <v>-180336</v>
      </c>
      <c r="ER30" s="133">
        <v>-181176</v>
      </c>
      <c r="ES30" s="133">
        <v>-116400</v>
      </c>
      <c r="ET30" s="133">
        <v>-165840</v>
      </c>
      <c r="EU30" s="133">
        <v>-249264</v>
      </c>
      <c r="EV30" s="133">
        <v>-218664</v>
      </c>
      <c r="EW30" s="133">
        <v>-179112</v>
      </c>
      <c r="EX30" s="133">
        <v>-151392</v>
      </c>
      <c r="EY30" s="133">
        <v>-175632</v>
      </c>
      <c r="EZ30" s="133">
        <v>-168600</v>
      </c>
      <c r="FA30" s="133">
        <v>-186744</v>
      </c>
      <c r="FB30" s="133">
        <v>-216648</v>
      </c>
      <c r="FC30" s="133">
        <v>-190992</v>
      </c>
      <c r="FD30" s="133">
        <v>-195312</v>
      </c>
      <c r="FE30" s="133">
        <v>-119472</v>
      </c>
      <c r="FF30" s="133">
        <v>-194568</v>
      </c>
      <c r="FG30" s="133">
        <v>-203304</v>
      </c>
      <c r="FH30" s="133">
        <v>-245400</v>
      </c>
      <c r="FI30" s="133">
        <v>-182280</v>
      </c>
      <c r="FJ30" s="133">
        <v>-139224</v>
      </c>
      <c r="FK30" s="133">
        <v>-163152</v>
      </c>
      <c r="FL30" s="133">
        <v>-196848</v>
      </c>
      <c r="FM30" s="133">
        <v>-183216</v>
      </c>
      <c r="FN30" s="133">
        <v>-201480</v>
      </c>
      <c r="FO30" s="133">
        <v>-192024</v>
      </c>
      <c r="FP30" s="133">
        <v>-192624</v>
      </c>
      <c r="FQ30" s="133">
        <v>-109824</v>
      </c>
      <c r="FR30" s="133">
        <v>-18792</v>
      </c>
      <c r="FS30" s="133">
        <v>-302808</v>
      </c>
      <c r="FT30" s="133">
        <v>-247440</v>
      </c>
      <c r="FU30" s="133">
        <v>-219192</v>
      </c>
      <c r="FV30" s="133">
        <v>-129600</v>
      </c>
      <c r="FW30" s="133">
        <v>-155352</v>
      </c>
      <c r="FX30" s="133">
        <v>-185712</v>
      </c>
      <c r="FY30" s="133">
        <v>-166536</v>
      </c>
      <c r="FZ30" s="133">
        <v>-208272</v>
      </c>
      <c r="GA30" s="133">
        <v>-186792</v>
      </c>
      <c r="GB30" s="133">
        <v>-180264</v>
      </c>
      <c r="GC30" s="133">
        <v>-117696</v>
      </c>
      <c r="GD30" s="133">
        <v>-14784</v>
      </c>
      <c r="GE30" s="133">
        <v>-352800</v>
      </c>
      <c r="GF30" s="133">
        <v>-208032</v>
      </c>
      <c r="GG30" s="133">
        <v>-197760</v>
      </c>
      <c r="GH30" s="133">
        <v>-118608</v>
      </c>
    </row>
    <row r="31" spans="2:190" x14ac:dyDescent="0.2">
      <c r="B31" s="158" t="s">
        <v>1598</v>
      </c>
      <c r="C31" s="133">
        <v>1819445</v>
      </c>
      <c r="D31" s="133">
        <v>1827315</v>
      </c>
      <c r="E31" s="133">
        <v>1989062</v>
      </c>
      <c r="F31" s="133">
        <v>1790398</v>
      </c>
      <c r="G31" s="133">
        <v>1512808</v>
      </c>
      <c r="H31" s="133">
        <v>1985830</v>
      </c>
      <c r="I31" s="133">
        <v>1776637</v>
      </c>
      <c r="J31" s="133">
        <v>1824997</v>
      </c>
      <c r="K31" s="133">
        <v>1914687</v>
      </c>
      <c r="L31" s="133">
        <v>1801944</v>
      </c>
      <c r="M31" s="133">
        <v>1544770</v>
      </c>
      <c r="N31" s="133">
        <v>1663602</v>
      </c>
      <c r="O31" s="133">
        <v>1616294</v>
      </c>
      <c r="P31" s="133">
        <v>1535020</v>
      </c>
      <c r="Q31" s="133">
        <v>1700264</v>
      </c>
      <c r="R31" s="133">
        <v>1415486</v>
      </c>
      <c r="S31" s="133">
        <v>1788079</v>
      </c>
      <c r="T31" s="133">
        <v>1606111</v>
      </c>
      <c r="U31" s="133">
        <v>1494254</v>
      </c>
      <c r="V31" s="133">
        <v>1680588</v>
      </c>
      <c r="W31" s="133">
        <v>1593548</v>
      </c>
      <c r="X31" s="133">
        <v>1422207</v>
      </c>
      <c r="Y31" s="133">
        <v>1335628</v>
      </c>
      <c r="Z31" s="133">
        <v>1579801</v>
      </c>
      <c r="AA31" s="133">
        <v>1435338</v>
      </c>
      <c r="AB31" s="133">
        <v>1309967</v>
      </c>
      <c r="AC31" s="133">
        <v>1252554</v>
      </c>
      <c r="AD31" s="133">
        <v>1262437</v>
      </c>
      <c r="AE31" s="133">
        <v>1289140</v>
      </c>
      <c r="AF31" s="133">
        <v>1565105</v>
      </c>
      <c r="AG31" s="133">
        <v>1300475</v>
      </c>
      <c r="AH31" s="133">
        <v>1328840</v>
      </c>
      <c r="AI31" s="133">
        <v>1223261</v>
      </c>
      <c r="AJ31" s="133">
        <v>1519768</v>
      </c>
      <c r="AK31" s="133">
        <v>1570690</v>
      </c>
      <c r="AL31" s="133">
        <v>1129769</v>
      </c>
      <c r="AM31" s="133">
        <v>1484314</v>
      </c>
      <c r="AN31" s="133">
        <v>1373318</v>
      </c>
      <c r="AO31" s="133">
        <v>1192084</v>
      </c>
      <c r="AP31" s="133">
        <v>1551134</v>
      </c>
      <c r="AQ31" s="133">
        <v>1261631</v>
      </c>
      <c r="AR31" s="133">
        <v>1450564</v>
      </c>
      <c r="AS31" s="133">
        <v>1409933</v>
      </c>
      <c r="AT31" s="133">
        <v>1300110</v>
      </c>
      <c r="AU31" s="133">
        <v>1438756</v>
      </c>
      <c r="AV31" s="133">
        <v>1410494</v>
      </c>
      <c r="AW31" s="133">
        <v>1319867</v>
      </c>
      <c r="AX31" s="133">
        <v>1328506</v>
      </c>
      <c r="AY31" s="133">
        <v>1469733</v>
      </c>
      <c r="AZ31" s="133">
        <v>1271256</v>
      </c>
      <c r="BA31" s="133">
        <v>1610162</v>
      </c>
      <c r="BB31" s="133">
        <v>1183577</v>
      </c>
      <c r="BC31" s="133">
        <v>1115979</v>
      </c>
      <c r="BD31" s="133">
        <v>1154645</v>
      </c>
      <c r="BE31" s="133">
        <v>1020970</v>
      </c>
      <c r="BF31" s="133">
        <v>964803</v>
      </c>
      <c r="BG31" s="133">
        <v>1309437</v>
      </c>
      <c r="BH31" s="133">
        <v>1186885</v>
      </c>
      <c r="BI31" s="133">
        <v>1072144</v>
      </c>
      <c r="BJ31" s="133">
        <v>1228659</v>
      </c>
      <c r="BK31" s="133">
        <v>1174644</v>
      </c>
      <c r="BL31" s="133">
        <v>1200262</v>
      </c>
      <c r="BM31" s="133">
        <v>957714</v>
      </c>
      <c r="BN31" s="133">
        <v>883999</v>
      </c>
      <c r="BO31" s="133">
        <v>1382929</v>
      </c>
      <c r="BP31" s="133">
        <v>1801878</v>
      </c>
      <c r="BQ31" s="133">
        <v>1380104</v>
      </c>
      <c r="BR31" s="133">
        <v>1350743</v>
      </c>
      <c r="BS31" s="133">
        <v>1450745</v>
      </c>
      <c r="BT31" s="133">
        <v>1367637</v>
      </c>
      <c r="BU31" s="133">
        <v>1246300</v>
      </c>
      <c r="BV31" s="133">
        <v>1300705</v>
      </c>
      <c r="BW31" s="133">
        <v>1235581</v>
      </c>
      <c r="BX31" s="133">
        <v>1254954</v>
      </c>
      <c r="BY31" s="133">
        <v>988584</v>
      </c>
      <c r="BZ31" s="133">
        <v>1410246</v>
      </c>
      <c r="CA31" s="133">
        <v>1294027</v>
      </c>
      <c r="CB31" s="133">
        <v>1317398</v>
      </c>
      <c r="CC31" s="133">
        <v>1198640</v>
      </c>
      <c r="CD31" s="133">
        <v>1374638</v>
      </c>
      <c r="CE31" s="133">
        <v>1171705</v>
      </c>
      <c r="CF31" s="133">
        <v>1113580</v>
      </c>
      <c r="CG31" s="133">
        <v>1371224</v>
      </c>
      <c r="CH31" s="133">
        <v>1182852</v>
      </c>
      <c r="CI31" s="133">
        <v>1169008</v>
      </c>
      <c r="CJ31" s="133">
        <v>982081</v>
      </c>
      <c r="CK31" s="133">
        <v>767415</v>
      </c>
      <c r="CL31" s="133">
        <v>1380054</v>
      </c>
      <c r="CM31" s="133">
        <v>1460137</v>
      </c>
      <c r="CN31" s="133">
        <v>1441223</v>
      </c>
      <c r="CO31" s="133">
        <v>1211867</v>
      </c>
      <c r="CP31" s="133">
        <v>1381213</v>
      </c>
      <c r="CQ31" s="133">
        <v>1491326</v>
      </c>
      <c r="CR31" s="133">
        <v>1332544</v>
      </c>
      <c r="CS31" s="133">
        <v>1369541</v>
      </c>
      <c r="CT31" s="133">
        <v>1089228</v>
      </c>
      <c r="CU31" s="133">
        <v>1144567</v>
      </c>
      <c r="CV31" s="133">
        <v>1178253</v>
      </c>
      <c r="CW31" s="133">
        <v>943768</v>
      </c>
      <c r="CX31" s="133">
        <v>1442678</v>
      </c>
      <c r="CY31" s="133">
        <v>1237108</v>
      </c>
      <c r="CZ31" s="133">
        <v>1283213</v>
      </c>
      <c r="DA31" s="133">
        <v>1166146</v>
      </c>
      <c r="DB31" s="133">
        <v>1270289</v>
      </c>
      <c r="DC31" s="133">
        <v>1294886</v>
      </c>
      <c r="DD31" s="133">
        <v>1460959</v>
      </c>
      <c r="DE31" s="133">
        <v>1444787</v>
      </c>
      <c r="DF31" s="133">
        <v>1256944</v>
      </c>
      <c r="DG31" s="133">
        <v>1581575</v>
      </c>
      <c r="DH31" s="133">
        <v>1312779</v>
      </c>
      <c r="DI31" s="133">
        <v>881912</v>
      </c>
      <c r="DJ31" s="133">
        <v>1591322</v>
      </c>
      <c r="DK31" s="133">
        <v>1293827</v>
      </c>
      <c r="DL31" s="133">
        <v>1339497</v>
      </c>
      <c r="DM31" s="133">
        <v>1458742</v>
      </c>
      <c r="DN31" s="133">
        <v>1356697</v>
      </c>
      <c r="DO31" s="133">
        <v>1363861</v>
      </c>
      <c r="DP31" s="133">
        <v>1486804</v>
      </c>
      <c r="DQ31" s="133">
        <v>1319356</v>
      </c>
      <c r="DR31" s="133">
        <v>1334139</v>
      </c>
      <c r="DS31" s="133">
        <v>1636912</v>
      </c>
      <c r="DT31" s="133">
        <v>1488520</v>
      </c>
      <c r="DU31" s="133">
        <v>1418316</v>
      </c>
      <c r="DV31" s="133">
        <v>1418316</v>
      </c>
      <c r="DW31" s="133">
        <v>1337442</v>
      </c>
      <c r="DX31" s="133">
        <v>1722879</v>
      </c>
      <c r="DY31" s="133">
        <v>1433421</v>
      </c>
      <c r="DZ31" s="133">
        <v>1481884</v>
      </c>
      <c r="EA31" s="133">
        <v>1627177</v>
      </c>
      <c r="EB31" s="133">
        <v>1596533</v>
      </c>
      <c r="EC31" s="133">
        <v>1550280</v>
      </c>
      <c r="ED31" s="133">
        <v>1535580</v>
      </c>
      <c r="EE31" s="133">
        <v>1570676</v>
      </c>
      <c r="EF31" s="133">
        <v>1891962</v>
      </c>
      <c r="EG31" s="133">
        <v>662065</v>
      </c>
      <c r="EH31" s="133">
        <v>2476081</v>
      </c>
      <c r="EI31" s="133">
        <v>1714021</v>
      </c>
      <c r="EJ31" s="133">
        <v>2054675</v>
      </c>
      <c r="EK31" s="133">
        <v>1807980</v>
      </c>
      <c r="EL31" s="133">
        <v>1858246</v>
      </c>
      <c r="EM31" s="133">
        <v>1895726</v>
      </c>
      <c r="EN31" s="133">
        <v>1921036</v>
      </c>
      <c r="EO31" s="133">
        <v>1897092</v>
      </c>
      <c r="EP31" s="133">
        <v>2121066</v>
      </c>
      <c r="EQ31" s="133">
        <v>1766026</v>
      </c>
      <c r="ER31" s="133">
        <v>1850141</v>
      </c>
      <c r="ES31" s="133">
        <v>1027112</v>
      </c>
      <c r="ET31" s="133">
        <v>2139339</v>
      </c>
      <c r="EU31" s="133">
        <v>2794150</v>
      </c>
      <c r="EV31" s="133">
        <v>2256200</v>
      </c>
      <c r="EW31" s="133">
        <v>1953739</v>
      </c>
      <c r="EX31" s="133">
        <v>2359988</v>
      </c>
      <c r="EY31" s="133">
        <v>2403112</v>
      </c>
      <c r="EZ31" s="133">
        <v>2054654</v>
      </c>
      <c r="FA31" s="133">
        <v>2308047</v>
      </c>
      <c r="FB31" s="133">
        <v>2124343</v>
      </c>
      <c r="FC31" s="133">
        <v>2091772</v>
      </c>
      <c r="FD31" s="133">
        <v>2168491</v>
      </c>
      <c r="FE31" s="133">
        <v>953610</v>
      </c>
      <c r="FF31" s="133">
        <v>2574842</v>
      </c>
      <c r="FG31" s="133">
        <v>2378178</v>
      </c>
      <c r="FH31" s="133">
        <v>2782760</v>
      </c>
      <c r="FI31" s="133">
        <v>2052415</v>
      </c>
      <c r="FJ31" s="133">
        <v>2318560</v>
      </c>
      <c r="FK31" s="133">
        <v>2275087</v>
      </c>
      <c r="FL31" s="133">
        <v>2412747</v>
      </c>
      <c r="FM31" s="133">
        <v>2370521</v>
      </c>
      <c r="FN31" s="133">
        <v>2179055</v>
      </c>
      <c r="FO31" s="133">
        <v>2601763.21</v>
      </c>
      <c r="FP31" s="133">
        <v>2294635.84</v>
      </c>
      <c r="FQ31" s="133">
        <v>852921.89</v>
      </c>
      <c r="FR31" s="133">
        <v>69611.520000000004</v>
      </c>
      <c r="FS31" s="133">
        <v>5399164.9299999997</v>
      </c>
      <c r="FT31" s="133">
        <v>3021306.6</v>
      </c>
      <c r="FU31" s="133">
        <v>3129638.2199999997</v>
      </c>
      <c r="FV31" s="133">
        <v>2614833.5099999998</v>
      </c>
      <c r="FW31" s="133">
        <v>2799185.25</v>
      </c>
      <c r="FX31" s="133">
        <v>2881693.8200000003</v>
      </c>
      <c r="FY31" s="133">
        <v>2668665.67</v>
      </c>
      <c r="FZ31" s="133">
        <v>2802247.86</v>
      </c>
      <c r="GA31" s="133">
        <v>3006136.38</v>
      </c>
      <c r="GB31" s="133">
        <v>2505717.1</v>
      </c>
      <c r="GC31" s="133">
        <v>1079769.07</v>
      </c>
      <c r="GD31" s="133">
        <v>114218.91</v>
      </c>
      <c r="GE31" s="133">
        <v>6306065.7199999997</v>
      </c>
      <c r="GF31" s="133">
        <v>3425625.95</v>
      </c>
      <c r="GG31" s="133">
        <v>3086709.42</v>
      </c>
      <c r="GH31" s="133">
        <v>2594117.5</v>
      </c>
    </row>
    <row r="32" spans="2:190" x14ac:dyDescent="0.2">
      <c r="B32" s="158" t="s">
        <v>1599</v>
      </c>
      <c r="C32" s="133">
        <v>4484679</v>
      </c>
      <c r="D32" s="133">
        <v>4114703</v>
      </c>
      <c r="E32" s="133">
        <v>5223938</v>
      </c>
      <c r="F32" s="133">
        <v>4533550</v>
      </c>
      <c r="G32" s="133">
        <v>3790007</v>
      </c>
      <c r="H32" s="133">
        <v>5109820</v>
      </c>
      <c r="I32" s="133">
        <v>4358402</v>
      </c>
      <c r="J32" s="133">
        <v>3858151</v>
      </c>
      <c r="K32" s="133">
        <v>3582655</v>
      </c>
      <c r="L32" s="133">
        <v>4367179</v>
      </c>
      <c r="M32" s="133">
        <v>3751536</v>
      </c>
      <c r="N32" s="133">
        <v>4728230</v>
      </c>
      <c r="O32" s="133">
        <v>4147188</v>
      </c>
      <c r="P32" s="133">
        <v>4287346</v>
      </c>
      <c r="Q32" s="133">
        <v>4769956</v>
      </c>
      <c r="R32" s="133">
        <v>4220762</v>
      </c>
      <c r="S32" s="133">
        <v>4694388</v>
      </c>
      <c r="T32" s="133">
        <v>4107196</v>
      </c>
      <c r="U32" s="133">
        <v>3846568</v>
      </c>
      <c r="V32" s="133">
        <v>3628207</v>
      </c>
      <c r="W32" s="133">
        <v>3479558</v>
      </c>
      <c r="X32" s="133">
        <v>4036683</v>
      </c>
      <c r="Y32" s="133">
        <v>4365938</v>
      </c>
      <c r="Z32" s="133">
        <v>4876234</v>
      </c>
      <c r="AA32" s="133">
        <v>4504652</v>
      </c>
      <c r="AB32" s="133">
        <v>4260740</v>
      </c>
      <c r="AC32" s="133">
        <v>3984442</v>
      </c>
      <c r="AD32" s="133">
        <v>3959957</v>
      </c>
      <c r="AE32" s="133">
        <v>3912601</v>
      </c>
      <c r="AF32" s="133">
        <v>4786771</v>
      </c>
      <c r="AG32" s="133">
        <v>4239948</v>
      </c>
      <c r="AH32" s="133">
        <v>3372971</v>
      </c>
      <c r="AI32" s="133">
        <v>2806289</v>
      </c>
      <c r="AJ32" s="133">
        <v>4495770</v>
      </c>
      <c r="AK32" s="133">
        <v>4232184</v>
      </c>
      <c r="AL32" s="133">
        <v>3977079</v>
      </c>
      <c r="AM32" s="133">
        <v>4356341</v>
      </c>
      <c r="AN32" s="133">
        <v>4306096</v>
      </c>
      <c r="AO32" s="133">
        <v>4026664</v>
      </c>
      <c r="AP32" s="133">
        <v>4513712</v>
      </c>
      <c r="AQ32" s="133">
        <v>3625497</v>
      </c>
      <c r="AR32" s="133">
        <v>4600568</v>
      </c>
      <c r="AS32" s="133">
        <v>4375542</v>
      </c>
      <c r="AT32" s="133">
        <v>3196566</v>
      </c>
      <c r="AU32" s="133">
        <v>3235478</v>
      </c>
      <c r="AV32" s="133">
        <v>4038908</v>
      </c>
      <c r="AW32" s="133">
        <v>3782448</v>
      </c>
      <c r="AX32" s="133">
        <v>4612478</v>
      </c>
      <c r="AY32" s="133">
        <v>4458816</v>
      </c>
      <c r="AZ32" s="133">
        <v>4155497</v>
      </c>
      <c r="BA32" s="133">
        <v>4329044</v>
      </c>
      <c r="BB32" s="133">
        <v>4072798</v>
      </c>
      <c r="BC32" s="133">
        <v>3691089</v>
      </c>
      <c r="BD32" s="133">
        <v>4263352</v>
      </c>
      <c r="BE32" s="133">
        <v>3556423</v>
      </c>
      <c r="BF32" s="133">
        <v>3244390</v>
      </c>
      <c r="BG32" s="133">
        <v>3831330</v>
      </c>
      <c r="BH32" s="133">
        <v>3861750</v>
      </c>
      <c r="BI32" s="133">
        <v>3908459</v>
      </c>
      <c r="BJ32" s="133">
        <v>4712417</v>
      </c>
      <c r="BK32" s="133">
        <v>3929091</v>
      </c>
      <c r="BL32" s="133">
        <v>4012344</v>
      </c>
      <c r="BM32" s="133">
        <v>4558330</v>
      </c>
      <c r="BN32" s="133">
        <v>4188622</v>
      </c>
      <c r="BO32" s="133">
        <v>3126850</v>
      </c>
      <c r="BP32" s="133">
        <v>5218158</v>
      </c>
      <c r="BQ32" s="133">
        <v>4255997</v>
      </c>
      <c r="BR32" s="133">
        <v>3658237</v>
      </c>
      <c r="BS32" s="133">
        <v>3516304</v>
      </c>
      <c r="BT32" s="133">
        <v>4015830</v>
      </c>
      <c r="BU32" s="133">
        <v>3756233</v>
      </c>
      <c r="BV32" s="133">
        <v>4684270</v>
      </c>
      <c r="BW32" s="133">
        <v>3932273</v>
      </c>
      <c r="BX32" s="133">
        <v>4459586</v>
      </c>
      <c r="BY32" s="133">
        <v>3963623</v>
      </c>
      <c r="BZ32" s="133">
        <v>4487399</v>
      </c>
      <c r="CA32" s="133">
        <v>3778516</v>
      </c>
      <c r="CB32" s="133">
        <v>4726330</v>
      </c>
      <c r="CC32" s="133">
        <v>3725176</v>
      </c>
      <c r="CD32" s="133">
        <v>3256463</v>
      </c>
      <c r="CE32" s="133">
        <v>3323591</v>
      </c>
      <c r="CF32" s="133">
        <v>3578910</v>
      </c>
      <c r="CG32" s="133">
        <v>4291707</v>
      </c>
      <c r="CH32" s="133">
        <v>4770230</v>
      </c>
      <c r="CI32" s="133">
        <v>4565434</v>
      </c>
      <c r="CJ32" s="133">
        <v>3776468</v>
      </c>
      <c r="CK32" s="133">
        <v>3263606</v>
      </c>
      <c r="CL32" s="133">
        <v>4748105</v>
      </c>
      <c r="CM32" s="133">
        <v>3882321</v>
      </c>
      <c r="CN32" s="133">
        <v>4299469</v>
      </c>
      <c r="CO32" s="133">
        <v>3703438</v>
      </c>
      <c r="CP32" s="133">
        <v>3530477</v>
      </c>
      <c r="CQ32" s="133">
        <v>3294285</v>
      </c>
      <c r="CR32" s="133">
        <v>4060734</v>
      </c>
      <c r="CS32" s="133">
        <v>3960874</v>
      </c>
      <c r="CT32" s="133">
        <v>4380924</v>
      </c>
      <c r="CU32" s="133">
        <v>4170148</v>
      </c>
      <c r="CV32" s="133">
        <v>3844900</v>
      </c>
      <c r="CW32" s="133">
        <v>3369802</v>
      </c>
      <c r="CX32" s="133">
        <v>3886683</v>
      </c>
      <c r="CY32" s="133">
        <v>3819249</v>
      </c>
      <c r="CZ32" s="133">
        <v>4482360</v>
      </c>
      <c r="DA32" s="133">
        <v>3871594</v>
      </c>
      <c r="DB32" s="133">
        <v>2924122</v>
      </c>
      <c r="DC32" s="133">
        <v>3196992</v>
      </c>
      <c r="DD32" s="133">
        <v>3878479</v>
      </c>
      <c r="DE32" s="133">
        <v>3973563</v>
      </c>
      <c r="DF32" s="133">
        <v>3902708</v>
      </c>
      <c r="DG32" s="133">
        <v>4263426</v>
      </c>
      <c r="DH32" s="133">
        <v>3897514</v>
      </c>
      <c r="DI32" s="133">
        <v>3511065</v>
      </c>
      <c r="DJ32" s="133">
        <v>4310201</v>
      </c>
      <c r="DK32" s="133">
        <v>3489783</v>
      </c>
      <c r="DL32" s="133">
        <v>3667387</v>
      </c>
      <c r="DM32" s="133">
        <v>3867270</v>
      </c>
      <c r="DN32" s="133">
        <v>2797616</v>
      </c>
      <c r="DO32" s="133">
        <v>2883841</v>
      </c>
      <c r="DP32" s="133">
        <v>3729929</v>
      </c>
      <c r="DQ32" s="133">
        <v>3951194</v>
      </c>
      <c r="DR32" s="133">
        <v>3754046</v>
      </c>
      <c r="DS32" s="133">
        <v>3841863</v>
      </c>
      <c r="DT32" s="133">
        <v>4065369</v>
      </c>
      <c r="DU32" s="133">
        <v>2273114</v>
      </c>
      <c r="DV32" s="133">
        <v>2273114</v>
      </c>
      <c r="DW32" s="133">
        <v>1604605</v>
      </c>
      <c r="DX32" s="133">
        <v>2751103</v>
      </c>
      <c r="DY32" s="133">
        <v>3065688</v>
      </c>
      <c r="DZ32" s="133">
        <v>2736443</v>
      </c>
      <c r="EA32" s="133">
        <v>3327582</v>
      </c>
      <c r="EB32" s="133">
        <v>3380754</v>
      </c>
      <c r="EC32" s="133">
        <v>3157747</v>
      </c>
      <c r="ED32" s="133">
        <v>3638747</v>
      </c>
      <c r="EE32" s="133">
        <v>3618697</v>
      </c>
      <c r="EF32" s="133">
        <v>3396976</v>
      </c>
      <c r="EG32" s="133">
        <v>2464906</v>
      </c>
      <c r="EH32" s="133">
        <v>3700003</v>
      </c>
      <c r="EI32" s="133">
        <v>3209484</v>
      </c>
      <c r="EJ32" s="133">
        <v>3941416</v>
      </c>
      <c r="EK32" s="133">
        <v>3240655</v>
      </c>
      <c r="EL32" s="133">
        <v>2969011</v>
      </c>
      <c r="EM32" s="133">
        <v>3268303</v>
      </c>
      <c r="EN32" s="133">
        <v>3407936</v>
      </c>
      <c r="EO32" s="133">
        <v>3193074</v>
      </c>
      <c r="EP32" s="133">
        <v>4243892</v>
      </c>
      <c r="EQ32" s="133">
        <v>3773136</v>
      </c>
      <c r="ER32" s="133">
        <v>3266366</v>
      </c>
      <c r="ES32" s="133">
        <v>2506455</v>
      </c>
      <c r="ET32" s="133">
        <v>3111398</v>
      </c>
      <c r="EU32" s="133">
        <v>4140523</v>
      </c>
      <c r="EV32" s="133">
        <v>3943897</v>
      </c>
      <c r="EW32" s="133">
        <v>3357037</v>
      </c>
      <c r="EX32" s="133">
        <v>2556716</v>
      </c>
      <c r="EY32" s="133">
        <v>3074013</v>
      </c>
      <c r="EZ32" s="133">
        <v>3126605</v>
      </c>
      <c r="FA32" s="133">
        <v>3515418</v>
      </c>
      <c r="FB32" s="133">
        <v>4272743</v>
      </c>
      <c r="FC32" s="133">
        <v>3590722</v>
      </c>
      <c r="FD32" s="133">
        <v>3443702</v>
      </c>
      <c r="FE32" s="133">
        <v>2412006</v>
      </c>
      <c r="FF32" s="133">
        <v>3448525</v>
      </c>
      <c r="FG32" s="133">
        <v>3318037</v>
      </c>
      <c r="FH32" s="133">
        <v>4602508</v>
      </c>
      <c r="FI32" s="133">
        <v>3208549</v>
      </c>
      <c r="FJ32" s="133">
        <v>2499437</v>
      </c>
      <c r="FK32" s="133">
        <v>2814191</v>
      </c>
      <c r="FL32" s="133">
        <v>3795027</v>
      </c>
      <c r="FM32" s="133">
        <v>3365721</v>
      </c>
      <c r="FN32" s="133">
        <v>3689541</v>
      </c>
      <c r="FO32" s="133">
        <v>3656437.13</v>
      </c>
      <c r="FP32" s="133">
        <v>3554445.33</v>
      </c>
      <c r="FQ32" s="133">
        <v>2179018.89</v>
      </c>
      <c r="FR32" s="133">
        <v>526239.54</v>
      </c>
      <c r="FS32" s="133">
        <v>3246194.64</v>
      </c>
      <c r="FT32" s="133">
        <v>5590801.7800000003</v>
      </c>
      <c r="FU32" s="133">
        <v>4080418.51</v>
      </c>
      <c r="FV32" s="133">
        <v>2418725.86</v>
      </c>
      <c r="FW32" s="133">
        <v>2728083.42</v>
      </c>
      <c r="FX32" s="133">
        <v>3428087.45</v>
      </c>
      <c r="FY32" s="133">
        <v>2860200.33</v>
      </c>
      <c r="FZ32" s="133">
        <v>4217535.34</v>
      </c>
      <c r="GA32" s="133">
        <v>3282057.08</v>
      </c>
      <c r="GB32" s="133">
        <v>3209999.17</v>
      </c>
      <c r="GC32" s="133">
        <v>2210433.37</v>
      </c>
      <c r="GD32" s="133">
        <v>340857.81</v>
      </c>
      <c r="GE32" s="133">
        <v>6215858</v>
      </c>
      <c r="GF32" s="133">
        <v>4038967.92</v>
      </c>
      <c r="GG32" s="133">
        <v>3336190.83</v>
      </c>
      <c r="GH32" s="133">
        <v>2271384.86</v>
      </c>
    </row>
    <row r="33" spans="2:190" ht="15" thickBot="1" x14ac:dyDescent="0.25">
      <c r="B33" s="158" t="s">
        <v>27</v>
      </c>
      <c r="C33" s="133">
        <v>108766</v>
      </c>
      <c r="D33" s="133">
        <v>95614</v>
      </c>
      <c r="E33" s="133">
        <v>161980</v>
      </c>
      <c r="F33" s="133">
        <v>87956</v>
      </c>
      <c r="G33" s="133">
        <v>80242</v>
      </c>
      <c r="H33" s="133">
        <v>123445</v>
      </c>
      <c r="I33" s="133">
        <v>128184</v>
      </c>
      <c r="J33" s="133">
        <v>116333</v>
      </c>
      <c r="K33" s="133">
        <v>71653</v>
      </c>
      <c r="L33" s="133">
        <v>56598</v>
      </c>
      <c r="M33" s="133">
        <v>82107</v>
      </c>
      <c r="N33" s="133">
        <v>61857</v>
      </c>
      <c r="O33" s="133">
        <v>92016</v>
      </c>
      <c r="P33" s="133">
        <v>93115</v>
      </c>
      <c r="Q33" s="133">
        <v>93426</v>
      </c>
      <c r="R33" s="133">
        <v>63407</v>
      </c>
      <c r="S33" s="133">
        <v>176492</v>
      </c>
      <c r="T33" s="133">
        <v>99003</v>
      </c>
      <c r="U33" s="133">
        <v>122634</v>
      </c>
      <c r="V33" s="133">
        <v>95053</v>
      </c>
      <c r="W33" s="133">
        <v>97449</v>
      </c>
      <c r="X33" s="133">
        <v>92627</v>
      </c>
      <c r="Y33" s="133">
        <v>90655</v>
      </c>
      <c r="Z33" s="133">
        <v>106336</v>
      </c>
      <c r="AA33" s="133">
        <v>96533</v>
      </c>
      <c r="AB33" s="133">
        <v>113276</v>
      </c>
      <c r="AC33" s="133">
        <v>105383</v>
      </c>
      <c r="AD33" s="133">
        <v>90018</v>
      </c>
      <c r="AE33" s="133">
        <v>123581</v>
      </c>
      <c r="AF33" s="133">
        <v>162124</v>
      </c>
      <c r="AG33" s="133">
        <v>111971</v>
      </c>
      <c r="AH33" s="133">
        <v>81935</v>
      </c>
      <c r="AI33" s="133">
        <v>95190</v>
      </c>
      <c r="AJ33" s="133">
        <v>145899</v>
      </c>
      <c r="AK33" s="133">
        <v>83764</v>
      </c>
      <c r="AL33" s="133">
        <v>70690</v>
      </c>
      <c r="AM33" s="133">
        <v>71786</v>
      </c>
      <c r="AN33" s="133">
        <v>139703</v>
      </c>
      <c r="AO33" s="133">
        <v>135692</v>
      </c>
      <c r="AP33" s="133">
        <v>73219</v>
      </c>
      <c r="AQ33" s="133">
        <v>90461</v>
      </c>
      <c r="AR33" s="133">
        <v>83534</v>
      </c>
      <c r="AS33" s="133">
        <v>121012</v>
      </c>
      <c r="AT33" s="133">
        <v>102156</v>
      </c>
      <c r="AU33" s="133">
        <v>103489</v>
      </c>
      <c r="AV33" s="133">
        <v>107115</v>
      </c>
      <c r="AW33" s="133">
        <v>57167</v>
      </c>
      <c r="AX33" s="133">
        <v>80182</v>
      </c>
      <c r="AY33" s="133">
        <v>112453</v>
      </c>
      <c r="AZ33" s="133">
        <v>135362</v>
      </c>
      <c r="BA33" s="133">
        <v>167998</v>
      </c>
      <c r="BB33" s="133">
        <v>89486</v>
      </c>
      <c r="BC33" s="133">
        <v>114764</v>
      </c>
      <c r="BD33" s="133">
        <v>78429</v>
      </c>
      <c r="BE33" s="133">
        <v>127569</v>
      </c>
      <c r="BF33" s="133">
        <v>46912</v>
      </c>
      <c r="BG33" s="133">
        <v>90246</v>
      </c>
      <c r="BH33" s="133">
        <v>62866</v>
      </c>
      <c r="BI33" s="133">
        <v>53418</v>
      </c>
      <c r="BJ33" s="133">
        <v>110296</v>
      </c>
      <c r="BK33" s="133">
        <v>91126</v>
      </c>
      <c r="BL33" s="133">
        <v>104180</v>
      </c>
      <c r="BM33" s="133">
        <v>75087</v>
      </c>
      <c r="BN33" s="133">
        <v>66536</v>
      </c>
      <c r="BO33" s="133">
        <v>89384</v>
      </c>
      <c r="BP33" s="133">
        <v>144929</v>
      </c>
      <c r="BQ33" s="133">
        <v>110402</v>
      </c>
      <c r="BR33" s="133">
        <v>85981</v>
      </c>
      <c r="BS33" s="133">
        <v>82512</v>
      </c>
      <c r="BT33" s="133">
        <v>74127</v>
      </c>
      <c r="BU33" s="133">
        <v>59501</v>
      </c>
      <c r="BV33" s="133">
        <v>98024</v>
      </c>
      <c r="BW33" s="133">
        <v>146828</v>
      </c>
      <c r="BX33" s="133">
        <v>101263</v>
      </c>
      <c r="BY33" s="133">
        <v>84056</v>
      </c>
      <c r="BZ33" s="133">
        <v>69250</v>
      </c>
      <c r="CA33" s="133">
        <v>85974</v>
      </c>
      <c r="CB33" s="133">
        <v>75911</v>
      </c>
      <c r="CC33" s="133">
        <v>72504</v>
      </c>
      <c r="CD33" s="133">
        <v>57204</v>
      </c>
      <c r="CE33" s="133">
        <v>131450</v>
      </c>
      <c r="CF33" s="133">
        <v>141238</v>
      </c>
      <c r="CG33" s="133">
        <v>60944</v>
      </c>
      <c r="CH33" s="133">
        <v>76558</v>
      </c>
      <c r="CI33" s="133">
        <v>108996</v>
      </c>
      <c r="CJ33" s="133">
        <v>113413</v>
      </c>
      <c r="CK33" s="133">
        <v>103831</v>
      </c>
      <c r="CL33" s="133">
        <v>64021</v>
      </c>
      <c r="CM33" s="133">
        <v>85707</v>
      </c>
      <c r="CN33" s="133">
        <v>100441</v>
      </c>
      <c r="CO33" s="133">
        <v>85180</v>
      </c>
      <c r="CP33" s="133">
        <v>73978</v>
      </c>
      <c r="CQ33" s="133">
        <v>173143</v>
      </c>
      <c r="CR33" s="133">
        <v>80912</v>
      </c>
      <c r="CS33" s="133">
        <v>109923</v>
      </c>
      <c r="CT33" s="133">
        <v>88616</v>
      </c>
      <c r="CU33" s="133">
        <v>96349</v>
      </c>
      <c r="CV33" s="133">
        <v>63232</v>
      </c>
      <c r="CW33" s="133">
        <v>89281</v>
      </c>
      <c r="CX33" s="133">
        <v>115714</v>
      </c>
      <c r="CY33" s="133">
        <v>153720</v>
      </c>
      <c r="CZ33" s="133">
        <v>130300</v>
      </c>
      <c r="DA33" s="133">
        <v>141690</v>
      </c>
      <c r="DB33" s="133">
        <v>86132</v>
      </c>
      <c r="DC33" s="133">
        <v>165764</v>
      </c>
      <c r="DD33" s="133">
        <v>103358</v>
      </c>
      <c r="DE33" s="133">
        <v>101743</v>
      </c>
      <c r="DF33" s="133">
        <v>92138</v>
      </c>
      <c r="DG33" s="133">
        <v>93873</v>
      </c>
      <c r="DH33" s="133">
        <v>123311</v>
      </c>
      <c r="DI33" s="133">
        <v>59117</v>
      </c>
      <c r="DJ33" s="133">
        <v>107695</v>
      </c>
      <c r="DK33" s="133">
        <v>67729</v>
      </c>
      <c r="DL33" s="133">
        <v>97701</v>
      </c>
      <c r="DM33" s="133">
        <v>106782</v>
      </c>
      <c r="DN33" s="133">
        <v>85350</v>
      </c>
      <c r="DO33" s="133">
        <v>80672</v>
      </c>
      <c r="DP33" s="133">
        <v>105457</v>
      </c>
      <c r="DQ33" s="133">
        <v>126968</v>
      </c>
      <c r="DR33" s="133">
        <v>93381</v>
      </c>
      <c r="DS33" s="133">
        <v>134569</v>
      </c>
      <c r="DT33" s="133">
        <v>112122</v>
      </c>
      <c r="DU33" s="133">
        <v>59783</v>
      </c>
      <c r="DV33" s="133">
        <v>59783</v>
      </c>
      <c r="DW33" s="133">
        <v>49995</v>
      </c>
      <c r="DX33" s="133">
        <v>78096</v>
      </c>
      <c r="DY33" s="133">
        <v>116696</v>
      </c>
      <c r="DZ33" s="133">
        <v>64731</v>
      </c>
      <c r="EA33" s="133">
        <v>68077</v>
      </c>
      <c r="EB33" s="133">
        <v>75665</v>
      </c>
      <c r="EC33" s="133">
        <v>63884</v>
      </c>
      <c r="ED33" s="133">
        <v>62937</v>
      </c>
      <c r="EE33" s="133">
        <v>74089</v>
      </c>
      <c r="EF33" s="133">
        <v>57181</v>
      </c>
      <c r="EG33" s="133">
        <v>78929</v>
      </c>
      <c r="EH33" s="133">
        <v>75453</v>
      </c>
      <c r="EI33" s="133">
        <v>75194</v>
      </c>
      <c r="EJ33" s="133">
        <v>79970</v>
      </c>
      <c r="EK33" s="133">
        <v>46314</v>
      </c>
      <c r="EL33" s="133">
        <v>56556</v>
      </c>
      <c r="EM33" s="133">
        <v>117314</v>
      </c>
      <c r="EN33" s="133">
        <v>112421</v>
      </c>
      <c r="EO33" s="133">
        <v>66117</v>
      </c>
      <c r="EP33" s="133">
        <v>126591</v>
      </c>
      <c r="EQ33" s="133">
        <v>103601</v>
      </c>
      <c r="ER33" s="133">
        <v>74665</v>
      </c>
      <c r="ES33" s="133">
        <v>102064</v>
      </c>
      <c r="ET33" s="133">
        <v>90463</v>
      </c>
      <c r="EU33" s="133">
        <v>111877</v>
      </c>
      <c r="EV33" s="133">
        <v>105482</v>
      </c>
      <c r="EW33" s="133">
        <v>95200</v>
      </c>
      <c r="EX33" s="133">
        <v>93902</v>
      </c>
      <c r="EY33" s="133">
        <v>126179</v>
      </c>
      <c r="EZ33" s="133">
        <v>60021</v>
      </c>
      <c r="FA33" s="133">
        <v>64087</v>
      </c>
      <c r="FB33" s="133">
        <v>33569</v>
      </c>
      <c r="FC33" s="133">
        <v>32927</v>
      </c>
      <c r="FD33" s="133">
        <v>39082</v>
      </c>
      <c r="FE33" s="133">
        <v>50273</v>
      </c>
      <c r="FF33" s="133">
        <v>64634</v>
      </c>
      <c r="FG33" s="133">
        <v>57970</v>
      </c>
      <c r="FH33" s="133">
        <v>84809</v>
      </c>
      <c r="FI33" s="133">
        <v>56658</v>
      </c>
      <c r="FJ33" s="133">
        <v>31555</v>
      </c>
      <c r="FK33" s="133">
        <v>59121</v>
      </c>
      <c r="FL33" s="133">
        <v>119995</v>
      </c>
      <c r="FM33" s="133">
        <v>51096</v>
      </c>
      <c r="FN33" s="133">
        <v>97700</v>
      </c>
      <c r="FO33" s="133">
        <v>27027.170000000002</v>
      </c>
      <c r="FP33" s="133">
        <v>8795.24</v>
      </c>
      <c r="FQ33" s="133">
        <v>21699.89</v>
      </c>
      <c r="FR33" s="133">
        <v>4949.01</v>
      </c>
      <c r="FS33" s="133">
        <v>16071.75</v>
      </c>
      <c r="FT33" s="133">
        <v>29130.33</v>
      </c>
      <c r="FU33" s="133">
        <v>30046.120000000003</v>
      </c>
      <c r="FV33" s="133">
        <v>19624.379999999997</v>
      </c>
      <c r="FW33" s="133">
        <v>33792.080000000002</v>
      </c>
      <c r="FX33" s="133">
        <v>24277.34</v>
      </c>
      <c r="FY33" s="133">
        <v>18744.3</v>
      </c>
      <c r="FZ33" s="133">
        <v>36513.22</v>
      </c>
      <c r="GA33" s="133">
        <v>3539.0299999999997</v>
      </c>
      <c r="GB33" s="133">
        <v>29891.59</v>
      </c>
      <c r="GC33" s="133">
        <v>5880.74</v>
      </c>
      <c r="GD33" s="133">
        <v>12460.52</v>
      </c>
      <c r="GE33" s="133">
        <v>25306.33</v>
      </c>
      <c r="GF33" s="133">
        <v>21110.57</v>
      </c>
      <c r="GG33" s="133">
        <v>39148.74</v>
      </c>
      <c r="GH33" s="133">
        <v>4047.7300000000005</v>
      </c>
    </row>
    <row r="34" spans="2:190" ht="15" thickBot="1" x14ac:dyDescent="0.25">
      <c r="B34" s="104" t="s">
        <v>90</v>
      </c>
      <c r="C34" s="119">
        <v>35548407</v>
      </c>
      <c r="D34" s="119">
        <v>33947406</v>
      </c>
      <c r="E34" s="119">
        <v>40071618</v>
      </c>
      <c r="F34" s="119">
        <v>36267817</v>
      </c>
      <c r="G34" s="119">
        <v>31691621</v>
      </c>
      <c r="H34" s="119">
        <v>43321775</v>
      </c>
      <c r="I34" s="119">
        <v>36610510</v>
      </c>
      <c r="J34" s="119">
        <v>33977342</v>
      </c>
      <c r="K34" s="119">
        <v>33856572</v>
      </c>
      <c r="L34" s="119">
        <v>36649554</v>
      </c>
      <c r="M34" s="119">
        <v>31472102</v>
      </c>
      <c r="N34" s="119">
        <v>37349449</v>
      </c>
      <c r="O34" s="119">
        <v>34736674</v>
      </c>
      <c r="P34" s="119">
        <v>34786319</v>
      </c>
      <c r="Q34" s="119">
        <v>38654312</v>
      </c>
      <c r="R34" s="119">
        <v>34602939</v>
      </c>
      <c r="S34" s="119">
        <v>39393786</v>
      </c>
      <c r="T34" s="119">
        <v>36448819</v>
      </c>
      <c r="U34" s="119">
        <v>34467543</v>
      </c>
      <c r="V34" s="119">
        <v>33793270</v>
      </c>
      <c r="W34" s="119">
        <v>33742490</v>
      </c>
      <c r="X34" s="119">
        <v>35624015</v>
      </c>
      <c r="Y34" s="119">
        <v>35095886</v>
      </c>
      <c r="Z34" s="119">
        <v>38865143</v>
      </c>
      <c r="AA34" s="119">
        <v>37310403</v>
      </c>
      <c r="AB34" s="119">
        <v>34113378</v>
      </c>
      <c r="AC34" s="119">
        <v>33835515</v>
      </c>
      <c r="AD34" s="119">
        <v>34257613</v>
      </c>
      <c r="AE34" s="119">
        <v>34117760</v>
      </c>
      <c r="AF34" s="119">
        <v>41365347</v>
      </c>
      <c r="AG34" s="119">
        <v>38054145</v>
      </c>
      <c r="AH34" s="119">
        <v>31248018</v>
      </c>
      <c r="AI34" s="119">
        <v>29538176</v>
      </c>
      <c r="AJ34" s="119">
        <v>38127516</v>
      </c>
      <c r="AK34" s="119">
        <v>34848586</v>
      </c>
      <c r="AL34" s="119">
        <v>31748125</v>
      </c>
      <c r="AM34" s="119">
        <v>36225245</v>
      </c>
      <c r="AN34" s="119">
        <v>35952995</v>
      </c>
      <c r="AO34" s="119">
        <v>32027733</v>
      </c>
      <c r="AP34" s="119">
        <v>35902912</v>
      </c>
      <c r="AQ34" s="119">
        <v>30078761</v>
      </c>
      <c r="AR34" s="119">
        <v>38696666</v>
      </c>
      <c r="AS34" s="119">
        <v>37331251</v>
      </c>
      <c r="AT34" s="119">
        <v>28945365</v>
      </c>
      <c r="AU34" s="119">
        <v>31968387</v>
      </c>
      <c r="AV34" s="119">
        <v>34583617</v>
      </c>
      <c r="AW34" s="119">
        <v>30681282</v>
      </c>
      <c r="AX34" s="119">
        <v>35309626</v>
      </c>
      <c r="AY34" s="119">
        <v>36619206</v>
      </c>
      <c r="AZ34" s="119">
        <v>33445051</v>
      </c>
      <c r="BA34" s="119">
        <v>35106309</v>
      </c>
      <c r="BB34" s="119">
        <v>32500277</v>
      </c>
      <c r="BC34" s="119">
        <v>31093134</v>
      </c>
      <c r="BD34" s="119">
        <v>35210479</v>
      </c>
      <c r="BE34" s="119">
        <v>30658811</v>
      </c>
      <c r="BF34" s="119">
        <v>27361795</v>
      </c>
      <c r="BG34" s="119">
        <v>35283291</v>
      </c>
      <c r="BH34" s="119">
        <v>33171591</v>
      </c>
      <c r="BI34" s="119">
        <v>30156422</v>
      </c>
      <c r="BJ34" s="119">
        <v>36291800</v>
      </c>
      <c r="BK34" s="119">
        <v>32429945</v>
      </c>
      <c r="BL34" s="119">
        <v>32750762</v>
      </c>
      <c r="BM34" s="119">
        <v>35893644</v>
      </c>
      <c r="BN34" s="119">
        <v>31804788</v>
      </c>
      <c r="BO34" s="119">
        <v>26686612</v>
      </c>
      <c r="BP34" s="119">
        <v>41052994</v>
      </c>
      <c r="BQ34" s="119">
        <v>33671206</v>
      </c>
      <c r="BR34" s="119">
        <v>30779317</v>
      </c>
      <c r="BS34" s="119">
        <v>32051128</v>
      </c>
      <c r="BT34" s="119">
        <v>32655885</v>
      </c>
      <c r="BU34" s="119">
        <v>30538844</v>
      </c>
      <c r="BV34" s="119">
        <v>33728087</v>
      </c>
      <c r="BW34" s="119">
        <v>32024287</v>
      </c>
      <c r="BX34" s="119">
        <v>32535517</v>
      </c>
      <c r="BY34" s="119">
        <v>29743974</v>
      </c>
      <c r="BZ34" s="119">
        <v>32459461</v>
      </c>
      <c r="CA34" s="119">
        <v>30771282</v>
      </c>
      <c r="CB34" s="119">
        <v>35104160</v>
      </c>
      <c r="CC34" s="119">
        <v>29964033</v>
      </c>
      <c r="CD34" s="119">
        <v>27688779</v>
      </c>
      <c r="CE34" s="119">
        <v>30478407</v>
      </c>
      <c r="CF34" s="119">
        <v>30166605</v>
      </c>
      <c r="CG34" s="119">
        <v>31705782</v>
      </c>
      <c r="CH34" s="119">
        <v>34413169</v>
      </c>
      <c r="CI34" s="119">
        <v>33759605</v>
      </c>
      <c r="CJ34" s="119">
        <v>28847655</v>
      </c>
      <c r="CK34" s="119">
        <v>26711552</v>
      </c>
      <c r="CL34" s="119">
        <v>32675320</v>
      </c>
      <c r="CM34" s="119">
        <v>30568185</v>
      </c>
      <c r="CN34" s="119">
        <v>32667166</v>
      </c>
      <c r="CO34" s="119">
        <v>29020499</v>
      </c>
      <c r="CP34" s="119">
        <v>28649397</v>
      </c>
      <c r="CQ34" s="119">
        <v>29327007</v>
      </c>
      <c r="CR34" s="119">
        <v>31254636</v>
      </c>
      <c r="CS34" s="119">
        <v>29928604</v>
      </c>
      <c r="CT34" s="119">
        <v>29389186</v>
      </c>
      <c r="CU34" s="119">
        <v>31422147</v>
      </c>
      <c r="CV34" s="119">
        <v>28791826</v>
      </c>
      <c r="CW34" s="119">
        <v>25840573</v>
      </c>
      <c r="CX34" s="119">
        <v>29769972</v>
      </c>
      <c r="CY34" s="119">
        <v>28325616</v>
      </c>
      <c r="CZ34" s="119">
        <v>33093882</v>
      </c>
      <c r="DA34" s="119">
        <v>29797247</v>
      </c>
      <c r="DB34" s="119">
        <v>25346633</v>
      </c>
      <c r="DC34" s="119">
        <v>26922925</v>
      </c>
      <c r="DD34" s="119">
        <v>31545454</v>
      </c>
      <c r="DE34" s="119">
        <v>29463886</v>
      </c>
      <c r="DF34" s="119">
        <v>27409187</v>
      </c>
      <c r="DG34" s="119">
        <v>31550554</v>
      </c>
      <c r="DH34" s="119">
        <v>29025038</v>
      </c>
      <c r="DI34" s="119">
        <v>26104972</v>
      </c>
      <c r="DJ34" s="119">
        <v>31465053</v>
      </c>
      <c r="DK34" s="119">
        <v>27109253</v>
      </c>
      <c r="DL34" s="119">
        <v>29658515</v>
      </c>
      <c r="DM34" s="119">
        <v>30716300</v>
      </c>
      <c r="DN34" s="119">
        <v>23678087</v>
      </c>
      <c r="DO34" s="119">
        <v>26049104</v>
      </c>
      <c r="DP34" s="119">
        <v>30409779</v>
      </c>
      <c r="DQ34" s="119">
        <v>28165150</v>
      </c>
      <c r="DR34" s="119">
        <v>29026983</v>
      </c>
      <c r="DS34" s="119">
        <v>30867898</v>
      </c>
      <c r="DT34" s="119">
        <v>29112532</v>
      </c>
      <c r="DU34" s="119">
        <v>20519788</v>
      </c>
      <c r="DV34" s="119">
        <v>20519788</v>
      </c>
      <c r="DW34" s="119">
        <v>18679717</v>
      </c>
      <c r="DX34" s="119">
        <v>26281345</v>
      </c>
      <c r="DY34" s="119">
        <v>24358224</v>
      </c>
      <c r="DZ34" s="119">
        <v>21973983</v>
      </c>
      <c r="EA34" s="119">
        <v>26676202</v>
      </c>
      <c r="EB34" s="119">
        <v>27196291</v>
      </c>
      <c r="EC34" s="119">
        <v>25864257</v>
      </c>
      <c r="ED34" s="119">
        <v>27751720</v>
      </c>
      <c r="EE34" s="119">
        <v>29040261</v>
      </c>
      <c r="EF34" s="119">
        <v>27153147</v>
      </c>
      <c r="EG34" s="119">
        <v>19925604</v>
      </c>
      <c r="EH34" s="119">
        <v>31221070</v>
      </c>
      <c r="EI34" s="119">
        <v>27689765</v>
      </c>
      <c r="EJ34" s="119">
        <v>32163334</v>
      </c>
      <c r="EK34" s="119">
        <v>26810772</v>
      </c>
      <c r="EL34" s="119">
        <v>25459478</v>
      </c>
      <c r="EM34" s="119">
        <v>26818252</v>
      </c>
      <c r="EN34" s="119">
        <v>27752598</v>
      </c>
      <c r="EO34" s="119">
        <v>27044854</v>
      </c>
      <c r="EP34" s="119">
        <v>32201911</v>
      </c>
      <c r="EQ34" s="119">
        <v>28792497</v>
      </c>
      <c r="ER34" s="119">
        <v>25897395</v>
      </c>
      <c r="ES34" s="119">
        <v>20633962</v>
      </c>
      <c r="ET34" s="119">
        <v>24707278</v>
      </c>
      <c r="EU34" s="119">
        <v>34160897</v>
      </c>
      <c r="EV34" s="119">
        <v>31972470</v>
      </c>
      <c r="EW34" s="119">
        <v>26603291</v>
      </c>
      <c r="EX34" s="119">
        <v>25463674</v>
      </c>
      <c r="EY34" s="119">
        <v>27766841</v>
      </c>
      <c r="EZ34" s="119">
        <v>25742516</v>
      </c>
      <c r="FA34" s="119">
        <v>27628062</v>
      </c>
      <c r="FB34" s="119">
        <v>31433458</v>
      </c>
      <c r="FC34" s="119">
        <v>28124772</v>
      </c>
      <c r="FD34" s="119">
        <v>27914674</v>
      </c>
      <c r="FE34" s="119">
        <v>19980416</v>
      </c>
      <c r="FF34" s="119">
        <v>28231570</v>
      </c>
      <c r="FG34" s="119">
        <v>28578758</v>
      </c>
      <c r="FH34" s="119">
        <v>36527005</v>
      </c>
      <c r="FI34" s="119">
        <v>27260008</v>
      </c>
      <c r="FJ34" s="119">
        <v>24255559</v>
      </c>
      <c r="FK34" s="119">
        <v>27112052</v>
      </c>
      <c r="FL34" s="119">
        <v>30675410</v>
      </c>
      <c r="FM34" s="119">
        <v>28468184</v>
      </c>
      <c r="FN34" s="119">
        <v>29484903</v>
      </c>
      <c r="FO34" s="119">
        <v>30534402.670000002</v>
      </c>
      <c r="FP34" s="119">
        <v>29027442.609999999</v>
      </c>
      <c r="FQ34" s="119">
        <v>18669837.600000001</v>
      </c>
      <c r="FR34" s="119">
        <v>4356343.5</v>
      </c>
      <c r="FS34" s="119">
        <v>40631801.509999998</v>
      </c>
      <c r="FT34" s="119">
        <v>40301883.799999997</v>
      </c>
      <c r="FU34" s="119">
        <v>33909207.5</v>
      </c>
      <c r="FV34" s="119">
        <v>23316820.460000001</v>
      </c>
      <c r="FW34" s="119">
        <v>26703276.75</v>
      </c>
      <c r="FX34" s="119">
        <v>30054800.149999999</v>
      </c>
      <c r="FY34" s="119">
        <v>26715402.780000001</v>
      </c>
      <c r="FZ34" s="119">
        <v>32401065.609999999</v>
      </c>
      <c r="GA34" s="119">
        <v>29915027.329999998</v>
      </c>
      <c r="GB34" s="119">
        <v>27922540.530000001</v>
      </c>
      <c r="GC34" s="119">
        <v>19738199.390000001</v>
      </c>
      <c r="GD34" s="119">
        <v>3380789.67</v>
      </c>
      <c r="GE34" s="119">
        <v>54163384.619999997</v>
      </c>
      <c r="GF34" s="119">
        <v>35039928.560000002</v>
      </c>
      <c r="GG34" s="119">
        <v>30879157.219999999</v>
      </c>
      <c r="GH34" s="119">
        <v>23293821.879999999</v>
      </c>
    </row>
    <row r="35" spans="2:190" ht="15" thickBot="1" x14ac:dyDescent="0.25">
      <c r="B35" s="159" t="s">
        <v>1540</v>
      </c>
      <c r="C35" s="160">
        <v>5877379</v>
      </c>
      <c r="D35" s="160">
        <v>5544656</v>
      </c>
      <c r="E35" s="160">
        <v>6851498</v>
      </c>
      <c r="F35" s="160">
        <v>5705014</v>
      </c>
      <c r="G35" s="160">
        <v>5097895</v>
      </c>
      <c r="H35" s="160">
        <v>6875700</v>
      </c>
      <c r="I35" s="160">
        <v>5387555</v>
      </c>
      <c r="J35" s="160">
        <v>6231303</v>
      </c>
      <c r="K35" s="160">
        <v>5503147</v>
      </c>
      <c r="L35" s="160">
        <v>5491118</v>
      </c>
      <c r="M35" s="160">
        <v>5230494</v>
      </c>
      <c r="N35" s="160">
        <v>5851089</v>
      </c>
      <c r="O35" s="160">
        <v>5858620</v>
      </c>
      <c r="P35" s="160">
        <v>6099455</v>
      </c>
      <c r="Q35" s="160">
        <v>6747966</v>
      </c>
      <c r="R35" s="160">
        <v>5935240</v>
      </c>
      <c r="S35" s="160">
        <v>5904592</v>
      </c>
      <c r="T35" s="160">
        <v>5373863</v>
      </c>
      <c r="U35" s="160">
        <v>5893369</v>
      </c>
      <c r="V35" s="160">
        <v>5901920</v>
      </c>
      <c r="W35" s="160">
        <v>5771705</v>
      </c>
      <c r="X35" s="160">
        <v>6064912</v>
      </c>
      <c r="Y35" s="160">
        <v>6207455</v>
      </c>
      <c r="Z35" s="160">
        <v>6009710</v>
      </c>
      <c r="AA35" s="160">
        <v>6241634</v>
      </c>
      <c r="AB35" s="160">
        <v>5632066</v>
      </c>
      <c r="AC35" s="160">
        <v>6019924</v>
      </c>
      <c r="AD35" s="160">
        <v>5676610</v>
      </c>
      <c r="AE35" s="160">
        <v>5589750</v>
      </c>
      <c r="AF35" s="160">
        <v>6797883</v>
      </c>
      <c r="AG35" s="160">
        <v>5961946</v>
      </c>
      <c r="AH35" s="160">
        <v>5900008</v>
      </c>
      <c r="AI35" s="160">
        <v>5537985</v>
      </c>
      <c r="AJ35" s="160">
        <v>5997097</v>
      </c>
      <c r="AK35" s="160">
        <v>5993950</v>
      </c>
      <c r="AL35" s="160">
        <v>5640747</v>
      </c>
      <c r="AM35" s="160">
        <v>6268956</v>
      </c>
      <c r="AN35" s="160">
        <v>6470834</v>
      </c>
      <c r="AO35" s="160">
        <v>6234122</v>
      </c>
      <c r="AP35" s="160">
        <v>5981109</v>
      </c>
      <c r="AQ35" s="160">
        <v>5592004</v>
      </c>
      <c r="AR35" s="160">
        <v>6733710</v>
      </c>
      <c r="AS35" s="160">
        <v>6563297</v>
      </c>
      <c r="AT35" s="160">
        <v>5786500</v>
      </c>
      <c r="AU35" s="160">
        <v>6074199</v>
      </c>
      <c r="AV35" s="160">
        <v>5877255</v>
      </c>
      <c r="AW35" s="160">
        <v>5473657</v>
      </c>
      <c r="AX35" s="160">
        <v>5962095</v>
      </c>
      <c r="AY35" s="160">
        <v>6752023</v>
      </c>
      <c r="AZ35" s="160">
        <v>5797246</v>
      </c>
      <c r="BA35" s="160">
        <v>6268741</v>
      </c>
      <c r="BB35" s="160">
        <v>5370785</v>
      </c>
      <c r="BC35" s="160">
        <v>5769921</v>
      </c>
      <c r="BD35" s="160">
        <v>6350401</v>
      </c>
      <c r="BE35" s="160">
        <v>5356267</v>
      </c>
      <c r="BF35" s="160">
        <v>5174572</v>
      </c>
      <c r="BG35" s="160">
        <v>7135908</v>
      </c>
      <c r="BH35" s="160">
        <v>5886572</v>
      </c>
      <c r="BI35" s="160">
        <v>5406201</v>
      </c>
      <c r="BJ35" s="160">
        <v>6348600</v>
      </c>
      <c r="BK35" s="160">
        <v>6162667</v>
      </c>
      <c r="BL35" s="160">
        <v>6705010</v>
      </c>
      <c r="BM35" s="160">
        <v>7493329</v>
      </c>
      <c r="BN35" s="160">
        <v>6292453</v>
      </c>
      <c r="BO35" s="160">
        <v>5413815</v>
      </c>
      <c r="BP35" s="160">
        <v>7622579</v>
      </c>
      <c r="BQ35" s="160">
        <v>5953433</v>
      </c>
      <c r="BR35" s="160">
        <v>6020378</v>
      </c>
      <c r="BS35" s="160">
        <v>6912686</v>
      </c>
      <c r="BT35" s="160">
        <v>6111562</v>
      </c>
      <c r="BU35" s="160">
        <v>5941878</v>
      </c>
      <c r="BV35" s="160">
        <v>6535440</v>
      </c>
      <c r="BW35" s="160">
        <v>6349701</v>
      </c>
      <c r="BX35" s="160">
        <v>6380430</v>
      </c>
      <c r="BY35" s="160">
        <v>6310842</v>
      </c>
      <c r="BZ35" s="160">
        <v>6146326</v>
      </c>
      <c r="CA35" s="160">
        <v>6092591</v>
      </c>
      <c r="CB35" s="160">
        <v>6367489</v>
      </c>
      <c r="CC35" s="160">
        <v>5408305</v>
      </c>
      <c r="CD35" s="160">
        <v>5600298</v>
      </c>
      <c r="CE35" s="160">
        <v>5973851</v>
      </c>
      <c r="CF35" s="160">
        <v>5307385</v>
      </c>
      <c r="CG35" s="160">
        <v>6320606</v>
      </c>
      <c r="CH35" s="160">
        <v>6225606</v>
      </c>
      <c r="CI35" s="160">
        <v>6326685</v>
      </c>
      <c r="CJ35" s="160">
        <v>5679683</v>
      </c>
      <c r="CK35" s="160">
        <v>6076938</v>
      </c>
      <c r="CL35" s="160">
        <v>4933703</v>
      </c>
      <c r="CM35" s="160">
        <v>5921281</v>
      </c>
      <c r="CN35" s="160">
        <v>6740590</v>
      </c>
      <c r="CO35" s="160">
        <v>4913446</v>
      </c>
      <c r="CP35" s="160">
        <v>5258187</v>
      </c>
      <c r="CQ35" s="160">
        <v>5086878</v>
      </c>
      <c r="CR35" s="160">
        <v>4932054</v>
      </c>
      <c r="CS35" s="160">
        <v>5324914</v>
      </c>
      <c r="CT35" s="160">
        <v>4922508</v>
      </c>
      <c r="CU35" s="160">
        <v>5890197</v>
      </c>
      <c r="CV35" s="160">
        <v>4855505</v>
      </c>
      <c r="CW35" s="160">
        <v>5127175</v>
      </c>
      <c r="CX35" s="160">
        <v>5042175</v>
      </c>
      <c r="CY35" s="160">
        <v>4767861</v>
      </c>
      <c r="CZ35" s="160">
        <v>5585777</v>
      </c>
      <c r="DA35" s="160">
        <v>4749544</v>
      </c>
      <c r="DB35" s="160">
        <v>4279219</v>
      </c>
      <c r="DC35" s="160">
        <v>4834851</v>
      </c>
      <c r="DD35" s="160">
        <v>5194893</v>
      </c>
      <c r="DE35" s="160">
        <v>4914191</v>
      </c>
      <c r="DF35" s="160">
        <v>4245736</v>
      </c>
      <c r="DG35" s="160">
        <v>4868363</v>
      </c>
      <c r="DH35" s="160">
        <v>4981587</v>
      </c>
      <c r="DI35" s="160">
        <v>5113463</v>
      </c>
      <c r="DJ35" s="160">
        <v>4613543</v>
      </c>
      <c r="DK35" s="160">
        <v>4450507</v>
      </c>
      <c r="DL35" s="160">
        <v>4156917</v>
      </c>
      <c r="DM35" s="160">
        <v>4468744</v>
      </c>
      <c r="DN35" s="160">
        <v>4546974</v>
      </c>
      <c r="DO35" s="160">
        <v>4925933</v>
      </c>
      <c r="DP35" s="160">
        <v>5187296</v>
      </c>
      <c r="DQ35" s="160">
        <v>5120073</v>
      </c>
      <c r="DR35" s="160">
        <v>5264582</v>
      </c>
      <c r="DS35" s="160">
        <v>5147563</v>
      </c>
      <c r="DT35" s="160">
        <v>4743678</v>
      </c>
      <c r="DU35" s="160">
        <v>3725610</v>
      </c>
      <c r="DV35" s="160">
        <v>3725610</v>
      </c>
      <c r="DW35" s="160">
        <v>3192107</v>
      </c>
      <c r="DX35" s="160">
        <v>4344324</v>
      </c>
      <c r="DY35" s="160">
        <v>3719607</v>
      </c>
      <c r="DZ35" s="160">
        <v>3380679</v>
      </c>
      <c r="EA35" s="160">
        <v>4186445</v>
      </c>
      <c r="EB35" s="160">
        <v>4138183</v>
      </c>
      <c r="EC35" s="160">
        <v>3880940</v>
      </c>
      <c r="ED35" s="160">
        <v>4178857</v>
      </c>
      <c r="EE35" s="160">
        <v>4368882</v>
      </c>
      <c r="EF35" s="160">
        <v>3905925</v>
      </c>
      <c r="EG35" s="160">
        <v>3751365</v>
      </c>
      <c r="EH35" s="160">
        <v>4192568</v>
      </c>
      <c r="EI35" s="160">
        <v>3690714</v>
      </c>
      <c r="EJ35" s="160">
        <v>4172972</v>
      </c>
      <c r="EK35" s="160">
        <v>3580187</v>
      </c>
      <c r="EL35" s="160">
        <v>3603375</v>
      </c>
      <c r="EM35" s="160">
        <v>4089018</v>
      </c>
      <c r="EN35" s="160">
        <v>4142150</v>
      </c>
      <c r="EO35" s="160">
        <v>3987921</v>
      </c>
      <c r="EP35" s="160">
        <v>4392546</v>
      </c>
      <c r="EQ35" s="160">
        <v>4462810</v>
      </c>
      <c r="ER35" s="160">
        <v>3892802</v>
      </c>
      <c r="ES35" s="160">
        <v>4470578</v>
      </c>
      <c r="ET35" s="160">
        <v>3599934</v>
      </c>
      <c r="EU35" s="160">
        <v>3945833</v>
      </c>
      <c r="EV35" s="160">
        <v>4395173</v>
      </c>
      <c r="EW35" s="160">
        <v>3704260</v>
      </c>
      <c r="EX35" s="160">
        <v>4349400</v>
      </c>
      <c r="EY35" s="160">
        <v>3905446</v>
      </c>
      <c r="EZ35" s="160">
        <v>3969995</v>
      </c>
      <c r="FA35" s="160">
        <v>4100362</v>
      </c>
      <c r="FB35" s="160">
        <v>4357421</v>
      </c>
      <c r="FC35" s="160">
        <v>3899052</v>
      </c>
      <c r="FD35" s="160">
        <v>3972037</v>
      </c>
      <c r="FE35" s="160">
        <v>3906587</v>
      </c>
      <c r="FF35" s="160">
        <v>3373247</v>
      </c>
      <c r="FG35" s="160">
        <v>3844619</v>
      </c>
      <c r="FH35" s="160">
        <v>4722863</v>
      </c>
      <c r="FI35" s="160">
        <v>4282215</v>
      </c>
      <c r="FJ35" s="160">
        <v>3904026</v>
      </c>
      <c r="FK35" s="160">
        <v>4256829</v>
      </c>
      <c r="FL35" s="160">
        <v>4141625</v>
      </c>
      <c r="FM35" s="160">
        <v>3966636</v>
      </c>
      <c r="FN35" s="160">
        <v>4109264</v>
      </c>
      <c r="FO35" s="160">
        <v>2958435.03</v>
      </c>
      <c r="FP35" s="160">
        <v>475138.9</v>
      </c>
      <c r="FQ35" s="160">
        <v>1228069.05</v>
      </c>
      <c r="FR35" s="160">
        <v>686370.18</v>
      </c>
      <c r="FS35" s="160">
        <v>2476783.7000000002</v>
      </c>
      <c r="FT35" s="160">
        <v>4108397.16</v>
      </c>
      <c r="FU35" s="160">
        <v>3644138.18</v>
      </c>
      <c r="FV35" s="160">
        <v>2479107.7000000002</v>
      </c>
      <c r="FW35" s="160">
        <v>2425502.19</v>
      </c>
      <c r="FX35" s="160">
        <v>3071891.48</v>
      </c>
      <c r="FY35" s="160">
        <v>2979522.49</v>
      </c>
      <c r="FZ35" s="160">
        <v>2960709.64</v>
      </c>
      <c r="GA35" s="160">
        <v>2688303.73</v>
      </c>
      <c r="GB35" s="160">
        <v>2803368.01</v>
      </c>
      <c r="GC35" s="160">
        <v>2023934.79</v>
      </c>
      <c r="GD35" s="160">
        <v>529779.07999999996</v>
      </c>
      <c r="GE35" s="160">
        <v>3989883.92</v>
      </c>
      <c r="GF35" s="160">
        <v>4502219.16</v>
      </c>
      <c r="GG35" s="160">
        <v>2942822.01</v>
      </c>
      <c r="GH35" s="160">
        <v>2715730.85</v>
      </c>
    </row>
    <row r="36" spans="2:190" ht="15" thickBot="1" x14ac:dyDescent="0.25">
      <c r="B36" s="159" t="s">
        <v>1541</v>
      </c>
      <c r="C36" s="160">
        <v>597747</v>
      </c>
      <c r="D36" s="160">
        <v>604540</v>
      </c>
      <c r="E36" s="160">
        <v>549452</v>
      </c>
      <c r="F36" s="160">
        <v>627962</v>
      </c>
      <c r="G36" s="160">
        <v>497787</v>
      </c>
      <c r="H36" s="160">
        <v>779362</v>
      </c>
      <c r="I36" s="160">
        <v>642469</v>
      </c>
      <c r="J36" s="160">
        <v>679510</v>
      </c>
      <c r="K36" s="160">
        <v>766832</v>
      </c>
      <c r="L36" s="160">
        <v>550667</v>
      </c>
      <c r="M36" s="160">
        <v>581708</v>
      </c>
      <c r="N36" s="160">
        <v>654283</v>
      </c>
      <c r="O36" s="160">
        <v>647058</v>
      </c>
      <c r="P36" s="160">
        <v>616296</v>
      </c>
      <c r="Q36" s="160">
        <v>602537</v>
      </c>
      <c r="R36" s="160">
        <v>516155</v>
      </c>
      <c r="S36" s="160">
        <v>587843</v>
      </c>
      <c r="T36" s="160">
        <v>581109</v>
      </c>
      <c r="U36" s="160">
        <v>590033</v>
      </c>
      <c r="V36" s="160">
        <v>674804</v>
      </c>
      <c r="W36" s="160">
        <v>620777</v>
      </c>
      <c r="X36" s="160">
        <v>669723</v>
      </c>
      <c r="Y36" s="160">
        <v>648781</v>
      </c>
      <c r="Z36" s="160">
        <v>658246</v>
      </c>
      <c r="AA36" s="160">
        <v>612430</v>
      </c>
      <c r="AB36" s="160">
        <v>581600</v>
      </c>
      <c r="AC36" s="160">
        <v>534471</v>
      </c>
      <c r="AD36" s="160">
        <v>509736</v>
      </c>
      <c r="AE36" s="160">
        <v>553482</v>
      </c>
      <c r="AF36" s="160">
        <v>737660</v>
      </c>
      <c r="AG36" s="160">
        <v>650240</v>
      </c>
      <c r="AH36" s="160">
        <v>684043</v>
      </c>
      <c r="AI36" s="160">
        <v>690731</v>
      </c>
      <c r="AJ36" s="160">
        <v>792353</v>
      </c>
      <c r="AK36" s="160">
        <v>649265</v>
      </c>
      <c r="AL36" s="160">
        <v>630380</v>
      </c>
      <c r="AM36" s="160">
        <v>687767</v>
      </c>
      <c r="AN36" s="160">
        <v>636369</v>
      </c>
      <c r="AO36" s="160">
        <v>571068</v>
      </c>
      <c r="AP36" s="160">
        <v>620452</v>
      </c>
      <c r="AQ36" s="160">
        <v>697408</v>
      </c>
      <c r="AR36" s="160">
        <v>634734</v>
      </c>
      <c r="AS36" s="160">
        <v>662485</v>
      </c>
      <c r="AT36" s="160">
        <v>634030</v>
      </c>
      <c r="AU36" s="160">
        <v>726853</v>
      </c>
      <c r="AV36" s="160">
        <v>606728</v>
      </c>
      <c r="AW36" s="160">
        <v>528233</v>
      </c>
      <c r="AX36" s="160">
        <v>508238</v>
      </c>
      <c r="AY36" s="160">
        <v>638955</v>
      </c>
      <c r="AZ36" s="160">
        <v>706063</v>
      </c>
      <c r="BA36" s="160">
        <v>607136</v>
      </c>
      <c r="BB36" s="160">
        <v>522341</v>
      </c>
      <c r="BC36" s="160">
        <v>648494</v>
      </c>
      <c r="BD36" s="160">
        <v>727455</v>
      </c>
      <c r="BE36" s="160">
        <v>659307</v>
      </c>
      <c r="BF36" s="160">
        <v>690121</v>
      </c>
      <c r="BG36" s="160">
        <v>749961</v>
      </c>
      <c r="BH36" s="160">
        <v>706294</v>
      </c>
      <c r="BI36" s="160">
        <v>538262</v>
      </c>
      <c r="BJ36" s="160">
        <v>719167</v>
      </c>
      <c r="BK36" s="160">
        <v>671224</v>
      </c>
      <c r="BL36" s="160">
        <v>688799</v>
      </c>
      <c r="BM36" s="160">
        <v>642429</v>
      </c>
      <c r="BN36" s="160">
        <v>563360</v>
      </c>
      <c r="BO36" s="160">
        <v>535308</v>
      </c>
      <c r="BP36" s="160">
        <v>776468</v>
      </c>
      <c r="BQ36" s="160">
        <v>792756</v>
      </c>
      <c r="BR36" s="160">
        <v>658789</v>
      </c>
      <c r="BS36" s="160">
        <v>893765</v>
      </c>
      <c r="BT36" s="160">
        <v>634634</v>
      </c>
      <c r="BU36" s="160">
        <v>527337</v>
      </c>
      <c r="BV36" s="160">
        <v>603124</v>
      </c>
      <c r="BW36" s="160">
        <v>528013</v>
      </c>
      <c r="BX36" s="160">
        <v>543172</v>
      </c>
      <c r="BY36" s="160">
        <v>567446</v>
      </c>
      <c r="BZ36" s="160">
        <v>535088</v>
      </c>
      <c r="CA36" s="160">
        <v>429325</v>
      </c>
      <c r="CB36" s="160">
        <v>554819</v>
      </c>
      <c r="CC36" s="160">
        <v>537662</v>
      </c>
      <c r="CD36" s="160">
        <v>541796</v>
      </c>
      <c r="CE36" s="160">
        <v>638188</v>
      </c>
      <c r="CF36" s="160">
        <v>629535</v>
      </c>
      <c r="CG36" s="160">
        <v>717194</v>
      </c>
      <c r="CH36" s="160">
        <v>647241</v>
      </c>
      <c r="CI36" s="160">
        <v>582038</v>
      </c>
      <c r="CJ36" s="160">
        <v>536349</v>
      </c>
      <c r="CK36" s="160">
        <v>711207</v>
      </c>
      <c r="CL36" s="160">
        <v>696287</v>
      </c>
      <c r="CM36" s="160">
        <v>644214</v>
      </c>
      <c r="CN36" s="160">
        <v>695220</v>
      </c>
      <c r="CO36" s="160">
        <v>580828</v>
      </c>
      <c r="CP36" s="160">
        <v>683276</v>
      </c>
      <c r="CQ36" s="160">
        <v>682237</v>
      </c>
      <c r="CR36" s="160">
        <v>663739</v>
      </c>
      <c r="CS36" s="160">
        <v>701300</v>
      </c>
      <c r="CT36" s="160">
        <v>618628</v>
      </c>
      <c r="CU36" s="160">
        <v>576347</v>
      </c>
      <c r="CV36" s="160">
        <v>528795</v>
      </c>
      <c r="CW36" s="160">
        <v>503200</v>
      </c>
      <c r="CX36" s="160">
        <v>552731</v>
      </c>
      <c r="CY36" s="160">
        <v>560084</v>
      </c>
      <c r="CZ36" s="160">
        <v>786014</v>
      </c>
      <c r="DA36" s="160">
        <v>734928</v>
      </c>
      <c r="DB36" s="160">
        <v>551729</v>
      </c>
      <c r="DC36" s="160">
        <v>714919</v>
      </c>
      <c r="DD36" s="160">
        <v>800329</v>
      </c>
      <c r="DE36" s="160">
        <v>536828</v>
      </c>
      <c r="DF36" s="160">
        <v>580649</v>
      </c>
      <c r="DG36" s="160">
        <v>688165</v>
      </c>
      <c r="DH36" s="160">
        <v>623109</v>
      </c>
      <c r="DI36" s="160">
        <v>660235</v>
      </c>
      <c r="DJ36" s="160">
        <v>645531</v>
      </c>
      <c r="DK36" s="160">
        <v>597936</v>
      </c>
      <c r="DL36" s="160">
        <v>632881</v>
      </c>
      <c r="DM36" s="160">
        <v>633312</v>
      </c>
      <c r="DN36" s="160">
        <v>599079</v>
      </c>
      <c r="DO36" s="160">
        <v>638121</v>
      </c>
      <c r="DP36" s="160">
        <v>648118</v>
      </c>
      <c r="DQ36" s="160">
        <v>610689</v>
      </c>
      <c r="DR36" s="160">
        <v>628059</v>
      </c>
      <c r="DS36" s="160">
        <v>587438</v>
      </c>
      <c r="DT36" s="160">
        <v>626775</v>
      </c>
      <c r="DU36" s="160">
        <v>550672</v>
      </c>
      <c r="DV36" s="160">
        <v>550672</v>
      </c>
      <c r="DW36" s="160">
        <v>435160</v>
      </c>
      <c r="DX36" s="160">
        <v>622031</v>
      </c>
      <c r="DY36" s="160">
        <v>590461</v>
      </c>
      <c r="DZ36" s="160">
        <v>543043</v>
      </c>
      <c r="EA36" s="160">
        <v>670944</v>
      </c>
      <c r="EB36" s="160">
        <v>572303</v>
      </c>
      <c r="EC36" s="160">
        <v>570568</v>
      </c>
      <c r="ED36" s="160">
        <v>574070</v>
      </c>
      <c r="EE36" s="160">
        <v>465788</v>
      </c>
      <c r="EF36" s="160">
        <v>550048</v>
      </c>
      <c r="EG36" s="160">
        <v>559111</v>
      </c>
      <c r="EH36" s="160">
        <v>538805</v>
      </c>
      <c r="EI36" s="160">
        <v>521102</v>
      </c>
      <c r="EJ36" s="160">
        <v>627542</v>
      </c>
      <c r="EK36" s="160">
        <v>552691</v>
      </c>
      <c r="EL36" s="160">
        <v>486836</v>
      </c>
      <c r="EM36" s="160">
        <v>533129</v>
      </c>
      <c r="EN36" s="160">
        <v>530444</v>
      </c>
      <c r="EO36" s="160">
        <v>553811</v>
      </c>
      <c r="EP36" s="160">
        <v>650758</v>
      </c>
      <c r="EQ36" s="160">
        <v>313475</v>
      </c>
      <c r="ER36" s="160">
        <v>6760</v>
      </c>
      <c r="ES36" s="160">
        <v>37443</v>
      </c>
      <c r="ET36" s="160">
        <v>12217</v>
      </c>
      <c r="EU36" s="160">
        <v>4312</v>
      </c>
      <c r="EV36" s="160">
        <v>2340</v>
      </c>
      <c r="EW36" s="160">
        <v>5153</v>
      </c>
      <c r="EX36" s="160">
        <v>2995</v>
      </c>
      <c r="EY36" s="160">
        <v>7881</v>
      </c>
      <c r="EZ36" s="160">
        <v>486</v>
      </c>
      <c r="FA36" s="160">
        <v>3474</v>
      </c>
      <c r="FB36" s="160">
        <v>3913</v>
      </c>
      <c r="FC36" s="160">
        <v>14003</v>
      </c>
      <c r="FD36" s="160">
        <v>0</v>
      </c>
      <c r="FE36" s="160">
        <v>3</v>
      </c>
      <c r="FF36" s="160">
        <v>2151</v>
      </c>
      <c r="FG36" s="160">
        <v>0</v>
      </c>
      <c r="FH36" s="160">
        <v>0</v>
      </c>
      <c r="FI36" s="160">
        <v>1303</v>
      </c>
      <c r="FJ36" s="160">
        <v>0</v>
      </c>
      <c r="FK36" s="160">
        <v>13</v>
      </c>
      <c r="FL36" s="160">
        <v>0</v>
      </c>
      <c r="FM36" s="160">
        <v>0</v>
      </c>
      <c r="FN36" s="160">
        <v>0</v>
      </c>
      <c r="FO36" s="160">
        <v>3215.46</v>
      </c>
      <c r="FP36" s="160">
        <v>0</v>
      </c>
      <c r="FQ36" s="160">
        <v>0</v>
      </c>
      <c r="FR36" s="160">
        <v>0</v>
      </c>
      <c r="FS36" s="160">
        <v>3.65</v>
      </c>
      <c r="FT36" s="160">
        <v>0</v>
      </c>
      <c r="FU36" s="160">
        <v>0</v>
      </c>
      <c r="FV36" s="160">
        <v>22.23</v>
      </c>
      <c r="FW36" s="160">
        <v>0</v>
      </c>
      <c r="FX36" s="160">
        <v>310.33999999999997</v>
      </c>
      <c r="FY36" s="160">
        <v>0</v>
      </c>
      <c r="FZ36" s="160">
        <v>0</v>
      </c>
      <c r="GA36" s="160">
        <v>47.07</v>
      </c>
      <c r="GB36" s="160">
        <v>79.099999999999994</v>
      </c>
      <c r="GC36" s="160">
        <v>0</v>
      </c>
      <c r="GD36" s="160">
        <v>0</v>
      </c>
      <c r="GE36" s="160">
        <v>239.36</v>
      </c>
      <c r="GF36" s="160">
        <v>0</v>
      </c>
      <c r="GG36" s="160">
        <v>165.32</v>
      </c>
      <c r="GH36" s="160">
        <v>0</v>
      </c>
    </row>
    <row r="37" spans="2:190" ht="15" thickBot="1" x14ac:dyDescent="0.25">
      <c r="B37" s="159" t="s">
        <v>65</v>
      </c>
      <c r="C37" s="160">
        <v>33223</v>
      </c>
      <c r="D37" s="160">
        <v>119380</v>
      </c>
      <c r="E37" s="160">
        <v>15285</v>
      </c>
      <c r="F37" s="160">
        <v>75757</v>
      </c>
      <c r="G37" s="160">
        <v>65607</v>
      </c>
      <c r="H37" s="160">
        <v>111172</v>
      </c>
      <c r="I37" s="160">
        <v>101122</v>
      </c>
      <c r="J37" s="160">
        <v>82759</v>
      </c>
      <c r="K37" s="160">
        <v>61566</v>
      </c>
      <c r="L37" s="160">
        <v>42871</v>
      </c>
      <c r="M37" s="160">
        <v>23769</v>
      </c>
      <c r="N37" s="160">
        <v>183685</v>
      </c>
      <c r="O37" s="160">
        <v>104751</v>
      </c>
      <c r="P37" s="160">
        <v>106392</v>
      </c>
      <c r="Q37" s="160">
        <v>147071</v>
      </c>
      <c r="R37" s="160">
        <v>67639</v>
      </c>
      <c r="S37" s="160">
        <v>230816</v>
      </c>
      <c r="T37" s="160">
        <v>119309</v>
      </c>
      <c r="U37" s="160">
        <v>13819</v>
      </c>
      <c r="V37" s="160">
        <v>159616</v>
      </c>
      <c r="W37" s="160">
        <v>128880</v>
      </c>
      <c r="X37" s="160">
        <v>55909</v>
      </c>
      <c r="Y37" s="160">
        <v>169885</v>
      </c>
      <c r="Z37" s="160">
        <v>152593</v>
      </c>
      <c r="AA37" s="160">
        <v>146623</v>
      </c>
      <c r="AB37" s="160">
        <v>63617</v>
      </c>
      <c r="AC37" s="160">
        <v>26422</v>
      </c>
      <c r="AD37" s="160">
        <v>181864</v>
      </c>
      <c r="AE37" s="160">
        <v>73937</v>
      </c>
      <c r="AF37" s="160">
        <v>138052</v>
      </c>
      <c r="AG37" s="160">
        <v>108304</v>
      </c>
      <c r="AH37" s="160">
        <v>18789</v>
      </c>
      <c r="AI37" s="160">
        <v>89273</v>
      </c>
      <c r="AJ37" s="160">
        <v>58795</v>
      </c>
      <c r="AK37" s="160">
        <v>141749</v>
      </c>
      <c r="AL37" s="160">
        <v>128456</v>
      </c>
      <c r="AM37" s="160">
        <v>82290</v>
      </c>
      <c r="AN37" s="160">
        <v>121774</v>
      </c>
      <c r="AO37" s="160">
        <v>4047</v>
      </c>
      <c r="AP37" s="160">
        <v>63035</v>
      </c>
      <c r="AQ37" s="160">
        <v>6979</v>
      </c>
      <c r="AR37" s="160">
        <v>152155</v>
      </c>
      <c r="AS37" s="160">
        <v>216446</v>
      </c>
      <c r="AT37" s="160">
        <v>89297</v>
      </c>
      <c r="AU37" s="160">
        <v>-21770</v>
      </c>
      <c r="AV37" s="160">
        <v>31049</v>
      </c>
      <c r="AW37" s="160">
        <v>174368</v>
      </c>
      <c r="AX37" s="160">
        <v>12266</v>
      </c>
      <c r="AY37" s="160">
        <v>112904</v>
      </c>
      <c r="AZ37" s="160">
        <v>177557</v>
      </c>
      <c r="BA37" s="160">
        <v>16627</v>
      </c>
      <c r="BB37" s="160">
        <v>88580</v>
      </c>
      <c r="BC37" s="160">
        <v>11125</v>
      </c>
      <c r="BD37" s="160">
        <v>92008</v>
      </c>
      <c r="BE37" s="160">
        <v>266964</v>
      </c>
      <c r="BF37" s="160">
        <v>48456</v>
      </c>
      <c r="BG37" s="160">
        <v>163353</v>
      </c>
      <c r="BH37" s="160">
        <v>132528</v>
      </c>
      <c r="BI37" s="160">
        <v>23155</v>
      </c>
      <c r="BJ37" s="160">
        <v>35228</v>
      </c>
      <c r="BK37" s="160">
        <v>212642</v>
      </c>
      <c r="BL37" s="160">
        <v>80286</v>
      </c>
      <c r="BM37" s="160">
        <v>159073</v>
      </c>
      <c r="BN37" s="160">
        <v>93031</v>
      </c>
      <c r="BO37" s="160">
        <v>166420</v>
      </c>
      <c r="BP37" s="160">
        <v>92206</v>
      </c>
      <c r="BQ37" s="160">
        <v>187323</v>
      </c>
      <c r="BR37" s="160">
        <v>28077</v>
      </c>
      <c r="BS37" s="160">
        <v>165290</v>
      </c>
      <c r="BT37" s="160">
        <v>144528</v>
      </c>
      <c r="BU37" s="160">
        <v>64499</v>
      </c>
      <c r="BV37" s="160">
        <v>87051</v>
      </c>
      <c r="BW37" s="160">
        <v>160891</v>
      </c>
      <c r="BX37" s="160">
        <v>107727</v>
      </c>
      <c r="BY37" s="160">
        <v>132648</v>
      </c>
      <c r="BZ37" s="160">
        <v>85309</v>
      </c>
      <c r="CA37" s="160">
        <v>92966</v>
      </c>
      <c r="CB37" s="160">
        <v>99366</v>
      </c>
      <c r="CC37" s="160">
        <v>75911</v>
      </c>
      <c r="CD37" s="160">
        <v>145942</v>
      </c>
      <c r="CE37" s="160">
        <v>145886</v>
      </c>
      <c r="CF37" s="160">
        <v>165099</v>
      </c>
      <c r="CG37" s="160">
        <v>119123</v>
      </c>
      <c r="CH37" s="160">
        <v>82849</v>
      </c>
      <c r="CI37" s="160">
        <v>202734</v>
      </c>
      <c r="CJ37" s="160">
        <v>125720</v>
      </c>
      <c r="CK37" s="160">
        <v>64845</v>
      </c>
      <c r="CL37" s="160">
        <v>54753</v>
      </c>
      <c r="CM37" s="160">
        <v>48159</v>
      </c>
      <c r="CN37" s="160">
        <v>53908</v>
      </c>
      <c r="CO37" s="160">
        <v>91457</v>
      </c>
      <c r="CP37" s="160">
        <v>3619</v>
      </c>
      <c r="CQ37" s="160">
        <v>207348</v>
      </c>
      <c r="CR37" s="160">
        <v>8751</v>
      </c>
      <c r="CS37" s="160">
        <v>36857</v>
      </c>
      <c r="CT37" s="160">
        <v>20111</v>
      </c>
      <c r="CU37" s="160">
        <v>23928</v>
      </c>
      <c r="CV37" s="160">
        <v>221633</v>
      </c>
      <c r="CW37" s="160">
        <v>218363</v>
      </c>
      <c r="CX37" s="160">
        <v>62885</v>
      </c>
      <c r="CY37" s="160">
        <v>14720</v>
      </c>
      <c r="CZ37" s="160">
        <v>36706</v>
      </c>
      <c r="DA37" s="160">
        <v>8920</v>
      </c>
      <c r="DB37" s="160">
        <v>52030</v>
      </c>
      <c r="DC37" s="160">
        <v>287760</v>
      </c>
      <c r="DD37" s="160">
        <v>109895</v>
      </c>
      <c r="DE37" s="160">
        <v>61223</v>
      </c>
      <c r="DF37" s="160">
        <v>31872</v>
      </c>
      <c r="DG37" s="160">
        <v>125427</v>
      </c>
      <c r="DH37" s="160">
        <v>83022</v>
      </c>
      <c r="DI37" s="160">
        <v>88097</v>
      </c>
      <c r="DJ37" s="160">
        <v>6617</v>
      </c>
      <c r="DK37" s="160">
        <v>38317</v>
      </c>
      <c r="DL37" s="160">
        <v>25063</v>
      </c>
      <c r="DM37" s="160">
        <v>77251</v>
      </c>
      <c r="DN37" s="160">
        <v>201672</v>
      </c>
      <c r="DO37" s="160">
        <v>28760</v>
      </c>
      <c r="DP37" s="160">
        <v>128452</v>
      </c>
      <c r="DQ37" s="160">
        <v>154756</v>
      </c>
      <c r="DR37" s="160">
        <v>11683</v>
      </c>
      <c r="DS37" s="160">
        <v>206995</v>
      </c>
      <c r="DT37" s="160">
        <v>6004</v>
      </c>
      <c r="DU37" s="160">
        <v>240307</v>
      </c>
      <c r="DV37" s="160">
        <v>240307</v>
      </c>
      <c r="DW37" s="160">
        <v>17958</v>
      </c>
      <c r="DX37" s="160">
        <v>36166</v>
      </c>
      <c r="DY37" s="160">
        <v>235095</v>
      </c>
      <c r="DZ37" s="160">
        <v>151130</v>
      </c>
      <c r="EA37" s="160">
        <v>21571</v>
      </c>
      <c r="EB37" s="160">
        <v>46587</v>
      </c>
      <c r="EC37" s="160">
        <v>30520</v>
      </c>
      <c r="ED37" s="160">
        <v>39477</v>
      </c>
      <c r="EE37" s="160">
        <v>38557</v>
      </c>
      <c r="EF37" s="160">
        <v>92240</v>
      </c>
      <c r="EG37" s="160">
        <v>131990</v>
      </c>
      <c r="EH37" s="160">
        <v>345307</v>
      </c>
      <c r="EI37" s="160">
        <v>27801</v>
      </c>
      <c r="EJ37" s="160">
        <v>156896</v>
      </c>
      <c r="EK37" s="160">
        <v>41573</v>
      </c>
      <c r="EL37" s="160">
        <v>206217</v>
      </c>
      <c r="EM37" s="160">
        <v>149541</v>
      </c>
      <c r="EN37" s="160">
        <v>324813</v>
      </c>
      <c r="EO37" s="160">
        <v>143602</v>
      </c>
      <c r="EP37" s="160">
        <v>111781</v>
      </c>
      <c r="EQ37" s="160">
        <v>14634</v>
      </c>
      <c r="ER37" s="160">
        <v>9320</v>
      </c>
      <c r="ES37" s="160">
        <v>49336</v>
      </c>
      <c r="ET37" s="160">
        <v>426450</v>
      </c>
      <c r="EU37" s="160">
        <v>115788</v>
      </c>
      <c r="EV37" s="160">
        <v>344972</v>
      </c>
      <c r="EW37" s="160">
        <v>13796</v>
      </c>
      <c r="EX37" s="160">
        <v>77131</v>
      </c>
      <c r="EY37" s="160">
        <v>90326</v>
      </c>
      <c r="EZ37" s="160">
        <v>91441</v>
      </c>
      <c r="FA37" s="160">
        <v>177260</v>
      </c>
      <c r="FB37" s="160">
        <v>254912</v>
      </c>
      <c r="FC37" s="160">
        <v>34288</v>
      </c>
      <c r="FD37" s="160">
        <v>92833</v>
      </c>
      <c r="FE37" s="160">
        <v>177808</v>
      </c>
      <c r="FF37" s="160">
        <v>27672</v>
      </c>
      <c r="FG37" s="160">
        <v>151341</v>
      </c>
      <c r="FH37" s="160">
        <v>239563</v>
      </c>
      <c r="FI37" s="160">
        <v>71191</v>
      </c>
      <c r="FJ37" s="160">
        <v>160738</v>
      </c>
      <c r="FK37" s="160">
        <v>186497</v>
      </c>
      <c r="FL37" s="160">
        <v>194682</v>
      </c>
      <c r="FM37" s="160">
        <v>58231</v>
      </c>
      <c r="FN37" s="160">
        <v>298688</v>
      </c>
      <c r="FO37" s="160">
        <v>87533.059999997218</v>
      </c>
      <c r="FP37" s="160">
        <v>200344.47999999893</v>
      </c>
      <c r="FQ37" s="160">
        <v>71097.739999999059</v>
      </c>
      <c r="FR37" s="160">
        <v>172150.6599999998</v>
      </c>
      <c r="FS37" s="160">
        <v>32159.240000003389</v>
      </c>
      <c r="FT37" s="160">
        <v>44106.150000002235</v>
      </c>
      <c r="FU37" s="160">
        <v>274185.74000000162</v>
      </c>
      <c r="FV37" s="160">
        <v>68364.699999998775</v>
      </c>
      <c r="FW37" s="160">
        <v>169119.77999999886</v>
      </c>
      <c r="FX37" s="160">
        <v>59493.790000003151</v>
      </c>
      <c r="FY37" s="160">
        <v>62551.789999997243</v>
      </c>
      <c r="FZ37" s="160">
        <v>189276.10999999987</v>
      </c>
      <c r="GA37" s="160">
        <v>13480.180000000466</v>
      </c>
      <c r="GB37" s="160">
        <v>75429.759999997535</v>
      </c>
      <c r="GC37" s="160">
        <v>47759.94000000041</v>
      </c>
      <c r="GD37" s="160">
        <v>245588.40000000002</v>
      </c>
      <c r="GE37" s="160">
        <v>37909.790000000372</v>
      </c>
      <c r="GF37" s="160">
        <v>88738.819999996573</v>
      </c>
      <c r="GG37" s="160">
        <v>123851.3000000029</v>
      </c>
      <c r="GH37" s="160">
        <v>148796.59999999916</v>
      </c>
    </row>
    <row r="38" spans="2:190" ht="15" thickBot="1" x14ac:dyDescent="0.25">
      <c r="B38" s="104" t="s">
        <v>91</v>
      </c>
      <c r="C38" s="119">
        <v>42056756</v>
      </c>
      <c r="D38" s="119">
        <v>40215982</v>
      </c>
      <c r="E38" s="119">
        <v>47487853</v>
      </c>
      <c r="F38" s="119">
        <v>42676550</v>
      </c>
      <c r="G38" s="119">
        <v>37352910</v>
      </c>
      <c r="H38" s="119">
        <v>51088009</v>
      </c>
      <c r="I38" s="119">
        <v>42741656</v>
      </c>
      <c r="J38" s="119">
        <v>40970914</v>
      </c>
      <c r="K38" s="119">
        <v>40188117</v>
      </c>
      <c r="L38" s="119">
        <v>42734210</v>
      </c>
      <c r="M38" s="119">
        <v>37308073</v>
      </c>
      <c r="N38" s="119">
        <v>44038506</v>
      </c>
      <c r="O38" s="119">
        <v>41347103</v>
      </c>
      <c r="P38" s="119">
        <v>41608462</v>
      </c>
      <c r="Q38" s="119">
        <v>46151886</v>
      </c>
      <c r="R38" s="119">
        <v>41121973</v>
      </c>
      <c r="S38" s="119">
        <v>46117037</v>
      </c>
      <c r="T38" s="119">
        <v>42523100</v>
      </c>
      <c r="U38" s="119">
        <v>40964764</v>
      </c>
      <c r="V38" s="119">
        <v>40529610</v>
      </c>
      <c r="W38" s="119">
        <v>40263852</v>
      </c>
      <c r="X38" s="119">
        <v>42414559</v>
      </c>
      <c r="Y38" s="119">
        <v>42122007</v>
      </c>
      <c r="Z38" s="119">
        <v>45685692</v>
      </c>
      <c r="AA38" s="119">
        <v>44311090</v>
      </c>
      <c r="AB38" s="119">
        <v>40390661</v>
      </c>
      <c r="AC38" s="119">
        <v>40416332</v>
      </c>
      <c r="AD38" s="119">
        <v>40625823</v>
      </c>
      <c r="AE38" s="119">
        <v>40334929</v>
      </c>
      <c r="AF38" s="119">
        <v>49038942</v>
      </c>
      <c r="AG38" s="119">
        <v>44774635</v>
      </c>
      <c r="AH38" s="119">
        <v>37850858</v>
      </c>
      <c r="AI38" s="119">
        <v>35856165</v>
      </c>
      <c r="AJ38" s="119">
        <v>44975761</v>
      </c>
      <c r="AK38" s="119">
        <v>41633550</v>
      </c>
      <c r="AL38" s="119">
        <v>38147708</v>
      </c>
      <c r="AM38" s="119">
        <v>43264258</v>
      </c>
      <c r="AN38" s="119">
        <v>43181972</v>
      </c>
      <c r="AO38" s="119">
        <v>38836970</v>
      </c>
      <c r="AP38" s="119">
        <v>42567508</v>
      </c>
      <c r="AQ38" s="119">
        <v>36375152</v>
      </c>
      <c r="AR38" s="119">
        <v>46217265</v>
      </c>
      <c r="AS38" s="119">
        <v>44773479</v>
      </c>
      <c r="AT38" s="119">
        <v>35455192</v>
      </c>
      <c r="AU38" s="119">
        <v>38747669</v>
      </c>
      <c r="AV38" s="119">
        <v>41098649</v>
      </c>
      <c r="AW38" s="119">
        <v>36857540</v>
      </c>
      <c r="AX38" s="119">
        <v>41792225</v>
      </c>
      <c r="AY38" s="119">
        <v>44123088</v>
      </c>
      <c r="AZ38" s="119">
        <v>40125917</v>
      </c>
      <c r="BA38" s="119">
        <v>41998813</v>
      </c>
      <c r="BB38" s="119">
        <v>38481983</v>
      </c>
      <c r="BC38" s="119">
        <v>37522674</v>
      </c>
      <c r="BD38" s="119">
        <v>42380343</v>
      </c>
      <c r="BE38" s="119">
        <v>36941349</v>
      </c>
      <c r="BF38" s="119">
        <v>33274944</v>
      </c>
      <c r="BG38" s="119">
        <v>43332513</v>
      </c>
      <c r="BH38" s="119">
        <v>39896985</v>
      </c>
      <c r="BI38" s="119">
        <v>36124040</v>
      </c>
      <c r="BJ38" s="119">
        <v>43394795</v>
      </c>
      <c r="BK38" s="119">
        <v>39476478</v>
      </c>
      <c r="BL38" s="119">
        <v>40224857</v>
      </c>
      <c r="BM38" s="119">
        <v>44188475</v>
      </c>
      <c r="BN38" s="119">
        <v>38753632</v>
      </c>
      <c r="BO38" s="119">
        <v>32802155</v>
      </c>
      <c r="BP38" s="119">
        <v>49544247</v>
      </c>
      <c r="BQ38" s="119">
        <v>40604718</v>
      </c>
      <c r="BR38" s="119">
        <v>37486561</v>
      </c>
      <c r="BS38" s="119">
        <v>40022869</v>
      </c>
      <c r="BT38" s="119">
        <v>39546609</v>
      </c>
      <c r="BU38" s="119">
        <v>37072558</v>
      </c>
      <c r="BV38" s="119">
        <v>40953702</v>
      </c>
      <c r="BW38" s="119">
        <v>39062892</v>
      </c>
      <c r="BX38" s="119">
        <v>39566846</v>
      </c>
      <c r="BY38" s="119">
        <v>36754910</v>
      </c>
      <c r="BZ38" s="119">
        <v>39226184</v>
      </c>
      <c r="CA38" s="119">
        <v>37386164</v>
      </c>
      <c r="CB38" s="119">
        <v>42125834</v>
      </c>
      <c r="CC38" s="119">
        <v>35985911</v>
      </c>
      <c r="CD38" s="119">
        <v>33976815</v>
      </c>
      <c r="CE38" s="119">
        <v>37236332</v>
      </c>
      <c r="CF38" s="119">
        <v>36268624</v>
      </c>
      <c r="CG38" s="119">
        <v>38862705</v>
      </c>
      <c r="CH38" s="119">
        <v>41368865</v>
      </c>
      <c r="CI38" s="119">
        <v>40871062</v>
      </c>
      <c r="CJ38" s="119">
        <v>35189407</v>
      </c>
      <c r="CK38" s="119">
        <v>33564542</v>
      </c>
      <c r="CL38" s="119">
        <v>38360063</v>
      </c>
      <c r="CM38" s="119">
        <v>37181839</v>
      </c>
      <c r="CN38" s="119">
        <v>40156884</v>
      </c>
      <c r="CO38" s="119">
        <v>34606230</v>
      </c>
      <c r="CP38" s="119">
        <v>34594479</v>
      </c>
      <c r="CQ38" s="119">
        <v>35303470</v>
      </c>
      <c r="CR38" s="119">
        <v>36859180</v>
      </c>
      <c r="CS38" s="119">
        <v>35991675</v>
      </c>
      <c r="CT38" s="119">
        <v>34950433</v>
      </c>
      <c r="CU38" s="119">
        <v>37912619</v>
      </c>
      <c r="CV38" s="119">
        <v>34397759</v>
      </c>
      <c r="CW38" s="119">
        <v>31689311</v>
      </c>
      <c r="CX38" s="119">
        <v>35427763</v>
      </c>
      <c r="CY38" s="119">
        <v>33668281</v>
      </c>
      <c r="CZ38" s="119">
        <v>39502379</v>
      </c>
      <c r="DA38" s="119">
        <v>35290639</v>
      </c>
      <c r="DB38" s="119">
        <v>30229611</v>
      </c>
      <c r="DC38" s="119">
        <v>32760455</v>
      </c>
      <c r="DD38" s="119">
        <v>37650571</v>
      </c>
      <c r="DE38" s="119">
        <v>34976128</v>
      </c>
      <c r="DF38" s="119">
        <v>32267444</v>
      </c>
      <c r="DG38" s="119">
        <v>37232509</v>
      </c>
      <c r="DH38" s="119">
        <v>34712756</v>
      </c>
      <c r="DI38" s="119">
        <v>31966767</v>
      </c>
      <c r="DJ38" s="119">
        <v>36730744</v>
      </c>
      <c r="DK38" s="119">
        <v>32196013</v>
      </c>
      <c r="DL38" s="119">
        <v>34473376</v>
      </c>
      <c r="DM38" s="119">
        <v>35895607</v>
      </c>
      <c r="DN38" s="119">
        <v>29025812</v>
      </c>
      <c r="DO38" s="119">
        <v>31641918</v>
      </c>
      <c r="DP38" s="119">
        <v>36373645</v>
      </c>
      <c r="DQ38" s="119">
        <v>34050668</v>
      </c>
      <c r="DR38" s="119">
        <v>34931307</v>
      </c>
      <c r="DS38" s="119">
        <v>36809894</v>
      </c>
      <c r="DT38" s="119">
        <v>34488989</v>
      </c>
      <c r="DU38" s="119">
        <v>25036377</v>
      </c>
      <c r="DV38" s="119">
        <v>25036377</v>
      </c>
      <c r="DW38" s="119">
        <v>22324942</v>
      </c>
      <c r="DX38" s="119">
        <v>31283866</v>
      </c>
      <c r="DY38" s="119">
        <v>28903387</v>
      </c>
      <c r="DZ38" s="119">
        <v>26048835</v>
      </c>
      <c r="EA38" s="119">
        <v>31555162</v>
      </c>
      <c r="EB38" s="119">
        <v>31953364</v>
      </c>
      <c r="EC38" s="119">
        <v>30346285</v>
      </c>
      <c r="ED38" s="119">
        <v>32544124</v>
      </c>
      <c r="EE38" s="119">
        <v>33913488</v>
      </c>
      <c r="EF38" s="119">
        <v>31701360</v>
      </c>
      <c r="EG38" s="119">
        <v>24368070</v>
      </c>
      <c r="EH38" s="119">
        <v>36297750</v>
      </c>
      <c r="EI38" s="119">
        <v>31929382</v>
      </c>
      <c r="EJ38" s="119">
        <v>37120744</v>
      </c>
      <c r="EK38" s="119">
        <v>30985223</v>
      </c>
      <c r="EL38" s="119">
        <v>29755906</v>
      </c>
      <c r="EM38" s="119">
        <v>31589940</v>
      </c>
      <c r="EN38" s="119">
        <v>32750005</v>
      </c>
      <c r="EO38" s="119">
        <v>31730188</v>
      </c>
      <c r="EP38" s="119">
        <v>37356996</v>
      </c>
      <c r="EQ38" s="119">
        <v>33583416</v>
      </c>
      <c r="ER38" s="119">
        <v>29806277</v>
      </c>
      <c r="ES38" s="119">
        <v>25191319</v>
      </c>
      <c r="ET38" s="119">
        <v>28745879</v>
      </c>
      <c r="EU38" s="119">
        <v>38226830</v>
      </c>
      <c r="EV38" s="119">
        <v>36714955</v>
      </c>
      <c r="EW38" s="119">
        <v>30326500</v>
      </c>
      <c r="EX38" s="119">
        <v>29893200</v>
      </c>
      <c r="EY38" s="119">
        <v>31770494</v>
      </c>
      <c r="EZ38" s="119">
        <v>29804438</v>
      </c>
      <c r="FA38" s="119">
        <v>31909158</v>
      </c>
      <c r="FB38" s="119">
        <v>36049704</v>
      </c>
      <c r="FC38" s="119">
        <v>32072115</v>
      </c>
      <c r="FD38" s="119">
        <v>31979544</v>
      </c>
      <c r="FE38" s="119">
        <v>24064814</v>
      </c>
      <c r="FF38" s="119">
        <v>31634640</v>
      </c>
      <c r="FG38" s="119">
        <v>32574718</v>
      </c>
      <c r="FH38" s="119">
        <v>41489431</v>
      </c>
      <c r="FI38" s="119">
        <v>31614717</v>
      </c>
      <c r="FJ38" s="119">
        <v>28320323</v>
      </c>
      <c r="FK38" s="119">
        <v>31555391</v>
      </c>
      <c r="FL38" s="119">
        <v>35011717</v>
      </c>
      <c r="FM38" s="119">
        <v>32493051</v>
      </c>
      <c r="FN38" s="119">
        <v>33892855</v>
      </c>
      <c r="FO38" s="119">
        <v>33583586.219999999</v>
      </c>
      <c r="FP38" s="119">
        <v>29702925.989999998</v>
      </c>
      <c r="FQ38" s="119">
        <v>19969004.390000001</v>
      </c>
      <c r="FR38" s="119">
        <v>5214864.34</v>
      </c>
      <c r="FS38" s="119">
        <v>43140748.100000001</v>
      </c>
      <c r="FT38" s="119">
        <v>44454387.109999999</v>
      </c>
      <c r="FU38" s="119">
        <v>37827531.420000002</v>
      </c>
      <c r="FV38" s="119">
        <v>25864315.09</v>
      </c>
      <c r="FW38" s="119">
        <v>29297898.719999999</v>
      </c>
      <c r="FX38" s="119">
        <v>33186495.760000002</v>
      </c>
      <c r="FY38" s="119">
        <v>29757477.059999999</v>
      </c>
      <c r="FZ38" s="119">
        <v>35551051.359999999</v>
      </c>
      <c r="GA38" s="119">
        <v>32616858.309999999</v>
      </c>
      <c r="GB38" s="119">
        <v>30801417.399999999</v>
      </c>
      <c r="GC38" s="119">
        <v>21809894.120000001</v>
      </c>
      <c r="GD38" s="119">
        <v>4156157.15</v>
      </c>
      <c r="GE38" s="119">
        <v>58191417.689999998</v>
      </c>
      <c r="GF38" s="119">
        <v>39630886.539999999</v>
      </c>
      <c r="GG38" s="119">
        <v>33945995.850000001</v>
      </c>
      <c r="GH38" s="119">
        <v>26158349.329999998</v>
      </c>
    </row>
    <row r="39" spans="2:190" x14ac:dyDescent="0.2">
      <c r="B39" s="161" t="s">
        <v>39</v>
      </c>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row>
  </sheetData>
  <mergeCells count="1">
    <mergeCell ref="C25:BD25"/>
  </mergeCells>
  <pageMargins left="0.15748031496062992" right="0.70866141732283472" top="0.15748031496062992" bottom="0.15748031496062992" header="0.15748031496062992" footer="0.15748031496062992"/>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241C3-D8E7-4030-9BAE-030F639C6757}">
  <sheetPr>
    <tabColor theme="6"/>
  </sheetPr>
  <dimension ref="A1:GH39"/>
  <sheetViews>
    <sheetView showGridLines="0" zoomScale="80" zoomScaleNormal="80" workbookViewId="0">
      <pane xSplit="2" ySplit="14" topLeftCell="C30" activePane="bottomRight" state="frozenSplit"/>
      <selection activeCell="GH1" sqref="GH1:GH1048576"/>
      <selection pane="topRight" activeCell="GH1" sqref="GH1:GH1048576"/>
      <selection pane="bottomLeft" activeCell="GH1" sqref="GH1:GH1048576"/>
      <selection pane="bottomRight" activeCell="A40" sqref="A40:XFD1048576"/>
    </sheetView>
  </sheetViews>
  <sheetFormatPr baseColWidth="10" defaultColWidth="11.42578125" defaultRowHeight="14.25" x14ac:dyDescent="0.2"/>
  <cols>
    <col min="1" max="1" width="1.5703125" style="238" customWidth="1"/>
    <col min="2" max="2" width="60.7109375" style="95" customWidth="1"/>
    <col min="3" max="190" width="15.28515625" style="96" bestFit="1" customWidth="1"/>
    <col min="191" max="16384" width="11.42578125" style="97"/>
  </cols>
  <sheetData>
    <row r="1" spans="1:190" x14ac:dyDescent="0.2">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row>
    <row r="2" spans="1:190" x14ac:dyDescent="0.2">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row>
    <row r="3" spans="1:190" x14ac:dyDescent="0.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row>
    <row r="4" spans="1:190" x14ac:dyDescent="0.2">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row>
    <row r="5" spans="1:190" x14ac:dyDescent="0.2">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row>
    <row r="6" spans="1:190" x14ac:dyDescent="0.2">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row>
    <row r="7" spans="1:190" x14ac:dyDescent="0.2">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row>
    <row r="8" spans="1:190" x14ac:dyDescent="0.2">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row>
    <row r="9" spans="1:190" x14ac:dyDescent="0.2">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row>
    <row r="10" spans="1:190" x14ac:dyDescent="0.2">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row>
    <row r="11" spans="1:190" x14ac:dyDescent="0.2">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row>
    <row r="12" spans="1:190" s="98" customFormat="1" ht="54" x14ac:dyDescent="0.25">
      <c r="A12" s="134"/>
      <c r="B12" s="126" t="s">
        <v>1825</v>
      </c>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row>
    <row r="13" spans="1:190" s="98" customFormat="1" ht="15.75" thickBot="1" x14ac:dyDescent="0.3">
      <c r="A13" s="134"/>
      <c r="B13" s="128" t="s">
        <v>48</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row>
    <row r="14" spans="1:190" s="106" customFormat="1" ht="24.75" customHeight="1" thickBot="1" x14ac:dyDescent="0.25">
      <c r="A14" s="239"/>
      <c r="B14" s="104" t="s">
        <v>2347</v>
      </c>
      <c r="C14" s="105">
        <v>40179</v>
      </c>
      <c r="D14" s="105">
        <v>40210</v>
      </c>
      <c r="E14" s="105">
        <v>40238</v>
      </c>
      <c r="F14" s="105">
        <v>40269</v>
      </c>
      <c r="G14" s="105">
        <v>40299</v>
      </c>
      <c r="H14" s="105">
        <v>40330</v>
      </c>
      <c r="I14" s="105">
        <v>40360</v>
      </c>
      <c r="J14" s="105">
        <v>40391</v>
      </c>
      <c r="K14" s="105">
        <v>40422</v>
      </c>
      <c r="L14" s="105">
        <v>40452</v>
      </c>
      <c r="M14" s="105">
        <v>40483</v>
      </c>
      <c r="N14" s="105">
        <v>40513</v>
      </c>
      <c r="O14" s="105">
        <v>40544</v>
      </c>
      <c r="P14" s="105">
        <v>40575</v>
      </c>
      <c r="Q14" s="105">
        <v>40603</v>
      </c>
      <c r="R14" s="105">
        <v>40634</v>
      </c>
      <c r="S14" s="105">
        <v>40664</v>
      </c>
      <c r="T14" s="105">
        <v>40695</v>
      </c>
      <c r="U14" s="105">
        <v>40725</v>
      </c>
      <c r="V14" s="105">
        <v>40756</v>
      </c>
      <c r="W14" s="105">
        <v>40787</v>
      </c>
      <c r="X14" s="105">
        <v>40817</v>
      </c>
      <c r="Y14" s="105">
        <v>40848</v>
      </c>
      <c r="Z14" s="105">
        <v>40878</v>
      </c>
      <c r="AA14" s="105">
        <v>40909</v>
      </c>
      <c r="AB14" s="105">
        <v>40940</v>
      </c>
      <c r="AC14" s="105">
        <v>40969</v>
      </c>
      <c r="AD14" s="105">
        <v>41000</v>
      </c>
      <c r="AE14" s="105">
        <v>41030</v>
      </c>
      <c r="AF14" s="105">
        <v>41061</v>
      </c>
      <c r="AG14" s="105">
        <v>41091</v>
      </c>
      <c r="AH14" s="105">
        <v>41122</v>
      </c>
      <c r="AI14" s="105">
        <v>41153</v>
      </c>
      <c r="AJ14" s="105">
        <v>41183</v>
      </c>
      <c r="AK14" s="105">
        <v>41214</v>
      </c>
      <c r="AL14" s="105">
        <v>41244</v>
      </c>
      <c r="AM14" s="105">
        <v>41275</v>
      </c>
      <c r="AN14" s="105">
        <v>41306</v>
      </c>
      <c r="AO14" s="105">
        <v>41334</v>
      </c>
      <c r="AP14" s="105">
        <v>41365</v>
      </c>
      <c r="AQ14" s="105">
        <v>41395</v>
      </c>
      <c r="AR14" s="105">
        <v>41426</v>
      </c>
      <c r="AS14" s="105">
        <v>41456</v>
      </c>
      <c r="AT14" s="105">
        <v>41487</v>
      </c>
      <c r="AU14" s="105">
        <v>41518</v>
      </c>
      <c r="AV14" s="105">
        <v>41548</v>
      </c>
      <c r="AW14" s="105">
        <v>41579</v>
      </c>
      <c r="AX14" s="105">
        <v>41609</v>
      </c>
      <c r="AY14" s="105">
        <v>41640</v>
      </c>
      <c r="AZ14" s="105">
        <v>41671</v>
      </c>
      <c r="BA14" s="105">
        <v>41699</v>
      </c>
      <c r="BB14" s="105">
        <v>41730</v>
      </c>
      <c r="BC14" s="105">
        <v>41760</v>
      </c>
      <c r="BD14" s="105">
        <v>41791</v>
      </c>
      <c r="BE14" s="105">
        <v>41821</v>
      </c>
      <c r="BF14" s="105">
        <v>41852</v>
      </c>
      <c r="BG14" s="105">
        <v>41883</v>
      </c>
      <c r="BH14" s="105">
        <v>41913</v>
      </c>
      <c r="BI14" s="105">
        <v>41944</v>
      </c>
      <c r="BJ14" s="105">
        <v>41974</v>
      </c>
      <c r="BK14" s="105">
        <v>42005</v>
      </c>
      <c r="BL14" s="105">
        <v>42036</v>
      </c>
      <c r="BM14" s="105">
        <v>42064</v>
      </c>
      <c r="BN14" s="105">
        <v>42095</v>
      </c>
      <c r="BO14" s="105">
        <v>42125</v>
      </c>
      <c r="BP14" s="105">
        <v>42156</v>
      </c>
      <c r="BQ14" s="105">
        <v>42186</v>
      </c>
      <c r="BR14" s="105">
        <v>42217</v>
      </c>
      <c r="BS14" s="105">
        <v>42248</v>
      </c>
      <c r="BT14" s="105">
        <v>42278</v>
      </c>
      <c r="BU14" s="105">
        <v>42309</v>
      </c>
      <c r="BV14" s="105">
        <v>42339</v>
      </c>
      <c r="BW14" s="105">
        <v>42370</v>
      </c>
      <c r="BX14" s="105">
        <v>42401</v>
      </c>
      <c r="BY14" s="105">
        <v>42430</v>
      </c>
      <c r="BZ14" s="105">
        <v>42461</v>
      </c>
      <c r="CA14" s="105">
        <v>42491</v>
      </c>
      <c r="CB14" s="105">
        <v>42522</v>
      </c>
      <c r="CC14" s="105">
        <v>42552</v>
      </c>
      <c r="CD14" s="105">
        <v>42583</v>
      </c>
      <c r="CE14" s="105">
        <v>42614</v>
      </c>
      <c r="CF14" s="105">
        <v>42644</v>
      </c>
      <c r="CG14" s="105">
        <v>42675</v>
      </c>
      <c r="CH14" s="105">
        <v>42705</v>
      </c>
      <c r="CI14" s="105">
        <v>42736</v>
      </c>
      <c r="CJ14" s="105">
        <v>42767</v>
      </c>
      <c r="CK14" s="105">
        <v>42795</v>
      </c>
      <c r="CL14" s="105">
        <v>42826</v>
      </c>
      <c r="CM14" s="105">
        <v>42856</v>
      </c>
      <c r="CN14" s="105">
        <v>42887</v>
      </c>
      <c r="CO14" s="105">
        <v>42917</v>
      </c>
      <c r="CP14" s="105">
        <v>42948</v>
      </c>
      <c r="CQ14" s="105">
        <v>42979</v>
      </c>
      <c r="CR14" s="105">
        <v>43009</v>
      </c>
      <c r="CS14" s="105">
        <v>43040</v>
      </c>
      <c r="CT14" s="105">
        <v>43070</v>
      </c>
      <c r="CU14" s="105">
        <v>43101</v>
      </c>
      <c r="CV14" s="105">
        <v>43132</v>
      </c>
      <c r="CW14" s="105">
        <v>43160</v>
      </c>
      <c r="CX14" s="105">
        <v>43191</v>
      </c>
      <c r="CY14" s="105">
        <v>43221</v>
      </c>
      <c r="CZ14" s="105">
        <v>43252</v>
      </c>
      <c r="DA14" s="105">
        <v>43282</v>
      </c>
      <c r="DB14" s="105">
        <v>43313</v>
      </c>
      <c r="DC14" s="105">
        <v>43344</v>
      </c>
      <c r="DD14" s="105">
        <v>43374</v>
      </c>
      <c r="DE14" s="105">
        <v>43405</v>
      </c>
      <c r="DF14" s="105">
        <v>43435</v>
      </c>
      <c r="DG14" s="105">
        <v>43466</v>
      </c>
      <c r="DH14" s="105">
        <v>43497</v>
      </c>
      <c r="DI14" s="105">
        <v>43525</v>
      </c>
      <c r="DJ14" s="105">
        <v>43556</v>
      </c>
      <c r="DK14" s="105">
        <v>43586</v>
      </c>
      <c r="DL14" s="105">
        <v>43617</v>
      </c>
      <c r="DM14" s="105">
        <v>43647</v>
      </c>
      <c r="DN14" s="105">
        <v>43678</v>
      </c>
      <c r="DO14" s="105">
        <v>43709</v>
      </c>
      <c r="DP14" s="105">
        <v>43739</v>
      </c>
      <c r="DQ14" s="105">
        <v>43770</v>
      </c>
      <c r="DR14" s="105">
        <v>43800</v>
      </c>
      <c r="DS14" s="105">
        <v>43831</v>
      </c>
      <c r="DT14" s="105">
        <v>43862</v>
      </c>
      <c r="DU14" s="105">
        <v>43891</v>
      </c>
      <c r="DV14" s="105">
        <v>43922</v>
      </c>
      <c r="DW14" s="105">
        <v>43952</v>
      </c>
      <c r="DX14" s="105">
        <v>43983</v>
      </c>
      <c r="DY14" s="105">
        <v>44013</v>
      </c>
      <c r="DZ14" s="105">
        <v>44044</v>
      </c>
      <c r="EA14" s="105">
        <v>44075</v>
      </c>
      <c r="EB14" s="105">
        <v>44105</v>
      </c>
      <c r="EC14" s="105">
        <v>44136</v>
      </c>
      <c r="ED14" s="105">
        <v>44166</v>
      </c>
      <c r="EE14" s="105">
        <v>44197</v>
      </c>
      <c r="EF14" s="105">
        <v>44228</v>
      </c>
      <c r="EG14" s="105">
        <v>44256</v>
      </c>
      <c r="EH14" s="105">
        <v>44287</v>
      </c>
      <c r="EI14" s="105">
        <v>44317</v>
      </c>
      <c r="EJ14" s="105">
        <v>44348</v>
      </c>
      <c r="EK14" s="105">
        <v>44378</v>
      </c>
      <c r="EL14" s="105">
        <v>44409</v>
      </c>
      <c r="EM14" s="105">
        <v>44440</v>
      </c>
      <c r="EN14" s="105">
        <v>44470</v>
      </c>
      <c r="EO14" s="105">
        <v>44501</v>
      </c>
      <c r="EP14" s="105">
        <v>44531</v>
      </c>
      <c r="EQ14" s="105">
        <v>44562</v>
      </c>
      <c r="ER14" s="105">
        <v>44593</v>
      </c>
      <c r="ES14" s="105">
        <v>44621</v>
      </c>
      <c r="ET14" s="105">
        <v>44652</v>
      </c>
      <c r="EU14" s="105">
        <v>44682</v>
      </c>
      <c r="EV14" s="105">
        <v>44713</v>
      </c>
      <c r="EW14" s="105">
        <v>44743</v>
      </c>
      <c r="EX14" s="105">
        <v>44774</v>
      </c>
      <c r="EY14" s="105">
        <v>44805</v>
      </c>
      <c r="EZ14" s="105">
        <v>44835</v>
      </c>
      <c r="FA14" s="105">
        <v>44866</v>
      </c>
      <c r="FB14" s="105">
        <v>44896</v>
      </c>
      <c r="FC14" s="105">
        <v>44927</v>
      </c>
      <c r="FD14" s="105">
        <v>44958</v>
      </c>
      <c r="FE14" s="105">
        <v>44986</v>
      </c>
      <c r="FF14" s="105">
        <v>45017</v>
      </c>
      <c r="FG14" s="105">
        <v>45047</v>
      </c>
      <c r="FH14" s="105">
        <v>45078</v>
      </c>
      <c r="FI14" s="105">
        <v>45108</v>
      </c>
      <c r="FJ14" s="105">
        <v>45139</v>
      </c>
      <c r="FK14" s="105">
        <v>45170</v>
      </c>
      <c r="FL14" s="105">
        <v>45200</v>
      </c>
      <c r="FM14" s="105">
        <v>45231</v>
      </c>
      <c r="FN14" s="105">
        <v>45261</v>
      </c>
      <c r="FO14" s="105">
        <v>45292</v>
      </c>
      <c r="FP14" s="105">
        <v>45323</v>
      </c>
      <c r="FQ14" s="105">
        <v>45352</v>
      </c>
      <c r="FR14" s="105">
        <v>45383</v>
      </c>
      <c r="FS14" s="105">
        <v>45413</v>
      </c>
      <c r="FT14" s="105">
        <v>45444</v>
      </c>
      <c r="FU14" s="105">
        <v>45474</v>
      </c>
      <c r="FV14" s="105">
        <v>45505</v>
      </c>
      <c r="FW14" s="105">
        <v>45536</v>
      </c>
      <c r="FX14" s="105">
        <v>45566</v>
      </c>
      <c r="FY14" s="105">
        <v>45597</v>
      </c>
      <c r="FZ14" s="105">
        <v>45627</v>
      </c>
      <c r="GA14" s="105">
        <v>45658</v>
      </c>
      <c r="GB14" s="105">
        <v>45689</v>
      </c>
      <c r="GC14" s="105">
        <v>45717</v>
      </c>
      <c r="GD14" s="105">
        <v>45748</v>
      </c>
      <c r="GE14" s="105">
        <v>45778</v>
      </c>
      <c r="GF14" s="105">
        <v>45809</v>
      </c>
      <c r="GG14" s="105">
        <v>45839</v>
      </c>
      <c r="GH14" s="105">
        <v>45870</v>
      </c>
    </row>
    <row r="15" spans="1:190" x14ac:dyDescent="0.25">
      <c r="A15" s="134"/>
      <c r="B15" s="115" t="s">
        <v>110</v>
      </c>
      <c r="C15" s="133">
        <v>6094133</v>
      </c>
      <c r="D15" s="133">
        <v>5884560</v>
      </c>
      <c r="E15" s="133">
        <v>7296243</v>
      </c>
      <c r="F15" s="133">
        <v>6431711</v>
      </c>
      <c r="G15" s="133">
        <v>6338715</v>
      </c>
      <c r="H15" s="133">
        <v>7858067</v>
      </c>
      <c r="I15" s="133">
        <v>7058896</v>
      </c>
      <c r="J15" s="133">
        <v>6963962</v>
      </c>
      <c r="K15" s="133">
        <v>7680341</v>
      </c>
      <c r="L15" s="133">
        <v>7356549</v>
      </c>
      <c r="M15" s="133">
        <v>7160241</v>
      </c>
      <c r="N15" s="133">
        <v>7565184</v>
      </c>
      <c r="O15" s="133">
        <v>6158989</v>
      </c>
      <c r="P15" s="133">
        <v>5948553</v>
      </c>
      <c r="Q15" s="133">
        <v>7238887</v>
      </c>
      <c r="R15" s="133">
        <v>6510233</v>
      </c>
      <c r="S15" s="133">
        <v>7250881</v>
      </c>
      <c r="T15" s="133">
        <v>6616488</v>
      </c>
      <c r="U15" s="133">
        <v>6292774</v>
      </c>
      <c r="V15" s="133">
        <v>7056835</v>
      </c>
      <c r="W15" s="133">
        <v>7209372</v>
      </c>
      <c r="X15" s="133">
        <v>7090654</v>
      </c>
      <c r="Y15" s="133">
        <v>7041201</v>
      </c>
      <c r="Z15" s="133">
        <v>6844902</v>
      </c>
      <c r="AA15" s="133">
        <v>6666336</v>
      </c>
      <c r="AB15" s="133">
        <v>6012027</v>
      </c>
      <c r="AC15" s="133">
        <v>6563572</v>
      </c>
      <c r="AD15" s="133">
        <v>6290611</v>
      </c>
      <c r="AE15" s="133">
        <v>6502517</v>
      </c>
      <c r="AF15" s="133">
        <v>7126581</v>
      </c>
      <c r="AG15" s="133">
        <v>7135148</v>
      </c>
      <c r="AH15" s="133">
        <v>6846087</v>
      </c>
      <c r="AI15" s="133">
        <v>7157455</v>
      </c>
      <c r="AJ15" s="133">
        <v>7856900</v>
      </c>
      <c r="AK15" s="133">
        <v>6650410</v>
      </c>
      <c r="AL15" s="133">
        <v>6766267</v>
      </c>
      <c r="AM15" s="133">
        <v>6909507</v>
      </c>
      <c r="AN15" s="133">
        <v>6084356</v>
      </c>
      <c r="AO15" s="133">
        <v>6791760</v>
      </c>
      <c r="AP15" s="133">
        <v>7079245</v>
      </c>
      <c r="AQ15" s="133">
        <v>7098436</v>
      </c>
      <c r="AR15" s="133">
        <v>6939196</v>
      </c>
      <c r="AS15" s="133">
        <v>7360571</v>
      </c>
      <c r="AT15" s="133">
        <v>6446739</v>
      </c>
      <c r="AU15" s="133">
        <v>7319243</v>
      </c>
      <c r="AV15" s="133">
        <v>7823251</v>
      </c>
      <c r="AW15" s="133">
        <v>6873240</v>
      </c>
      <c r="AX15" s="133">
        <v>7066382</v>
      </c>
      <c r="AY15" s="133">
        <v>6660848</v>
      </c>
      <c r="AZ15" s="133">
        <v>6217258</v>
      </c>
      <c r="BA15" s="133">
        <v>6769968</v>
      </c>
      <c r="BB15" s="133">
        <v>6740745</v>
      </c>
      <c r="BC15" s="133">
        <v>7092039</v>
      </c>
      <c r="BD15" s="133">
        <v>7651077</v>
      </c>
      <c r="BE15" s="133">
        <v>7744009</v>
      </c>
      <c r="BF15" s="133">
        <v>6619556</v>
      </c>
      <c r="BG15" s="133">
        <v>8445766</v>
      </c>
      <c r="BH15" s="133">
        <v>7627706</v>
      </c>
      <c r="BI15" s="133">
        <v>6209471</v>
      </c>
      <c r="BJ15" s="133">
        <v>7193829</v>
      </c>
      <c r="BK15" s="133">
        <v>6584692</v>
      </c>
      <c r="BL15" s="133">
        <v>5899744</v>
      </c>
      <c r="BM15" s="133">
        <v>7258792</v>
      </c>
      <c r="BN15" s="133">
        <v>6690377</v>
      </c>
      <c r="BO15" s="133">
        <v>6420202</v>
      </c>
      <c r="BP15" s="133">
        <v>7831416</v>
      </c>
      <c r="BQ15" s="133">
        <v>7324031</v>
      </c>
      <c r="BR15" s="133">
        <v>7228247</v>
      </c>
      <c r="BS15" s="133">
        <v>7373097</v>
      </c>
      <c r="BT15" s="133">
        <v>6975974</v>
      </c>
      <c r="BU15" s="133">
        <v>6950587</v>
      </c>
      <c r="BV15" s="133">
        <v>6732365</v>
      </c>
      <c r="BW15" s="133">
        <v>6228006</v>
      </c>
      <c r="BX15" s="133">
        <v>6413222</v>
      </c>
      <c r="BY15" s="133">
        <v>6927823</v>
      </c>
      <c r="BZ15" s="133">
        <v>6371163</v>
      </c>
      <c r="CA15" s="133">
        <v>7130979</v>
      </c>
      <c r="CB15" s="133">
        <v>7167264</v>
      </c>
      <c r="CC15" s="133">
        <v>6527806</v>
      </c>
      <c r="CD15" s="133">
        <v>8131233</v>
      </c>
      <c r="CE15" s="133">
        <v>7508191</v>
      </c>
      <c r="CF15" s="133">
        <v>6987440</v>
      </c>
      <c r="CG15" s="133">
        <v>7162796</v>
      </c>
      <c r="CH15" s="133">
        <v>6588329</v>
      </c>
      <c r="CI15" s="133">
        <v>6602103</v>
      </c>
      <c r="CJ15" s="133">
        <v>5918561</v>
      </c>
      <c r="CK15" s="133">
        <v>6892916</v>
      </c>
      <c r="CL15" s="133">
        <v>6023045</v>
      </c>
      <c r="CM15" s="133">
        <v>7321520</v>
      </c>
      <c r="CN15" s="133">
        <v>6912832</v>
      </c>
      <c r="CO15" s="133">
        <v>7044668</v>
      </c>
      <c r="CP15" s="133">
        <v>6938205</v>
      </c>
      <c r="CQ15" s="133">
        <v>6798702</v>
      </c>
      <c r="CR15" s="133">
        <v>7499870</v>
      </c>
      <c r="CS15" s="133">
        <v>6849974</v>
      </c>
      <c r="CT15" s="133">
        <v>6439619</v>
      </c>
      <c r="CU15" s="133">
        <v>6843981</v>
      </c>
      <c r="CV15" s="133">
        <v>6093717</v>
      </c>
      <c r="CW15" s="133">
        <v>6571698</v>
      </c>
      <c r="CX15" s="133">
        <v>6345705</v>
      </c>
      <c r="CY15" s="133">
        <v>6578029</v>
      </c>
      <c r="CZ15" s="133">
        <v>6865569</v>
      </c>
      <c r="DA15" s="133">
        <v>7288723</v>
      </c>
      <c r="DB15" s="133">
        <v>7379075</v>
      </c>
      <c r="DC15" s="133">
        <v>7045038</v>
      </c>
      <c r="DD15" s="133">
        <v>8015796</v>
      </c>
      <c r="DE15" s="133">
        <v>7151940</v>
      </c>
      <c r="DF15" s="133">
        <v>5671730</v>
      </c>
      <c r="DG15" s="133">
        <v>7443113</v>
      </c>
      <c r="DH15" s="133">
        <v>6037693</v>
      </c>
      <c r="DI15" s="133">
        <v>6434238</v>
      </c>
      <c r="DJ15" s="133">
        <v>6974854</v>
      </c>
      <c r="DK15" s="133">
        <v>6802402</v>
      </c>
      <c r="DL15" s="133">
        <v>6743169</v>
      </c>
      <c r="DM15" s="133">
        <v>7713513</v>
      </c>
      <c r="DN15" s="133">
        <v>6626430</v>
      </c>
      <c r="DO15" s="133">
        <v>7548883</v>
      </c>
      <c r="DP15" s="133">
        <v>7642745</v>
      </c>
      <c r="DQ15" s="133">
        <v>6883072</v>
      </c>
      <c r="DR15" s="133">
        <v>7328192</v>
      </c>
      <c r="DS15" s="133">
        <v>6921902</v>
      </c>
      <c r="DT15" s="133">
        <v>6423367</v>
      </c>
      <c r="DU15" s="133">
        <v>6435911</v>
      </c>
      <c r="DV15" s="133">
        <v>6435911</v>
      </c>
      <c r="DW15" s="133">
        <v>6048995</v>
      </c>
      <c r="DX15" s="133">
        <v>7539969</v>
      </c>
      <c r="DY15" s="133">
        <v>7239526</v>
      </c>
      <c r="DZ15" s="133">
        <v>6875820</v>
      </c>
      <c r="EA15" s="133">
        <v>7461155</v>
      </c>
      <c r="EB15" s="133">
        <v>7276553</v>
      </c>
      <c r="EC15" s="133">
        <v>7319161</v>
      </c>
      <c r="ED15" s="133">
        <v>6923871</v>
      </c>
      <c r="EE15" s="133">
        <v>6358411</v>
      </c>
      <c r="EF15" s="133">
        <v>6242255</v>
      </c>
      <c r="EG15" s="133">
        <v>7521698</v>
      </c>
      <c r="EH15" s="133">
        <v>6861748</v>
      </c>
      <c r="EI15" s="133">
        <v>7156145</v>
      </c>
      <c r="EJ15" s="133">
        <v>7709921</v>
      </c>
      <c r="EK15" s="133">
        <v>7809902</v>
      </c>
      <c r="EL15" s="133">
        <v>7846005</v>
      </c>
      <c r="EM15" s="133">
        <v>8144040</v>
      </c>
      <c r="EN15" s="133">
        <v>8210885</v>
      </c>
      <c r="EO15" s="133">
        <v>8066399</v>
      </c>
      <c r="EP15" s="133">
        <v>7892087</v>
      </c>
      <c r="EQ15" s="133">
        <v>7526218</v>
      </c>
      <c r="ER15" s="133">
        <v>6496435</v>
      </c>
      <c r="ES15" s="133">
        <v>7375203</v>
      </c>
      <c r="ET15" s="133">
        <v>6572109</v>
      </c>
      <c r="EU15" s="133">
        <v>7387785</v>
      </c>
      <c r="EV15" s="133">
        <v>7583527</v>
      </c>
      <c r="EW15" s="133">
        <v>6935801</v>
      </c>
      <c r="EX15" s="133">
        <v>7317870</v>
      </c>
      <c r="EY15" s="133">
        <v>8421582</v>
      </c>
      <c r="EZ15" s="133">
        <v>7805700</v>
      </c>
      <c r="FA15" s="133">
        <v>7163336</v>
      </c>
      <c r="FB15" s="133">
        <v>7019350</v>
      </c>
      <c r="FC15" s="133">
        <v>7200578</v>
      </c>
      <c r="FD15" s="133">
        <v>6446012</v>
      </c>
      <c r="FE15" s="133">
        <v>7366901</v>
      </c>
      <c r="FF15" s="133">
        <v>6414846</v>
      </c>
      <c r="FG15" s="133">
        <v>7184377</v>
      </c>
      <c r="FH15" s="133">
        <v>7505917</v>
      </c>
      <c r="FI15" s="133">
        <v>7171134</v>
      </c>
      <c r="FJ15" s="133">
        <v>7410896</v>
      </c>
      <c r="FK15" s="133">
        <v>7665633</v>
      </c>
      <c r="FL15" s="133">
        <v>8030648</v>
      </c>
      <c r="FM15" s="133">
        <v>7367006</v>
      </c>
      <c r="FN15" s="133">
        <v>6933318</v>
      </c>
      <c r="FO15" s="133">
        <v>7200738.3399999999</v>
      </c>
      <c r="FP15" s="133">
        <v>6900902.0499999998</v>
      </c>
      <c r="FQ15" s="133">
        <v>6750179.3799999999</v>
      </c>
      <c r="FR15" s="133">
        <v>7502868.2400000002</v>
      </c>
      <c r="FS15" s="133">
        <v>7731465.5999999996</v>
      </c>
      <c r="FT15" s="133">
        <v>7588407.5199999996</v>
      </c>
      <c r="FU15" s="133">
        <v>8220502.1200000001</v>
      </c>
      <c r="FV15" s="133">
        <v>7104654.2000000002</v>
      </c>
      <c r="FW15" s="133">
        <v>7933497.9699999997</v>
      </c>
      <c r="FX15" s="133">
        <v>7928487.7999999998</v>
      </c>
      <c r="FY15" s="133">
        <v>7074299.4100000001</v>
      </c>
      <c r="FZ15" s="133">
        <v>7562593.0700000003</v>
      </c>
      <c r="GA15" s="133">
        <v>7609033.5599999996</v>
      </c>
      <c r="GB15" s="133">
        <v>6762243.0800000001</v>
      </c>
      <c r="GC15" s="133">
        <v>7259517.7199999997</v>
      </c>
      <c r="GD15" s="133">
        <v>7084820.4900000002</v>
      </c>
      <c r="GE15" s="133">
        <v>7129563.9100000001</v>
      </c>
      <c r="GF15" s="133">
        <v>7825918.25</v>
      </c>
      <c r="GG15" s="133">
        <v>8081028.4900000002</v>
      </c>
      <c r="GH15" s="133">
        <v>7138360.7599999998</v>
      </c>
    </row>
    <row r="16" spans="1:190" x14ac:dyDescent="0.2">
      <c r="B16" s="115" t="s">
        <v>53</v>
      </c>
      <c r="C16" s="133">
        <v>647193</v>
      </c>
      <c r="D16" s="133">
        <v>648631</v>
      </c>
      <c r="E16" s="133">
        <v>773726</v>
      </c>
      <c r="F16" s="133">
        <v>598915</v>
      </c>
      <c r="G16" s="133">
        <v>517003</v>
      </c>
      <c r="H16" s="133">
        <v>620187</v>
      </c>
      <c r="I16" s="133">
        <v>591803</v>
      </c>
      <c r="J16" s="133">
        <v>595122</v>
      </c>
      <c r="K16" s="133">
        <v>712376</v>
      </c>
      <c r="L16" s="133">
        <v>678412</v>
      </c>
      <c r="M16" s="133">
        <v>640499</v>
      </c>
      <c r="N16" s="133">
        <v>637589</v>
      </c>
      <c r="O16" s="133">
        <v>706646</v>
      </c>
      <c r="P16" s="133">
        <v>572404</v>
      </c>
      <c r="Q16" s="133">
        <v>722738</v>
      </c>
      <c r="R16" s="133">
        <v>577038</v>
      </c>
      <c r="S16" s="133">
        <v>662683</v>
      </c>
      <c r="T16" s="133">
        <v>527503</v>
      </c>
      <c r="U16" s="133">
        <v>574330</v>
      </c>
      <c r="V16" s="133">
        <v>620060</v>
      </c>
      <c r="W16" s="133">
        <v>768623</v>
      </c>
      <c r="X16" s="133">
        <v>665719</v>
      </c>
      <c r="Y16" s="133">
        <v>669097</v>
      </c>
      <c r="Z16" s="133">
        <v>647662</v>
      </c>
      <c r="AA16" s="133">
        <v>730801</v>
      </c>
      <c r="AB16" s="133">
        <v>653804</v>
      </c>
      <c r="AC16" s="133">
        <v>737149</v>
      </c>
      <c r="AD16" s="133">
        <v>545196</v>
      </c>
      <c r="AE16" s="133">
        <v>548722</v>
      </c>
      <c r="AF16" s="133">
        <v>548891</v>
      </c>
      <c r="AG16" s="133">
        <v>626039</v>
      </c>
      <c r="AH16" s="133">
        <v>589768</v>
      </c>
      <c r="AI16" s="133">
        <v>735903</v>
      </c>
      <c r="AJ16" s="133">
        <v>729900</v>
      </c>
      <c r="AK16" s="133">
        <v>669062</v>
      </c>
      <c r="AL16" s="133">
        <v>574410</v>
      </c>
      <c r="AM16" s="133">
        <v>732952</v>
      </c>
      <c r="AN16" s="133">
        <v>695658</v>
      </c>
      <c r="AO16" s="133">
        <v>648048</v>
      </c>
      <c r="AP16" s="133">
        <v>591972</v>
      </c>
      <c r="AQ16" s="133">
        <v>568843</v>
      </c>
      <c r="AR16" s="133">
        <v>592234</v>
      </c>
      <c r="AS16" s="133">
        <v>656644</v>
      </c>
      <c r="AT16" s="133">
        <v>563008</v>
      </c>
      <c r="AU16" s="133">
        <v>727729</v>
      </c>
      <c r="AV16" s="133">
        <v>762181</v>
      </c>
      <c r="AW16" s="133">
        <v>662397</v>
      </c>
      <c r="AX16" s="133">
        <v>645531</v>
      </c>
      <c r="AY16" s="133">
        <v>790715</v>
      </c>
      <c r="AZ16" s="133">
        <v>689242</v>
      </c>
      <c r="BA16" s="133">
        <v>667679</v>
      </c>
      <c r="BB16" s="133">
        <v>581983</v>
      </c>
      <c r="BC16" s="133">
        <v>556128</v>
      </c>
      <c r="BD16" s="133">
        <v>595923</v>
      </c>
      <c r="BE16" s="133">
        <v>582358</v>
      </c>
      <c r="BF16" s="133">
        <v>618503</v>
      </c>
      <c r="BG16" s="133">
        <v>885635</v>
      </c>
      <c r="BH16" s="133">
        <v>800867</v>
      </c>
      <c r="BI16" s="133">
        <v>639731</v>
      </c>
      <c r="BJ16" s="133">
        <v>643628</v>
      </c>
      <c r="BK16" s="133">
        <v>665155</v>
      </c>
      <c r="BL16" s="133">
        <v>578562</v>
      </c>
      <c r="BM16" s="133">
        <v>752202</v>
      </c>
      <c r="BN16" s="133">
        <v>588881</v>
      </c>
      <c r="BO16" s="133">
        <v>457926</v>
      </c>
      <c r="BP16" s="133">
        <v>691577</v>
      </c>
      <c r="BQ16" s="133">
        <v>590876</v>
      </c>
      <c r="BR16" s="133">
        <v>621120</v>
      </c>
      <c r="BS16" s="133">
        <v>812167</v>
      </c>
      <c r="BT16" s="133">
        <v>726147</v>
      </c>
      <c r="BU16" s="133">
        <v>739549</v>
      </c>
      <c r="BV16" s="133">
        <v>634976</v>
      </c>
      <c r="BW16" s="133">
        <v>670640</v>
      </c>
      <c r="BX16" s="133">
        <v>674477</v>
      </c>
      <c r="BY16" s="133">
        <v>701465</v>
      </c>
      <c r="BZ16" s="133">
        <v>543380</v>
      </c>
      <c r="CA16" s="133">
        <v>563763</v>
      </c>
      <c r="CB16" s="133">
        <v>580179</v>
      </c>
      <c r="CC16" s="133">
        <v>529848</v>
      </c>
      <c r="CD16" s="133">
        <v>642136</v>
      </c>
      <c r="CE16" s="133">
        <v>723808</v>
      </c>
      <c r="CF16" s="133">
        <v>665931</v>
      </c>
      <c r="CG16" s="133">
        <v>677986</v>
      </c>
      <c r="CH16" s="133">
        <v>595800</v>
      </c>
      <c r="CI16" s="133">
        <v>744613</v>
      </c>
      <c r="CJ16" s="133">
        <v>628228</v>
      </c>
      <c r="CK16" s="133">
        <v>698849</v>
      </c>
      <c r="CL16" s="133">
        <v>460930</v>
      </c>
      <c r="CM16" s="133">
        <v>552007</v>
      </c>
      <c r="CN16" s="133">
        <v>545044</v>
      </c>
      <c r="CO16" s="133">
        <v>492482</v>
      </c>
      <c r="CP16" s="133">
        <v>546435</v>
      </c>
      <c r="CQ16" s="133">
        <v>694592</v>
      </c>
      <c r="CR16" s="133">
        <v>639154</v>
      </c>
      <c r="CS16" s="133">
        <v>726241</v>
      </c>
      <c r="CT16" s="133">
        <v>559244</v>
      </c>
      <c r="CU16" s="133">
        <v>656239</v>
      </c>
      <c r="CV16" s="133">
        <v>609615</v>
      </c>
      <c r="CW16" s="133">
        <v>647500</v>
      </c>
      <c r="CX16" s="133">
        <v>513095</v>
      </c>
      <c r="CY16" s="133">
        <v>464006</v>
      </c>
      <c r="CZ16" s="133">
        <v>534422</v>
      </c>
      <c r="DA16" s="133">
        <v>542040</v>
      </c>
      <c r="DB16" s="133">
        <v>572154</v>
      </c>
      <c r="DC16" s="133">
        <v>661368</v>
      </c>
      <c r="DD16" s="133">
        <v>764468</v>
      </c>
      <c r="DE16" s="133">
        <v>699517</v>
      </c>
      <c r="DF16" s="133">
        <v>525393</v>
      </c>
      <c r="DG16" s="133">
        <v>701774</v>
      </c>
      <c r="DH16" s="133">
        <v>606746</v>
      </c>
      <c r="DI16" s="133">
        <v>680141</v>
      </c>
      <c r="DJ16" s="133">
        <v>531148</v>
      </c>
      <c r="DK16" s="133">
        <v>547108</v>
      </c>
      <c r="DL16" s="133">
        <v>520054</v>
      </c>
      <c r="DM16" s="133">
        <v>615110</v>
      </c>
      <c r="DN16" s="133">
        <v>499419</v>
      </c>
      <c r="DO16" s="133">
        <v>700295</v>
      </c>
      <c r="DP16" s="133">
        <v>783999</v>
      </c>
      <c r="DQ16" s="133">
        <v>646590</v>
      </c>
      <c r="DR16" s="133">
        <v>660944</v>
      </c>
      <c r="DS16" s="133">
        <v>668783</v>
      </c>
      <c r="DT16" s="133">
        <v>607577</v>
      </c>
      <c r="DU16" s="133">
        <v>451198</v>
      </c>
      <c r="DV16" s="133">
        <v>451198</v>
      </c>
      <c r="DW16" s="133">
        <v>416080</v>
      </c>
      <c r="DX16" s="133">
        <v>552064</v>
      </c>
      <c r="DY16" s="133">
        <v>541859</v>
      </c>
      <c r="DZ16" s="133">
        <v>557984</v>
      </c>
      <c r="EA16" s="133">
        <v>712325</v>
      </c>
      <c r="EB16" s="133">
        <v>728260</v>
      </c>
      <c r="EC16" s="133">
        <v>738377</v>
      </c>
      <c r="ED16" s="133">
        <v>633054</v>
      </c>
      <c r="EE16" s="133">
        <v>624970</v>
      </c>
      <c r="EF16" s="133">
        <v>668581</v>
      </c>
      <c r="EG16" s="133">
        <v>757383</v>
      </c>
      <c r="EH16" s="133">
        <v>602285</v>
      </c>
      <c r="EI16" s="133">
        <v>530187</v>
      </c>
      <c r="EJ16" s="133">
        <v>735786</v>
      </c>
      <c r="EK16" s="133">
        <v>592379</v>
      </c>
      <c r="EL16" s="133">
        <v>721453</v>
      </c>
      <c r="EM16" s="133">
        <v>1234859</v>
      </c>
      <c r="EN16" s="133">
        <v>1425114</v>
      </c>
      <c r="EO16" s="133">
        <v>1372627</v>
      </c>
      <c r="EP16" s="133">
        <v>1436788</v>
      </c>
      <c r="EQ16" s="133">
        <v>1703078</v>
      </c>
      <c r="ER16" s="133">
        <v>1342270</v>
      </c>
      <c r="ES16" s="133">
        <v>1698526</v>
      </c>
      <c r="ET16" s="133">
        <v>1277509</v>
      </c>
      <c r="EU16" s="133">
        <v>1374041</v>
      </c>
      <c r="EV16" s="133">
        <v>1500711</v>
      </c>
      <c r="EW16" s="133">
        <v>1331760</v>
      </c>
      <c r="EX16" s="133">
        <v>1445453</v>
      </c>
      <c r="EY16" s="133">
        <v>2026709</v>
      </c>
      <c r="EZ16" s="133">
        <v>1851629</v>
      </c>
      <c r="FA16" s="133">
        <v>1531620</v>
      </c>
      <c r="FB16" s="133">
        <v>1574586</v>
      </c>
      <c r="FC16" s="133">
        <v>2001291</v>
      </c>
      <c r="FD16" s="133">
        <v>1649474</v>
      </c>
      <c r="FE16" s="133">
        <v>1849358</v>
      </c>
      <c r="FF16" s="133">
        <v>1246132</v>
      </c>
      <c r="FG16" s="133">
        <v>1307532</v>
      </c>
      <c r="FH16" s="133">
        <v>1546221</v>
      </c>
      <c r="FI16" s="133">
        <v>1401526</v>
      </c>
      <c r="FJ16" s="133">
        <v>1532210</v>
      </c>
      <c r="FK16" s="133">
        <v>1951190</v>
      </c>
      <c r="FL16" s="133">
        <v>1743827</v>
      </c>
      <c r="FM16" s="133">
        <v>1576153</v>
      </c>
      <c r="FN16" s="133">
        <v>1638397</v>
      </c>
      <c r="FO16" s="133">
        <v>1805483.32</v>
      </c>
      <c r="FP16" s="133">
        <v>1742883.18</v>
      </c>
      <c r="FQ16" s="133">
        <v>1795700.23</v>
      </c>
      <c r="FR16" s="133">
        <v>1618483.88</v>
      </c>
      <c r="FS16" s="133">
        <v>1276746.1499999999</v>
      </c>
      <c r="FT16" s="133">
        <v>1717239.47</v>
      </c>
      <c r="FU16" s="133">
        <v>1716862.26</v>
      </c>
      <c r="FV16" s="133">
        <v>1427779.18</v>
      </c>
      <c r="FW16" s="133">
        <v>2059990.91</v>
      </c>
      <c r="FX16" s="133">
        <v>1917797.58</v>
      </c>
      <c r="FY16" s="133">
        <v>1666742.02</v>
      </c>
      <c r="FZ16" s="133">
        <v>1698649.67</v>
      </c>
      <c r="GA16" s="133">
        <v>2072829.02</v>
      </c>
      <c r="GB16" s="133">
        <v>1803369.98</v>
      </c>
      <c r="GC16" s="133">
        <v>1766943.27</v>
      </c>
      <c r="GD16" s="133">
        <v>1561793.94</v>
      </c>
      <c r="GE16" s="133">
        <v>1354748.16</v>
      </c>
      <c r="GF16" s="133">
        <v>1470711.18</v>
      </c>
      <c r="GG16" s="133">
        <v>1571805</v>
      </c>
      <c r="GH16" s="133">
        <v>1618113.92</v>
      </c>
    </row>
    <row r="17" spans="2:190" x14ac:dyDescent="0.2">
      <c r="B17" s="115" t="s">
        <v>54</v>
      </c>
      <c r="C17" s="133">
        <v>14014239</v>
      </c>
      <c r="D17" s="133">
        <v>14983376</v>
      </c>
      <c r="E17" s="133">
        <v>14750963</v>
      </c>
      <c r="F17" s="133">
        <v>13996402</v>
      </c>
      <c r="G17" s="133">
        <v>14907212</v>
      </c>
      <c r="H17" s="133">
        <v>14740380</v>
      </c>
      <c r="I17" s="133">
        <v>14023080</v>
      </c>
      <c r="J17" s="133">
        <v>14892885</v>
      </c>
      <c r="K17" s="133">
        <v>14698866</v>
      </c>
      <c r="L17" s="133">
        <v>13999439</v>
      </c>
      <c r="M17" s="133">
        <v>15048012</v>
      </c>
      <c r="N17" s="133">
        <v>14771390</v>
      </c>
      <c r="O17" s="133">
        <v>13827325</v>
      </c>
      <c r="P17" s="133">
        <v>14982515</v>
      </c>
      <c r="Q17" s="133">
        <v>14783243</v>
      </c>
      <c r="R17" s="133">
        <v>14334697</v>
      </c>
      <c r="S17" s="133">
        <v>15486302</v>
      </c>
      <c r="T17" s="133">
        <v>15085000</v>
      </c>
      <c r="U17" s="133">
        <v>14327413</v>
      </c>
      <c r="V17" s="133">
        <v>15600913</v>
      </c>
      <c r="W17" s="133">
        <v>15436058</v>
      </c>
      <c r="X17" s="133">
        <v>14798252</v>
      </c>
      <c r="Y17" s="133">
        <v>16039578</v>
      </c>
      <c r="Z17" s="133">
        <v>15812041</v>
      </c>
      <c r="AA17" s="133">
        <v>14752924</v>
      </c>
      <c r="AB17" s="133">
        <v>16080484</v>
      </c>
      <c r="AC17" s="133">
        <v>15781830</v>
      </c>
      <c r="AD17" s="133">
        <v>15191255</v>
      </c>
      <c r="AE17" s="133">
        <v>16480496</v>
      </c>
      <c r="AF17" s="133">
        <v>16407517</v>
      </c>
      <c r="AG17" s="133">
        <v>14383745</v>
      </c>
      <c r="AH17" s="133">
        <v>17478915</v>
      </c>
      <c r="AI17" s="133">
        <v>17120873</v>
      </c>
      <c r="AJ17" s="133">
        <v>16162446</v>
      </c>
      <c r="AK17" s="133">
        <v>17162535</v>
      </c>
      <c r="AL17" s="133">
        <v>16771690</v>
      </c>
      <c r="AM17" s="133">
        <v>16015545</v>
      </c>
      <c r="AN17" s="133">
        <v>17065314</v>
      </c>
      <c r="AO17" s="133">
        <v>16641955</v>
      </c>
      <c r="AP17" s="133">
        <v>15613442</v>
      </c>
      <c r="AQ17" s="133">
        <v>17510801</v>
      </c>
      <c r="AR17" s="133">
        <v>16985333</v>
      </c>
      <c r="AS17" s="133">
        <v>16124842</v>
      </c>
      <c r="AT17" s="133">
        <v>17065945</v>
      </c>
      <c r="AU17" s="133">
        <v>16843789</v>
      </c>
      <c r="AV17" s="133">
        <v>15825545</v>
      </c>
      <c r="AW17" s="133">
        <v>17424908</v>
      </c>
      <c r="AX17" s="133">
        <v>16675863</v>
      </c>
      <c r="AY17" s="133">
        <v>16225977</v>
      </c>
      <c r="AZ17" s="133">
        <v>17487499</v>
      </c>
      <c r="BA17" s="133">
        <v>17444278</v>
      </c>
      <c r="BB17" s="133">
        <v>16088411</v>
      </c>
      <c r="BC17" s="133">
        <v>18240983</v>
      </c>
      <c r="BD17" s="133">
        <v>17877894</v>
      </c>
      <c r="BE17" s="133">
        <v>16974777</v>
      </c>
      <c r="BF17" s="133">
        <v>17647335</v>
      </c>
      <c r="BG17" s="133">
        <v>17584375</v>
      </c>
      <c r="BH17" s="133">
        <v>16513428</v>
      </c>
      <c r="BI17" s="133">
        <v>17880474</v>
      </c>
      <c r="BJ17" s="133">
        <v>17562257</v>
      </c>
      <c r="BK17" s="133">
        <v>16457888</v>
      </c>
      <c r="BL17" s="133">
        <v>17987782</v>
      </c>
      <c r="BM17" s="133">
        <v>17672747</v>
      </c>
      <c r="BN17" s="133">
        <v>16288230</v>
      </c>
      <c r="BO17" s="133">
        <v>18484954</v>
      </c>
      <c r="BP17" s="133">
        <v>18230110</v>
      </c>
      <c r="BQ17" s="133">
        <v>17604427</v>
      </c>
      <c r="BR17" s="133">
        <v>18518087</v>
      </c>
      <c r="BS17" s="133">
        <v>18605154</v>
      </c>
      <c r="BT17" s="133">
        <v>17199291</v>
      </c>
      <c r="BU17" s="133">
        <v>18919947</v>
      </c>
      <c r="BV17" s="133">
        <v>18564326</v>
      </c>
      <c r="BW17" s="133">
        <v>17195150</v>
      </c>
      <c r="BX17" s="133">
        <v>18998002</v>
      </c>
      <c r="BY17" s="133">
        <v>18583340</v>
      </c>
      <c r="BZ17" s="133">
        <v>17299491</v>
      </c>
      <c r="CA17" s="133">
        <v>18846945</v>
      </c>
      <c r="CB17" s="133">
        <v>18659207</v>
      </c>
      <c r="CC17" s="133">
        <v>17641900</v>
      </c>
      <c r="CD17" s="133">
        <v>18638667</v>
      </c>
      <c r="CE17" s="133">
        <v>18771152</v>
      </c>
      <c r="CF17" s="133">
        <v>17397816</v>
      </c>
      <c r="CG17" s="133">
        <v>19601800</v>
      </c>
      <c r="CH17" s="133">
        <v>19214518</v>
      </c>
      <c r="CI17" s="133">
        <v>17960804</v>
      </c>
      <c r="CJ17" s="133">
        <v>19726751</v>
      </c>
      <c r="CK17" s="133">
        <v>19536348</v>
      </c>
      <c r="CL17" s="133">
        <v>16696472</v>
      </c>
      <c r="CM17" s="133">
        <v>21120693</v>
      </c>
      <c r="CN17" s="133">
        <v>19765063</v>
      </c>
      <c r="CO17" s="133">
        <v>18495502</v>
      </c>
      <c r="CP17" s="133">
        <v>19665111</v>
      </c>
      <c r="CQ17" s="133">
        <v>19549171</v>
      </c>
      <c r="CR17" s="133">
        <v>17113261</v>
      </c>
      <c r="CS17" s="133">
        <v>20014389</v>
      </c>
      <c r="CT17" s="133">
        <v>19729921</v>
      </c>
      <c r="CU17" s="133">
        <v>18406210</v>
      </c>
      <c r="CV17" s="133">
        <v>19894821</v>
      </c>
      <c r="CW17" s="133">
        <v>19604986</v>
      </c>
      <c r="CX17" s="133">
        <v>18158831</v>
      </c>
      <c r="CY17" s="133">
        <v>20178205</v>
      </c>
      <c r="CZ17" s="133">
        <v>19966972</v>
      </c>
      <c r="DA17" s="133">
        <v>18790160</v>
      </c>
      <c r="DB17" s="133">
        <v>20078541</v>
      </c>
      <c r="DC17" s="133">
        <v>19832218</v>
      </c>
      <c r="DD17" s="133">
        <v>18668193</v>
      </c>
      <c r="DE17" s="133">
        <v>19406576</v>
      </c>
      <c r="DF17" s="133">
        <v>17836183</v>
      </c>
      <c r="DG17" s="133">
        <v>18808962</v>
      </c>
      <c r="DH17" s="133">
        <v>20115400</v>
      </c>
      <c r="DI17" s="133">
        <v>20278402</v>
      </c>
      <c r="DJ17" s="133">
        <v>18748609</v>
      </c>
      <c r="DK17" s="133">
        <v>20564849</v>
      </c>
      <c r="DL17" s="133">
        <v>20305507</v>
      </c>
      <c r="DM17" s="133">
        <v>19473644</v>
      </c>
      <c r="DN17" s="133">
        <v>20317202</v>
      </c>
      <c r="DO17" s="133">
        <v>20354925</v>
      </c>
      <c r="DP17" s="133">
        <v>19242082</v>
      </c>
      <c r="DQ17" s="133">
        <v>20725089</v>
      </c>
      <c r="DR17" s="133">
        <v>19965735</v>
      </c>
      <c r="DS17" s="133">
        <v>18884343</v>
      </c>
      <c r="DT17" s="133">
        <v>18172451</v>
      </c>
      <c r="DU17" s="133">
        <v>20101920</v>
      </c>
      <c r="DV17" s="133">
        <v>20101920</v>
      </c>
      <c r="DW17" s="133">
        <v>20498190</v>
      </c>
      <c r="DX17" s="133">
        <v>20406898</v>
      </c>
      <c r="DY17" s="133">
        <v>18977299</v>
      </c>
      <c r="DZ17" s="133">
        <v>20588003</v>
      </c>
      <c r="EA17" s="133">
        <v>20551127</v>
      </c>
      <c r="EB17" s="133">
        <v>19067205</v>
      </c>
      <c r="EC17" s="133">
        <v>21001405</v>
      </c>
      <c r="ED17" s="133">
        <v>21108454</v>
      </c>
      <c r="EE17" s="133">
        <v>18281851</v>
      </c>
      <c r="EF17" s="133">
        <v>20871926</v>
      </c>
      <c r="EG17" s="133">
        <v>20703192</v>
      </c>
      <c r="EH17" s="133">
        <v>18157695</v>
      </c>
      <c r="EI17" s="133">
        <v>21642178</v>
      </c>
      <c r="EJ17" s="133">
        <v>20933211</v>
      </c>
      <c r="EK17" s="133">
        <v>19380104</v>
      </c>
      <c r="EL17" s="133">
        <v>20900044</v>
      </c>
      <c r="EM17" s="133">
        <v>20635941</v>
      </c>
      <c r="EN17" s="133">
        <v>18986753</v>
      </c>
      <c r="EO17" s="133">
        <v>21195499</v>
      </c>
      <c r="EP17" s="133">
        <v>20956205</v>
      </c>
      <c r="EQ17" s="133">
        <v>18500965</v>
      </c>
      <c r="ER17" s="133">
        <v>21345279</v>
      </c>
      <c r="ES17" s="133">
        <v>20792215</v>
      </c>
      <c r="ET17" s="133">
        <v>18421343</v>
      </c>
      <c r="EU17" s="133">
        <v>22153725</v>
      </c>
      <c r="EV17" s="133">
        <v>21377384</v>
      </c>
      <c r="EW17" s="133">
        <v>18673856</v>
      </c>
      <c r="EX17" s="133">
        <v>21589239</v>
      </c>
      <c r="EY17" s="133">
        <v>21312281</v>
      </c>
      <c r="EZ17" s="133">
        <v>18648172</v>
      </c>
      <c r="FA17" s="133">
        <v>20248460</v>
      </c>
      <c r="FB17" s="133">
        <v>21106752</v>
      </c>
      <c r="FC17" s="133">
        <v>18738332</v>
      </c>
      <c r="FD17" s="133">
        <v>20785421</v>
      </c>
      <c r="FE17" s="133">
        <v>21353504</v>
      </c>
      <c r="FF17" s="133">
        <v>20384242</v>
      </c>
      <c r="FG17" s="133">
        <v>22850939</v>
      </c>
      <c r="FH17" s="133">
        <v>23300600</v>
      </c>
      <c r="FI17" s="133">
        <v>21130321</v>
      </c>
      <c r="FJ17" s="133">
        <v>22596506</v>
      </c>
      <c r="FK17" s="133">
        <v>23214234</v>
      </c>
      <c r="FL17" s="133">
        <v>21079646</v>
      </c>
      <c r="FM17" s="133">
        <v>23434861</v>
      </c>
      <c r="FN17" s="133">
        <v>23314651</v>
      </c>
      <c r="FO17" s="133">
        <v>20590897.07</v>
      </c>
      <c r="FP17" s="133">
        <v>23955722.300000001</v>
      </c>
      <c r="FQ17" s="133">
        <v>23593045.02</v>
      </c>
      <c r="FR17" s="133">
        <v>21842258.640000001</v>
      </c>
      <c r="FS17" s="133">
        <v>24806208.399999999</v>
      </c>
      <c r="FT17" s="133">
        <v>25048672.16</v>
      </c>
      <c r="FU17" s="133">
        <v>22892863.899999999</v>
      </c>
      <c r="FV17" s="133">
        <v>24806629.989999998</v>
      </c>
      <c r="FW17" s="133">
        <v>25050662.420000002</v>
      </c>
      <c r="FX17" s="133">
        <v>22693287.32</v>
      </c>
      <c r="FY17" s="133">
        <v>25148609.52</v>
      </c>
      <c r="FZ17" s="133">
        <v>24563239.91</v>
      </c>
      <c r="GA17" s="133">
        <v>22257716.050000001</v>
      </c>
      <c r="GB17" s="133">
        <v>25404299.07</v>
      </c>
      <c r="GC17" s="133">
        <v>25301878.170000002</v>
      </c>
      <c r="GD17" s="133">
        <v>22951731.609999999</v>
      </c>
      <c r="GE17" s="133">
        <v>25717110.460000001</v>
      </c>
      <c r="GF17" s="133">
        <v>25722087.77</v>
      </c>
      <c r="GG17" s="133">
        <v>23655039.989999998</v>
      </c>
      <c r="GH17" s="133">
        <v>25552446.300000001</v>
      </c>
    </row>
    <row r="18" spans="2:190" x14ac:dyDescent="0.2">
      <c r="B18" s="115" t="s">
        <v>13</v>
      </c>
      <c r="C18" s="133">
        <v>1004968</v>
      </c>
      <c r="D18" s="133">
        <v>1079672</v>
      </c>
      <c r="E18" s="133">
        <v>1031127</v>
      </c>
      <c r="F18" s="133">
        <v>997158</v>
      </c>
      <c r="G18" s="133">
        <v>1027527</v>
      </c>
      <c r="H18" s="133">
        <v>1027332</v>
      </c>
      <c r="I18" s="133">
        <v>952532</v>
      </c>
      <c r="J18" s="133">
        <v>1025656</v>
      </c>
      <c r="K18" s="133">
        <v>1001924</v>
      </c>
      <c r="L18" s="133">
        <v>939241</v>
      </c>
      <c r="M18" s="133">
        <v>1000645</v>
      </c>
      <c r="N18" s="133">
        <v>970605</v>
      </c>
      <c r="O18" s="133">
        <v>881268</v>
      </c>
      <c r="P18" s="133">
        <v>939535</v>
      </c>
      <c r="Q18" s="133">
        <v>927125</v>
      </c>
      <c r="R18" s="133">
        <v>901501</v>
      </c>
      <c r="S18" s="133">
        <v>974463</v>
      </c>
      <c r="T18" s="133">
        <v>930311</v>
      </c>
      <c r="U18" s="133">
        <v>841669</v>
      </c>
      <c r="V18" s="133">
        <v>946551</v>
      </c>
      <c r="W18" s="133">
        <v>903811</v>
      </c>
      <c r="X18" s="133">
        <v>866094</v>
      </c>
      <c r="Y18" s="133">
        <v>898795</v>
      </c>
      <c r="Z18" s="133">
        <v>897548</v>
      </c>
      <c r="AA18" s="133">
        <v>826743</v>
      </c>
      <c r="AB18" s="133">
        <v>826493</v>
      </c>
      <c r="AC18" s="133">
        <v>855187</v>
      </c>
      <c r="AD18" s="133">
        <v>839361</v>
      </c>
      <c r="AE18" s="133">
        <v>911287</v>
      </c>
      <c r="AF18" s="133">
        <v>882357</v>
      </c>
      <c r="AG18" s="133">
        <v>738469</v>
      </c>
      <c r="AH18" s="133">
        <v>872347</v>
      </c>
      <c r="AI18" s="133">
        <v>814697</v>
      </c>
      <c r="AJ18" s="133">
        <v>759117</v>
      </c>
      <c r="AK18" s="133">
        <v>821067</v>
      </c>
      <c r="AL18" s="133">
        <v>798496</v>
      </c>
      <c r="AM18" s="133">
        <v>722588</v>
      </c>
      <c r="AN18" s="133">
        <v>801649</v>
      </c>
      <c r="AO18" s="133">
        <v>770231</v>
      </c>
      <c r="AP18" s="133">
        <v>728181</v>
      </c>
      <c r="AQ18" s="133">
        <v>799051</v>
      </c>
      <c r="AR18" s="133">
        <v>772097</v>
      </c>
      <c r="AS18" s="133">
        <v>670575</v>
      </c>
      <c r="AT18" s="133">
        <v>750436</v>
      </c>
      <c r="AU18" s="133">
        <v>750443</v>
      </c>
      <c r="AV18" s="133">
        <v>659466</v>
      </c>
      <c r="AW18" s="133">
        <v>741681</v>
      </c>
      <c r="AX18" s="133">
        <v>724531</v>
      </c>
      <c r="AY18" s="133">
        <v>633705</v>
      </c>
      <c r="AZ18" s="133">
        <v>736204</v>
      </c>
      <c r="BA18" s="133">
        <v>702375</v>
      </c>
      <c r="BB18" s="133">
        <v>622116</v>
      </c>
      <c r="BC18" s="133">
        <v>721845</v>
      </c>
      <c r="BD18" s="133">
        <v>719294</v>
      </c>
      <c r="BE18" s="133">
        <v>752520</v>
      </c>
      <c r="BF18" s="133">
        <v>577923</v>
      </c>
      <c r="BG18" s="133">
        <v>668683</v>
      </c>
      <c r="BH18" s="133">
        <v>623477</v>
      </c>
      <c r="BI18" s="133">
        <v>679738</v>
      </c>
      <c r="BJ18" s="133">
        <v>655931</v>
      </c>
      <c r="BK18" s="133">
        <v>584953</v>
      </c>
      <c r="BL18" s="133">
        <v>681701</v>
      </c>
      <c r="BM18" s="133">
        <v>662543</v>
      </c>
      <c r="BN18" s="133">
        <v>598290</v>
      </c>
      <c r="BO18" s="133">
        <v>645516</v>
      </c>
      <c r="BP18" s="133">
        <v>636979</v>
      </c>
      <c r="BQ18" s="133">
        <v>591229</v>
      </c>
      <c r="BR18" s="133">
        <v>629989</v>
      </c>
      <c r="BS18" s="133">
        <v>606107</v>
      </c>
      <c r="BT18" s="133">
        <v>571586</v>
      </c>
      <c r="BU18" s="133">
        <v>607160</v>
      </c>
      <c r="BV18" s="133">
        <v>579444</v>
      </c>
      <c r="BW18" s="133">
        <v>504316</v>
      </c>
      <c r="BX18" s="133">
        <v>616094</v>
      </c>
      <c r="BY18" s="133">
        <v>555144</v>
      </c>
      <c r="BZ18" s="133">
        <v>525517</v>
      </c>
      <c r="CA18" s="133">
        <v>550509</v>
      </c>
      <c r="CB18" s="133">
        <v>544213</v>
      </c>
      <c r="CC18" s="133">
        <v>501290</v>
      </c>
      <c r="CD18" s="133">
        <v>544749</v>
      </c>
      <c r="CE18" s="133">
        <v>525677</v>
      </c>
      <c r="CF18" s="133">
        <v>489761</v>
      </c>
      <c r="CG18" s="133">
        <v>531725</v>
      </c>
      <c r="CH18" s="133">
        <v>531788</v>
      </c>
      <c r="CI18" s="133">
        <v>463272</v>
      </c>
      <c r="CJ18" s="133">
        <v>535213</v>
      </c>
      <c r="CK18" s="133">
        <v>529284</v>
      </c>
      <c r="CL18" s="133">
        <v>436011</v>
      </c>
      <c r="CM18" s="133">
        <v>568290</v>
      </c>
      <c r="CN18" s="133">
        <v>496496</v>
      </c>
      <c r="CO18" s="133">
        <v>451288</v>
      </c>
      <c r="CP18" s="133">
        <v>485682</v>
      </c>
      <c r="CQ18" s="133">
        <v>479590</v>
      </c>
      <c r="CR18" s="133">
        <v>426156</v>
      </c>
      <c r="CS18" s="133">
        <v>482642</v>
      </c>
      <c r="CT18" s="133">
        <v>491310</v>
      </c>
      <c r="CU18" s="133">
        <v>408176</v>
      </c>
      <c r="CV18" s="133">
        <v>464716</v>
      </c>
      <c r="CW18" s="133">
        <v>445859</v>
      </c>
      <c r="CX18" s="133">
        <v>420072</v>
      </c>
      <c r="CY18" s="133">
        <v>453815</v>
      </c>
      <c r="CZ18" s="133">
        <v>448900</v>
      </c>
      <c r="DA18" s="133">
        <v>394163</v>
      </c>
      <c r="DB18" s="133">
        <v>426415</v>
      </c>
      <c r="DC18" s="133">
        <v>416066</v>
      </c>
      <c r="DD18" s="133">
        <v>394474</v>
      </c>
      <c r="DE18" s="133">
        <v>412070</v>
      </c>
      <c r="DF18" s="133">
        <v>375723</v>
      </c>
      <c r="DG18" s="133">
        <v>374780</v>
      </c>
      <c r="DH18" s="133">
        <v>392494</v>
      </c>
      <c r="DI18" s="133">
        <v>389694</v>
      </c>
      <c r="DJ18" s="133">
        <v>372060</v>
      </c>
      <c r="DK18" s="133">
        <v>394339</v>
      </c>
      <c r="DL18" s="133">
        <v>382176</v>
      </c>
      <c r="DM18" s="133">
        <v>358445</v>
      </c>
      <c r="DN18" s="133">
        <v>376106</v>
      </c>
      <c r="DO18" s="133">
        <v>378704</v>
      </c>
      <c r="DP18" s="133">
        <v>355904</v>
      </c>
      <c r="DQ18" s="133">
        <v>358709</v>
      </c>
      <c r="DR18" s="133">
        <v>347911</v>
      </c>
      <c r="DS18" s="133">
        <v>318130</v>
      </c>
      <c r="DT18" s="133">
        <v>299029</v>
      </c>
      <c r="DU18" s="133">
        <v>348637</v>
      </c>
      <c r="DV18" s="133">
        <v>348637</v>
      </c>
      <c r="DW18" s="133">
        <v>347066</v>
      </c>
      <c r="DX18" s="133">
        <v>339737</v>
      </c>
      <c r="DY18" s="133">
        <v>308163</v>
      </c>
      <c r="DZ18" s="133">
        <v>340452</v>
      </c>
      <c r="EA18" s="133">
        <v>335465</v>
      </c>
      <c r="EB18" s="133">
        <v>304195</v>
      </c>
      <c r="EC18" s="133">
        <v>327358</v>
      </c>
      <c r="ED18" s="133">
        <v>328421</v>
      </c>
      <c r="EE18" s="133">
        <v>287731</v>
      </c>
      <c r="EF18" s="133">
        <v>372107</v>
      </c>
      <c r="EG18" s="133">
        <v>350607</v>
      </c>
      <c r="EH18" s="133">
        <v>354002</v>
      </c>
      <c r="EI18" s="133">
        <v>410184</v>
      </c>
      <c r="EJ18" s="133">
        <v>445362</v>
      </c>
      <c r="EK18" s="133">
        <v>356593</v>
      </c>
      <c r="EL18" s="133">
        <v>389613</v>
      </c>
      <c r="EM18" s="133">
        <v>557965</v>
      </c>
      <c r="EN18" s="133">
        <v>349607</v>
      </c>
      <c r="EO18" s="133">
        <v>419212</v>
      </c>
      <c r="EP18" s="133">
        <v>385728</v>
      </c>
      <c r="EQ18" s="133">
        <v>320772</v>
      </c>
      <c r="ER18" s="133">
        <v>357551</v>
      </c>
      <c r="ES18" s="133">
        <v>355646</v>
      </c>
      <c r="ET18" s="133">
        <v>320675</v>
      </c>
      <c r="EU18" s="133">
        <v>389328</v>
      </c>
      <c r="EV18" s="133">
        <v>349346</v>
      </c>
      <c r="EW18" s="133">
        <v>309301</v>
      </c>
      <c r="EX18" s="133">
        <v>391605</v>
      </c>
      <c r="EY18" s="133">
        <v>372258</v>
      </c>
      <c r="EZ18" s="133">
        <v>287322</v>
      </c>
      <c r="FA18" s="133">
        <v>351960</v>
      </c>
      <c r="FB18" s="133">
        <v>358813</v>
      </c>
      <c r="FC18" s="133">
        <v>277153</v>
      </c>
      <c r="FD18" s="133">
        <v>343724</v>
      </c>
      <c r="FE18" s="133">
        <v>334900</v>
      </c>
      <c r="FF18" s="133">
        <v>306735</v>
      </c>
      <c r="FG18" s="133">
        <v>329033</v>
      </c>
      <c r="FH18" s="133">
        <v>337502</v>
      </c>
      <c r="FI18" s="133">
        <v>296801</v>
      </c>
      <c r="FJ18" s="133">
        <v>314152</v>
      </c>
      <c r="FK18" s="133">
        <v>325683</v>
      </c>
      <c r="FL18" s="133">
        <v>280805</v>
      </c>
      <c r="FM18" s="133">
        <v>321014</v>
      </c>
      <c r="FN18" s="133">
        <v>308066</v>
      </c>
      <c r="FO18" s="133">
        <v>268803.55</v>
      </c>
      <c r="FP18" s="133">
        <v>291326.78999999998</v>
      </c>
      <c r="FQ18" s="133">
        <v>299749.81</v>
      </c>
      <c r="FR18" s="133">
        <v>289802.33</v>
      </c>
      <c r="FS18" s="133">
        <v>324700.84000000003</v>
      </c>
      <c r="FT18" s="133">
        <v>300710.36</v>
      </c>
      <c r="FU18" s="133">
        <v>261888.14</v>
      </c>
      <c r="FV18" s="133">
        <v>302913.55</v>
      </c>
      <c r="FW18" s="133">
        <v>281115.98</v>
      </c>
      <c r="FX18" s="133">
        <v>259389.36</v>
      </c>
      <c r="FY18" s="133">
        <v>273048.18</v>
      </c>
      <c r="FZ18" s="133">
        <v>283799.69</v>
      </c>
      <c r="GA18" s="133">
        <v>240952.33</v>
      </c>
      <c r="GB18" s="133">
        <v>265090.7</v>
      </c>
      <c r="GC18" s="133">
        <v>271729.56</v>
      </c>
      <c r="GD18" s="133">
        <v>246959.02</v>
      </c>
      <c r="GE18" s="133">
        <v>276278.58</v>
      </c>
      <c r="GF18" s="133">
        <v>272255.61</v>
      </c>
      <c r="GG18" s="133">
        <v>242217.53</v>
      </c>
      <c r="GH18" s="133">
        <v>263739.92</v>
      </c>
    </row>
    <row r="19" spans="2:190" x14ac:dyDescent="0.2">
      <c r="B19" s="115" t="s">
        <v>14</v>
      </c>
      <c r="C19" s="133">
        <v>221827</v>
      </c>
      <c r="D19" s="133">
        <v>255235</v>
      </c>
      <c r="E19" s="133">
        <v>250288</v>
      </c>
      <c r="F19" s="133">
        <v>263554</v>
      </c>
      <c r="G19" s="133">
        <v>278783</v>
      </c>
      <c r="H19" s="133">
        <v>288771</v>
      </c>
      <c r="I19" s="133">
        <v>280382</v>
      </c>
      <c r="J19" s="133">
        <v>299919</v>
      </c>
      <c r="K19" s="133">
        <v>327663</v>
      </c>
      <c r="L19" s="133">
        <v>297843</v>
      </c>
      <c r="M19" s="133">
        <v>329049</v>
      </c>
      <c r="N19" s="133">
        <v>322042</v>
      </c>
      <c r="O19" s="133">
        <v>314193</v>
      </c>
      <c r="P19" s="133">
        <v>337917</v>
      </c>
      <c r="Q19" s="133">
        <v>327742</v>
      </c>
      <c r="R19" s="133">
        <v>334493</v>
      </c>
      <c r="S19" s="133">
        <v>398771</v>
      </c>
      <c r="T19" s="133">
        <v>379251</v>
      </c>
      <c r="U19" s="133">
        <v>342056</v>
      </c>
      <c r="V19" s="133">
        <v>395529</v>
      </c>
      <c r="W19" s="133">
        <v>379747</v>
      </c>
      <c r="X19" s="133">
        <v>359258</v>
      </c>
      <c r="Y19" s="133">
        <v>387506</v>
      </c>
      <c r="Z19" s="133">
        <v>407429</v>
      </c>
      <c r="AA19" s="133">
        <v>361444</v>
      </c>
      <c r="AB19" s="133">
        <v>432879</v>
      </c>
      <c r="AC19" s="133">
        <v>414751</v>
      </c>
      <c r="AD19" s="133">
        <v>414985</v>
      </c>
      <c r="AE19" s="133">
        <v>446843</v>
      </c>
      <c r="AF19" s="133">
        <v>464739</v>
      </c>
      <c r="AG19" s="133">
        <v>376022</v>
      </c>
      <c r="AH19" s="133">
        <v>469930</v>
      </c>
      <c r="AI19" s="133">
        <v>446465</v>
      </c>
      <c r="AJ19" s="133">
        <v>409587</v>
      </c>
      <c r="AK19" s="133">
        <v>484742</v>
      </c>
      <c r="AL19" s="133">
        <v>459779</v>
      </c>
      <c r="AM19" s="133">
        <v>416774</v>
      </c>
      <c r="AN19" s="133">
        <v>474222</v>
      </c>
      <c r="AO19" s="133">
        <v>464101</v>
      </c>
      <c r="AP19" s="133">
        <v>435891</v>
      </c>
      <c r="AQ19" s="133">
        <v>490609</v>
      </c>
      <c r="AR19" s="133">
        <v>504735</v>
      </c>
      <c r="AS19" s="133">
        <v>431039</v>
      </c>
      <c r="AT19" s="133">
        <v>483414</v>
      </c>
      <c r="AU19" s="133">
        <v>513360</v>
      </c>
      <c r="AV19" s="133">
        <v>446869</v>
      </c>
      <c r="AW19" s="133">
        <v>491619</v>
      </c>
      <c r="AX19" s="133">
        <v>492729</v>
      </c>
      <c r="AY19" s="133">
        <v>415141</v>
      </c>
      <c r="AZ19" s="133">
        <v>503987</v>
      </c>
      <c r="BA19" s="133">
        <v>504475</v>
      </c>
      <c r="BB19" s="133">
        <v>448697</v>
      </c>
      <c r="BC19" s="133">
        <v>518707</v>
      </c>
      <c r="BD19" s="133">
        <v>517029</v>
      </c>
      <c r="BE19" s="133">
        <v>484174</v>
      </c>
      <c r="BF19" s="133">
        <v>481406</v>
      </c>
      <c r="BG19" s="133">
        <v>533465</v>
      </c>
      <c r="BH19" s="133">
        <v>468582</v>
      </c>
      <c r="BI19" s="133">
        <v>522965</v>
      </c>
      <c r="BJ19" s="133">
        <v>564404</v>
      </c>
      <c r="BK19" s="133">
        <v>460175</v>
      </c>
      <c r="BL19" s="133">
        <v>546819</v>
      </c>
      <c r="BM19" s="133">
        <v>522469</v>
      </c>
      <c r="BN19" s="133">
        <v>460894</v>
      </c>
      <c r="BO19" s="133">
        <v>547431</v>
      </c>
      <c r="BP19" s="133">
        <v>588764</v>
      </c>
      <c r="BQ19" s="133">
        <v>509589</v>
      </c>
      <c r="BR19" s="133">
        <v>564105</v>
      </c>
      <c r="BS19" s="133">
        <v>605257</v>
      </c>
      <c r="BT19" s="133">
        <v>509046</v>
      </c>
      <c r="BU19" s="133">
        <v>548558</v>
      </c>
      <c r="BV19" s="133">
        <v>565496</v>
      </c>
      <c r="BW19" s="133">
        <v>465295</v>
      </c>
      <c r="BX19" s="133">
        <v>570406</v>
      </c>
      <c r="BY19" s="133">
        <v>572093</v>
      </c>
      <c r="BZ19" s="133">
        <v>523858</v>
      </c>
      <c r="CA19" s="133">
        <v>573804</v>
      </c>
      <c r="CB19" s="133">
        <v>588536</v>
      </c>
      <c r="CC19" s="133">
        <v>507365</v>
      </c>
      <c r="CD19" s="133">
        <v>552641</v>
      </c>
      <c r="CE19" s="133">
        <v>557139</v>
      </c>
      <c r="CF19" s="133">
        <v>513587</v>
      </c>
      <c r="CG19" s="133">
        <v>596440</v>
      </c>
      <c r="CH19" s="133">
        <v>580568</v>
      </c>
      <c r="CI19" s="133">
        <v>487946</v>
      </c>
      <c r="CJ19" s="133">
        <v>561324</v>
      </c>
      <c r="CK19" s="133">
        <v>584102</v>
      </c>
      <c r="CL19" s="133">
        <v>480479</v>
      </c>
      <c r="CM19" s="133">
        <v>607937</v>
      </c>
      <c r="CN19" s="133">
        <v>563231</v>
      </c>
      <c r="CO19" s="133">
        <v>515535</v>
      </c>
      <c r="CP19" s="133">
        <v>588208</v>
      </c>
      <c r="CQ19" s="133">
        <v>576359</v>
      </c>
      <c r="CR19" s="133">
        <v>508977</v>
      </c>
      <c r="CS19" s="133">
        <v>610832</v>
      </c>
      <c r="CT19" s="133">
        <v>639778</v>
      </c>
      <c r="CU19" s="133">
        <v>499712</v>
      </c>
      <c r="CV19" s="133">
        <v>614494</v>
      </c>
      <c r="CW19" s="133">
        <v>632196</v>
      </c>
      <c r="CX19" s="133">
        <v>561395</v>
      </c>
      <c r="CY19" s="133">
        <v>624755</v>
      </c>
      <c r="CZ19" s="133">
        <v>617297</v>
      </c>
      <c r="DA19" s="133">
        <v>560611</v>
      </c>
      <c r="DB19" s="133">
        <v>618958</v>
      </c>
      <c r="DC19" s="133">
        <v>608434</v>
      </c>
      <c r="DD19" s="133">
        <v>557887</v>
      </c>
      <c r="DE19" s="133">
        <v>614898</v>
      </c>
      <c r="DF19" s="133">
        <v>554420</v>
      </c>
      <c r="DG19" s="133">
        <v>549855</v>
      </c>
      <c r="DH19" s="133">
        <v>611491</v>
      </c>
      <c r="DI19" s="133">
        <v>653475</v>
      </c>
      <c r="DJ19" s="133">
        <v>594642</v>
      </c>
      <c r="DK19" s="133">
        <v>624508</v>
      </c>
      <c r="DL19" s="133">
        <v>642870</v>
      </c>
      <c r="DM19" s="133">
        <v>591159</v>
      </c>
      <c r="DN19" s="133">
        <v>680029</v>
      </c>
      <c r="DO19" s="133">
        <v>658400</v>
      </c>
      <c r="DP19" s="133">
        <v>623941</v>
      </c>
      <c r="DQ19" s="133">
        <v>688803</v>
      </c>
      <c r="DR19" s="133">
        <v>678949</v>
      </c>
      <c r="DS19" s="133">
        <v>602877</v>
      </c>
      <c r="DT19" s="133">
        <v>548524</v>
      </c>
      <c r="DU19" s="133">
        <v>645495</v>
      </c>
      <c r="DV19" s="133">
        <v>645495</v>
      </c>
      <c r="DW19" s="133">
        <v>668486</v>
      </c>
      <c r="DX19" s="133">
        <v>679983</v>
      </c>
      <c r="DY19" s="133">
        <v>578072</v>
      </c>
      <c r="DZ19" s="133">
        <v>673119</v>
      </c>
      <c r="EA19" s="133">
        <v>665920</v>
      </c>
      <c r="EB19" s="133">
        <v>596872</v>
      </c>
      <c r="EC19" s="133">
        <v>691687</v>
      </c>
      <c r="ED19" s="133">
        <v>701434</v>
      </c>
      <c r="EE19" s="133">
        <v>591978</v>
      </c>
      <c r="EF19" s="133">
        <v>843790</v>
      </c>
      <c r="EG19" s="133">
        <v>848403</v>
      </c>
      <c r="EH19" s="133">
        <v>799053</v>
      </c>
      <c r="EI19" s="133">
        <v>930593</v>
      </c>
      <c r="EJ19" s="133">
        <v>1105815</v>
      </c>
      <c r="EK19" s="133">
        <v>855804</v>
      </c>
      <c r="EL19" s="133">
        <v>979029</v>
      </c>
      <c r="EM19" s="133">
        <v>1416100</v>
      </c>
      <c r="EN19" s="133">
        <v>922037</v>
      </c>
      <c r="EO19" s="133">
        <v>1042733</v>
      </c>
      <c r="EP19" s="133">
        <v>1089577</v>
      </c>
      <c r="EQ19" s="133">
        <v>849011</v>
      </c>
      <c r="ER19" s="133">
        <v>1031576</v>
      </c>
      <c r="ES19" s="133">
        <v>1013161</v>
      </c>
      <c r="ET19" s="133">
        <v>850491</v>
      </c>
      <c r="EU19" s="133">
        <v>1123542</v>
      </c>
      <c r="EV19" s="133">
        <v>1040520</v>
      </c>
      <c r="EW19" s="133">
        <v>884820</v>
      </c>
      <c r="EX19" s="133">
        <v>1231294</v>
      </c>
      <c r="EY19" s="133">
        <v>1151782</v>
      </c>
      <c r="EZ19" s="133">
        <v>810535</v>
      </c>
      <c r="FA19" s="133">
        <v>1141872</v>
      </c>
      <c r="FB19" s="133">
        <v>1133136</v>
      </c>
      <c r="FC19" s="133">
        <v>882778</v>
      </c>
      <c r="FD19" s="133">
        <v>1132538</v>
      </c>
      <c r="FE19" s="133">
        <v>1120619</v>
      </c>
      <c r="FF19" s="133">
        <v>985893</v>
      </c>
      <c r="FG19" s="133">
        <v>1161270</v>
      </c>
      <c r="FH19" s="133">
        <v>1201723</v>
      </c>
      <c r="FI19" s="133">
        <v>967402</v>
      </c>
      <c r="FJ19" s="133">
        <v>1105256</v>
      </c>
      <c r="FK19" s="133">
        <v>1179415</v>
      </c>
      <c r="FL19" s="133">
        <v>944335</v>
      </c>
      <c r="FM19" s="133">
        <v>1238371</v>
      </c>
      <c r="FN19" s="133">
        <v>1184541</v>
      </c>
      <c r="FO19" s="133">
        <v>950254.12</v>
      </c>
      <c r="FP19" s="133">
        <v>1224170.3</v>
      </c>
      <c r="FQ19" s="133">
        <v>1269722.07</v>
      </c>
      <c r="FR19" s="133">
        <v>1035786.05</v>
      </c>
      <c r="FS19" s="133">
        <v>1264045.24</v>
      </c>
      <c r="FT19" s="133">
        <v>1320621.03</v>
      </c>
      <c r="FU19" s="133">
        <v>1070138.72</v>
      </c>
      <c r="FV19" s="133">
        <v>1215801.1000000001</v>
      </c>
      <c r="FW19" s="133">
        <v>1200978.8799999999</v>
      </c>
      <c r="FX19" s="133">
        <v>1011011.61</v>
      </c>
      <c r="FY19" s="133">
        <v>1253962.21</v>
      </c>
      <c r="FZ19" s="133">
        <v>1221591.43</v>
      </c>
      <c r="GA19" s="133">
        <v>1079723.22</v>
      </c>
      <c r="GB19" s="133">
        <v>1322788.57</v>
      </c>
      <c r="GC19" s="133">
        <v>1344194.48</v>
      </c>
      <c r="GD19" s="133">
        <v>1075907.3500000001</v>
      </c>
      <c r="GE19" s="133">
        <v>1308903.6499999999</v>
      </c>
      <c r="GF19" s="133">
        <v>1375166.81</v>
      </c>
      <c r="GG19" s="133">
        <v>1072938.26</v>
      </c>
      <c r="GH19" s="133">
        <v>1230400.45</v>
      </c>
    </row>
    <row r="20" spans="2:190" ht="15" thickBot="1" x14ac:dyDescent="0.25">
      <c r="B20" s="155"/>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row>
    <row r="21" spans="2:190" ht="24.75" customHeight="1" thickBot="1" x14ac:dyDescent="0.25">
      <c r="B21" s="104" t="s">
        <v>34</v>
      </c>
      <c r="C21" s="105">
        <v>40179</v>
      </c>
      <c r="D21" s="105">
        <v>40210</v>
      </c>
      <c r="E21" s="105">
        <v>40238</v>
      </c>
      <c r="F21" s="105">
        <v>40269</v>
      </c>
      <c r="G21" s="105">
        <v>40299</v>
      </c>
      <c r="H21" s="105">
        <v>40330</v>
      </c>
      <c r="I21" s="105">
        <v>40360</v>
      </c>
      <c r="J21" s="105">
        <v>40391</v>
      </c>
      <c r="K21" s="105">
        <v>40422</v>
      </c>
      <c r="L21" s="105">
        <v>40452</v>
      </c>
      <c r="M21" s="105">
        <v>40483</v>
      </c>
      <c r="N21" s="105">
        <v>40513</v>
      </c>
      <c r="O21" s="105">
        <v>40544</v>
      </c>
      <c r="P21" s="105">
        <v>40575</v>
      </c>
      <c r="Q21" s="105">
        <v>40603</v>
      </c>
      <c r="R21" s="105">
        <v>40634</v>
      </c>
      <c r="S21" s="105">
        <v>40664</v>
      </c>
      <c r="T21" s="105">
        <v>40695</v>
      </c>
      <c r="U21" s="105">
        <v>40725</v>
      </c>
      <c r="V21" s="105">
        <v>40756</v>
      </c>
      <c r="W21" s="105">
        <v>40787</v>
      </c>
      <c r="X21" s="105">
        <v>40817</v>
      </c>
      <c r="Y21" s="105">
        <v>40848</v>
      </c>
      <c r="Z21" s="105">
        <v>40878</v>
      </c>
      <c r="AA21" s="105">
        <v>40909</v>
      </c>
      <c r="AB21" s="105">
        <v>40940</v>
      </c>
      <c r="AC21" s="105">
        <v>40969</v>
      </c>
      <c r="AD21" s="105">
        <v>41000</v>
      </c>
      <c r="AE21" s="105">
        <v>41030</v>
      </c>
      <c r="AF21" s="105">
        <v>41061</v>
      </c>
      <c r="AG21" s="105">
        <v>41091</v>
      </c>
      <c r="AH21" s="105">
        <v>41122</v>
      </c>
      <c r="AI21" s="105">
        <v>41153</v>
      </c>
      <c r="AJ21" s="105">
        <v>41183</v>
      </c>
      <c r="AK21" s="105">
        <v>41214</v>
      </c>
      <c r="AL21" s="105">
        <v>41244</v>
      </c>
      <c r="AM21" s="105">
        <v>41275</v>
      </c>
      <c r="AN21" s="105">
        <v>41306</v>
      </c>
      <c r="AO21" s="105">
        <v>41334</v>
      </c>
      <c r="AP21" s="105">
        <v>41365</v>
      </c>
      <c r="AQ21" s="105">
        <v>41395</v>
      </c>
      <c r="AR21" s="105">
        <v>41426</v>
      </c>
      <c r="AS21" s="105">
        <v>41456</v>
      </c>
      <c r="AT21" s="105">
        <v>41487</v>
      </c>
      <c r="AU21" s="105">
        <v>41518</v>
      </c>
      <c r="AV21" s="105">
        <v>41548</v>
      </c>
      <c r="AW21" s="105">
        <v>41579</v>
      </c>
      <c r="AX21" s="105">
        <v>41609</v>
      </c>
      <c r="AY21" s="105">
        <v>41640</v>
      </c>
      <c r="AZ21" s="105">
        <v>41671</v>
      </c>
      <c r="BA21" s="105">
        <v>41699</v>
      </c>
      <c r="BB21" s="105">
        <v>41730</v>
      </c>
      <c r="BC21" s="105">
        <v>41760</v>
      </c>
      <c r="BD21" s="105">
        <v>41791</v>
      </c>
      <c r="BE21" s="105">
        <v>41821</v>
      </c>
      <c r="BF21" s="105">
        <v>41852</v>
      </c>
      <c r="BG21" s="105">
        <v>41883</v>
      </c>
      <c r="BH21" s="105">
        <v>41913</v>
      </c>
      <c r="BI21" s="105">
        <v>41944</v>
      </c>
      <c r="BJ21" s="105">
        <v>41974</v>
      </c>
      <c r="BK21" s="105">
        <v>42005</v>
      </c>
      <c r="BL21" s="105">
        <v>42036</v>
      </c>
      <c r="BM21" s="105">
        <v>42064</v>
      </c>
      <c r="BN21" s="105">
        <v>42095</v>
      </c>
      <c r="BO21" s="105">
        <v>42125</v>
      </c>
      <c r="BP21" s="105">
        <v>42156</v>
      </c>
      <c r="BQ21" s="105">
        <v>42186</v>
      </c>
      <c r="BR21" s="105">
        <v>42217</v>
      </c>
      <c r="BS21" s="105">
        <v>42248</v>
      </c>
      <c r="BT21" s="105">
        <v>42278</v>
      </c>
      <c r="BU21" s="105">
        <v>42309</v>
      </c>
      <c r="BV21" s="105">
        <v>42339</v>
      </c>
      <c r="BW21" s="105">
        <v>42370</v>
      </c>
      <c r="BX21" s="105">
        <v>42401</v>
      </c>
      <c r="BY21" s="105">
        <v>42430</v>
      </c>
      <c r="BZ21" s="105">
        <v>42461</v>
      </c>
      <c r="CA21" s="105">
        <v>42491</v>
      </c>
      <c r="CB21" s="105">
        <v>42522</v>
      </c>
      <c r="CC21" s="105">
        <v>42552</v>
      </c>
      <c r="CD21" s="105">
        <v>42583</v>
      </c>
      <c r="CE21" s="105">
        <v>42614</v>
      </c>
      <c r="CF21" s="105">
        <v>42644</v>
      </c>
      <c r="CG21" s="105">
        <v>42675</v>
      </c>
      <c r="CH21" s="105">
        <v>42705</v>
      </c>
      <c r="CI21" s="105">
        <v>42736</v>
      </c>
      <c r="CJ21" s="105">
        <v>42767</v>
      </c>
      <c r="CK21" s="105">
        <v>42795</v>
      </c>
      <c r="CL21" s="105">
        <v>42826</v>
      </c>
      <c r="CM21" s="105">
        <v>42856</v>
      </c>
      <c r="CN21" s="105">
        <v>42887</v>
      </c>
      <c r="CO21" s="105">
        <v>42917</v>
      </c>
      <c r="CP21" s="105">
        <v>42948</v>
      </c>
      <c r="CQ21" s="105">
        <v>42979</v>
      </c>
      <c r="CR21" s="105">
        <v>43009</v>
      </c>
      <c r="CS21" s="105">
        <v>43040</v>
      </c>
      <c r="CT21" s="105">
        <v>43070</v>
      </c>
      <c r="CU21" s="105">
        <v>43101</v>
      </c>
      <c r="CV21" s="105">
        <v>43132</v>
      </c>
      <c r="CW21" s="105">
        <v>43160</v>
      </c>
      <c r="CX21" s="105">
        <v>43191</v>
      </c>
      <c r="CY21" s="105">
        <v>43221</v>
      </c>
      <c r="CZ21" s="105">
        <v>43252</v>
      </c>
      <c r="DA21" s="105">
        <v>43282</v>
      </c>
      <c r="DB21" s="105">
        <v>43313</v>
      </c>
      <c r="DC21" s="105">
        <v>43344</v>
      </c>
      <c r="DD21" s="105">
        <v>43374</v>
      </c>
      <c r="DE21" s="105">
        <v>43405</v>
      </c>
      <c r="DF21" s="105">
        <v>43435</v>
      </c>
      <c r="DG21" s="105">
        <v>43466</v>
      </c>
      <c r="DH21" s="105">
        <v>43497</v>
      </c>
      <c r="DI21" s="105">
        <v>43525</v>
      </c>
      <c r="DJ21" s="105">
        <v>43556</v>
      </c>
      <c r="DK21" s="105">
        <v>43586</v>
      </c>
      <c r="DL21" s="105">
        <v>43617</v>
      </c>
      <c r="DM21" s="105">
        <v>43647</v>
      </c>
      <c r="DN21" s="105">
        <v>43678</v>
      </c>
      <c r="DO21" s="105">
        <v>43709</v>
      </c>
      <c r="DP21" s="105">
        <v>43739</v>
      </c>
      <c r="DQ21" s="105">
        <v>43770</v>
      </c>
      <c r="DR21" s="105">
        <v>43800</v>
      </c>
      <c r="DS21" s="105">
        <v>43831</v>
      </c>
      <c r="DT21" s="105">
        <v>43862</v>
      </c>
      <c r="DU21" s="105">
        <v>43891</v>
      </c>
      <c r="DV21" s="105">
        <v>43922</v>
      </c>
      <c r="DW21" s="105">
        <v>43952</v>
      </c>
      <c r="DX21" s="105">
        <v>43983</v>
      </c>
      <c r="DY21" s="105">
        <v>44013</v>
      </c>
      <c r="DZ21" s="105">
        <v>44044</v>
      </c>
      <c r="EA21" s="105">
        <v>44075</v>
      </c>
      <c r="EB21" s="105">
        <v>44105</v>
      </c>
      <c r="EC21" s="105">
        <v>44136</v>
      </c>
      <c r="ED21" s="105">
        <v>44166</v>
      </c>
      <c r="EE21" s="105">
        <v>44197</v>
      </c>
      <c r="EF21" s="105">
        <v>44228</v>
      </c>
      <c r="EG21" s="105">
        <v>44256</v>
      </c>
      <c r="EH21" s="105">
        <v>44287</v>
      </c>
      <c r="EI21" s="105">
        <v>44317</v>
      </c>
      <c r="EJ21" s="105">
        <v>44348</v>
      </c>
      <c r="EK21" s="105">
        <v>44378</v>
      </c>
      <c r="EL21" s="105">
        <v>44409</v>
      </c>
      <c r="EM21" s="105">
        <v>44440</v>
      </c>
      <c r="EN21" s="105">
        <v>44470</v>
      </c>
      <c r="EO21" s="105">
        <v>44501</v>
      </c>
      <c r="EP21" s="105">
        <v>44531</v>
      </c>
      <c r="EQ21" s="105">
        <v>44562</v>
      </c>
      <c r="ER21" s="105">
        <v>44593</v>
      </c>
      <c r="ES21" s="105">
        <v>44621</v>
      </c>
      <c r="ET21" s="105">
        <v>44652</v>
      </c>
      <c r="EU21" s="105">
        <v>44682</v>
      </c>
      <c r="EV21" s="105">
        <v>44713</v>
      </c>
      <c r="EW21" s="105">
        <v>44743</v>
      </c>
      <c r="EX21" s="105">
        <v>44774</v>
      </c>
      <c r="EY21" s="105">
        <v>44805</v>
      </c>
      <c r="EZ21" s="105">
        <v>44835</v>
      </c>
      <c r="FA21" s="105">
        <v>44866</v>
      </c>
      <c r="FB21" s="105">
        <v>44896</v>
      </c>
      <c r="FC21" s="105">
        <v>44927</v>
      </c>
      <c r="FD21" s="105">
        <v>44958</v>
      </c>
      <c r="FE21" s="105">
        <v>44986</v>
      </c>
      <c r="FF21" s="105">
        <v>45017</v>
      </c>
      <c r="FG21" s="105">
        <v>45047</v>
      </c>
      <c r="FH21" s="105">
        <v>45078</v>
      </c>
      <c r="FI21" s="105">
        <v>45108</v>
      </c>
      <c r="FJ21" s="105">
        <v>45139</v>
      </c>
      <c r="FK21" s="105">
        <v>45170</v>
      </c>
      <c r="FL21" s="105">
        <v>45200</v>
      </c>
      <c r="FM21" s="105">
        <v>45231</v>
      </c>
      <c r="FN21" s="105">
        <v>45261</v>
      </c>
      <c r="FO21" s="105">
        <v>45292</v>
      </c>
      <c r="FP21" s="105">
        <v>45323</v>
      </c>
      <c r="FQ21" s="105">
        <v>45352</v>
      </c>
      <c r="FR21" s="105">
        <v>45383</v>
      </c>
      <c r="FS21" s="105">
        <v>45413</v>
      </c>
      <c r="FT21" s="105">
        <v>45444</v>
      </c>
      <c r="FU21" s="105">
        <v>45474</v>
      </c>
      <c r="FV21" s="105">
        <v>45505</v>
      </c>
      <c r="FW21" s="105">
        <v>45536</v>
      </c>
      <c r="FX21" s="105">
        <v>45566</v>
      </c>
      <c r="FY21" s="105">
        <v>45597</v>
      </c>
      <c r="FZ21" s="105">
        <v>45627</v>
      </c>
      <c r="GA21" s="105">
        <v>45658</v>
      </c>
      <c r="GB21" s="105">
        <v>45689</v>
      </c>
      <c r="GC21" s="105">
        <v>45717</v>
      </c>
      <c r="GD21" s="105">
        <v>45748</v>
      </c>
      <c r="GE21" s="105">
        <v>45778</v>
      </c>
      <c r="GF21" s="105">
        <v>45809</v>
      </c>
      <c r="GG21" s="105">
        <v>45839</v>
      </c>
      <c r="GH21" s="105">
        <v>45870</v>
      </c>
    </row>
    <row r="22" spans="2:190" x14ac:dyDescent="0.2">
      <c r="B22" s="156" t="s">
        <v>68</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c r="EX22" s="157"/>
      <c r="EY22" s="157"/>
      <c r="EZ22" s="157"/>
      <c r="FA22" s="157"/>
      <c r="FB22" s="157"/>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row>
    <row r="23" spans="2:190" x14ac:dyDescent="0.2">
      <c r="B23" s="158" t="s">
        <v>1593</v>
      </c>
      <c r="C23" s="133">
        <v>11653606</v>
      </c>
      <c r="D23" s="133">
        <v>12385276</v>
      </c>
      <c r="E23" s="133">
        <v>13801428</v>
      </c>
      <c r="F23" s="133">
        <v>12602265</v>
      </c>
      <c r="G23" s="133">
        <v>10766100</v>
      </c>
      <c r="H23" s="133">
        <v>14746900</v>
      </c>
      <c r="I23" s="133">
        <v>12721323</v>
      </c>
      <c r="J23" s="133">
        <v>11659338</v>
      </c>
      <c r="K23" s="133">
        <v>11570276</v>
      </c>
      <c r="L23" s="133">
        <v>12902779</v>
      </c>
      <c r="M23" s="133">
        <v>11120256</v>
      </c>
      <c r="N23" s="133">
        <v>13579966</v>
      </c>
      <c r="O23" s="133">
        <v>12448585</v>
      </c>
      <c r="P23" s="133">
        <v>12061782</v>
      </c>
      <c r="Q23" s="133">
        <v>14397145</v>
      </c>
      <c r="R23" s="133">
        <v>12818362</v>
      </c>
      <c r="S23" s="133">
        <v>14376616</v>
      </c>
      <c r="T23" s="133">
        <v>13221985</v>
      </c>
      <c r="U23" s="133">
        <v>11867397</v>
      </c>
      <c r="V23" s="133">
        <v>12063842</v>
      </c>
      <c r="W23" s="133">
        <v>11871517</v>
      </c>
      <c r="X23" s="133">
        <v>12886697</v>
      </c>
      <c r="Y23" s="133">
        <v>12749084</v>
      </c>
      <c r="Z23" s="133">
        <v>14002577</v>
      </c>
      <c r="AA23" s="133">
        <v>13555083</v>
      </c>
      <c r="AB23" s="133">
        <v>12608443</v>
      </c>
      <c r="AC23" s="133">
        <v>12827875</v>
      </c>
      <c r="AD23" s="133">
        <v>12501092</v>
      </c>
      <c r="AE23" s="133">
        <v>12782754</v>
      </c>
      <c r="AF23" s="133">
        <v>14960164</v>
      </c>
      <c r="AG23" s="133">
        <v>14402006</v>
      </c>
      <c r="AH23" s="133">
        <v>11847550</v>
      </c>
      <c r="AI23" s="133">
        <v>11027752</v>
      </c>
      <c r="AJ23" s="133">
        <v>14515984</v>
      </c>
      <c r="AK23" s="133">
        <v>13323657</v>
      </c>
      <c r="AL23" s="133">
        <v>11767719</v>
      </c>
      <c r="AM23" s="133">
        <v>13504490</v>
      </c>
      <c r="AN23" s="133">
        <v>13322560</v>
      </c>
      <c r="AO23" s="133">
        <v>12533745</v>
      </c>
      <c r="AP23" s="133">
        <v>14667293</v>
      </c>
      <c r="AQ23" s="133">
        <v>12547090</v>
      </c>
      <c r="AR23" s="133">
        <v>16101808</v>
      </c>
      <c r="AS23" s="133">
        <v>15647661</v>
      </c>
      <c r="AT23" s="133">
        <v>12167096</v>
      </c>
      <c r="AU23" s="133">
        <v>12490112</v>
      </c>
      <c r="AV23" s="133">
        <v>14282363</v>
      </c>
      <c r="AW23" s="133">
        <v>12925901</v>
      </c>
      <c r="AX23" s="133">
        <v>14661026</v>
      </c>
      <c r="AY23" s="133">
        <v>14403499</v>
      </c>
      <c r="AZ23" s="133">
        <v>13967316</v>
      </c>
      <c r="BA23" s="133">
        <v>14443145</v>
      </c>
      <c r="BB23" s="133">
        <v>13573523</v>
      </c>
      <c r="BC23" s="133">
        <v>13030874</v>
      </c>
      <c r="BD23" s="133">
        <v>15113253</v>
      </c>
      <c r="BE23" s="133">
        <v>13929217</v>
      </c>
      <c r="BF23" s="133">
        <v>11132531</v>
      </c>
      <c r="BG23" s="133">
        <v>14363873</v>
      </c>
      <c r="BH23" s="133">
        <v>14391838</v>
      </c>
      <c r="BI23" s="133">
        <v>13607067</v>
      </c>
      <c r="BJ23" s="133">
        <v>15270902</v>
      </c>
      <c r="BK23" s="133">
        <v>13318063</v>
      </c>
      <c r="BL23" s="133">
        <v>14007507</v>
      </c>
      <c r="BM23" s="133">
        <v>15340126</v>
      </c>
      <c r="BN23" s="133">
        <v>13952003</v>
      </c>
      <c r="BO23" s="133">
        <v>11469269</v>
      </c>
      <c r="BP23" s="133">
        <v>17546229</v>
      </c>
      <c r="BQ23" s="133">
        <v>14452051</v>
      </c>
      <c r="BR23" s="133">
        <v>12703282</v>
      </c>
      <c r="BS23" s="133">
        <v>13889593</v>
      </c>
      <c r="BT23" s="133">
        <v>14472200</v>
      </c>
      <c r="BU23" s="133">
        <v>13925778</v>
      </c>
      <c r="BV23" s="133">
        <v>14889693</v>
      </c>
      <c r="BW23" s="133">
        <v>13958845</v>
      </c>
      <c r="BX23" s="133">
        <v>14416666</v>
      </c>
      <c r="BY23" s="133">
        <v>12677067</v>
      </c>
      <c r="BZ23" s="133">
        <v>14580971</v>
      </c>
      <c r="CA23" s="133">
        <v>13817247</v>
      </c>
      <c r="CB23" s="133">
        <v>15777550</v>
      </c>
      <c r="CC23" s="133">
        <v>13763574</v>
      </c>
      <c r="CD23" s="133">
        <v>12178467</v>
      </c>
      <c r="CE23" s="133">
        <v>13743372</v>
      </c>
      <c r="CF23" s="133">
        <v>13524485</v>
      </c>
      <c r="CG23" s="133">
        <v>14238380</v>
      </c>
      <c r="CH23" s="133">
        <v>15376597</v>
      </c>
      <c r="CI23" s="133">
        <v>15315816</v>
      </c>
      <c r="CJ23" s="133">
        <v>13422683</v>
      </c>
      <c r="CK23" s="133">
        <v>12570738</v>
      </c>
      <c r="CL23" s="133">
        <v>14970406</v>
      </c>
      <c r="CM23" s="133">
        <v>13640692</v>
      </c>
      <c r="CN23" s="133">
        <v>15303350</v>
      </c>
      <c r="CO23" s="133">
        <v>13023304</v>
      </c>
      <c r="CP23" s="133">
        <v>12611370</v>
      </c>
      <c r="CQ23" s="133">
        <v>13191407</v>
      </c>
      <c r="CR23" s="133">
        <v>14903970</v>
      </c>
      <c r="CS23" s="133">
        <v>14163232</v>
      </c>
      <c r="CT23" s="133">
        <v>14122224</v>
      </c>
      <c r="CU23" s="133">
        <v>14587989</v>
      </c>
      <c r="CV23" s="133">
        <v>13802001</v>
      </c>
      <c r="CW23" s="133">
        <v>12930785</v>
      </c>
      <c r="CX23" s="133">
        <v>14532371</v>
      </c>
      <c r="CY23" s="133">
        <v>13309550</v>
      </c>
      <c r="CZ23" s="133">
        <v>16390338</v>
      </c>
      <c r="DA23" s="133">
        <v>15148774</v>
      </c>
      <c r="DB23" s="133">
        <v>12135587</v>
      </c>
      <c r="DC23" s="133">
        <v>12629357</v>
      </c>
      <c r="DD23" s="133">
        <v>15910109</v>
      </c>
      <c r="DE23" s="133">
        <v>14932692</v>
      </c>
      <c r="DF23" s="133">
        <v>13200183</v>
      </c>
      <c r="DG23" s="133">
        <v>15283374</v>
      </c>
      <c r="DH23" s="133">
        <v>14301514</v>
      </c>
      <c r="DI23" s="133">
        <v>12673687</v>
      </c>
      <c r="DJ23" s="133">
        <v>16117245</v>
      </c>
      <c r="DK23" s="133">
        <v>13176936</v>
      </c>
      <c r="DL23" s="133">
        <v>14716775</v>
      </c>
      <c r="DM23" s="133">
        <v>15124250</v>
      </c>
      <c r="DN23" s="133">
        <v>11960561</v>
      </c>
      <c r="DO23" s="133">
        <v>12731109</v>
      </c>
      <c r="DP23" s="133">
        <v>16247806</v>
      </c>
      <c r="DQ23" s="133">
        <v>14648056</v>
      </c>
      <c r="DR23" s="133">
        <v>14703551</v>
      </c>
      <c r="DS23" s="133">
        <v>15080829</v>
      </c>
      <c r="DT23" s="133">
        <v>14287715</v>
      </c>
      <c r="DU23" s="133">
        <v>10130992</v>
      </c>
      <c r="DV23" s="133">
        <v>10130992</v>
      </c>
      <c r="DW23" s="133">
        <v>8699152</v>
      </c>
      <c r="DX23" s="133">
        <v>13284877</v>
      </c>
      <c r="DY23" s="133">
        <v>12672545</v>
      </c>
      <c r="DZ23" s="133">
        <v>11105333</v>
      </c>
      <c r="EA23" s="133">
        <v>13853521</v>
      </c>
      <c r="EB23" s="133">
        <v>15114471</v>
      </c>
      <c r="EC23" s="133">
        <v>14439225</v>
      </c>
      <c r="ED23" s="133">
        <v>14733329</v>
      </c>
      <c r="EE23" s="133">
        <v>15082222</v>
      </c>
      <c r="EF23" s="133">
        <v>14490326</v>
      </c>
      <c r="EG23" s="133">
        <v>10000907</v>
      </c>
      <c r="EH23" s="133">
        <v>18278575</v>
      </c>
      <c r="EI23" s="133">
        <v>15238101</v>
      </c>
      <c r="EJ23" s="133">
        <v>17846886</v>
      </c>
      <c r="EK23" s="133">
        <v>14775291</v>
      </c>
      <c r="EL23" s="133">
        <v>12917285</v>
      </c>
      <c r="EM23" s="133">
        <v>14471601</v>
      </c>
      <c r="EN23" s="133">
        <v>16697781</v>
      </c>
      <c r="EO23" s="133">
        <v>15425879</v>
      </c>
      <c r="EP23" s="133">
        <v>17829659</v>
      </c>
      <c r="EQ23" s="133">
        <v>15368632</v>
      </c>
      <c r="ER23" s="133">
        <v>15241473</v>
      </c>
      <c r="ES23" s="133">
        <v>11304797</v>
      </c>
      <c r="ET23" s="133">
        <v>14160901</v>
      </c>
      <c r="EU23" s="133">
        <v>19326149</v>
      </c>
      <c r="EV23" s="133">
        <v>18414842</v>
      </c>
      <c r="EW23" s="133">
        <v>15340800</v>
      </c>
      <c r="EX23" s="133">
        <v>13795045</v>
      </c>
      <c r="EY23" s="133">
        <v>15653008</v>
      </c>
      <c r="EZ23" s="133">
        <v>14988272</v>
      </c>
      <c r="FA23" s="133">
        <v>16333414</v>
      </c>
      <c r="FB23" s="133">
        <v>17202960</v>
      </c>
      <c r="FC23" s="133">
        <v>15787591</v>
      </c>
      <c r="FD23" s="133">
        <v>16449906</v>
      </c>
      <c r="FE23" s="133">
        <v>11429752</v>
      </c>
      <c r="FF23" s="133">
        <v>16627232</v>
      </c>
      <c r="FG23" s="133">
        <v>17432137</v>
      </c>
      <c r="FH23" s="133">
        <v>22983882</v>
      </c>
      <c r="FI23" s="133">
        <v>16280262</v>
      </c>
      <c r="FJ23" s="133">
        <v>13861356</v>
      </c>
      <c r="FK23" s="133">
        <v>16101413</v>
      </c>
      <c r="FL23" s="133">
        <v>19073645</v>
      </c>
      <c r="FM23" s="133">
        <v>18310592</v>
      </c>
      <c r="FN23" s="133">
        <v>17632233</v>
      </c>
      <c r="FO23" s="133">
        <v>17967087.579999998</v>
      </c>
      <c r="FP23" s="133">
        <v>18565484.329999998</v>
      </c>
      <c r="FQ23" s="133">
        <v>11142346.26</v>
      </c>
      <c r="FR23" s="133">
        <v>2746168.93</v>
      </c>
      <c r="FS23" s="133">
        <v>26020970.030000001</v>
      </c>
      <c r="FT23" s="133">
        <v>24900148.449999999</v>
      </c>
      <c r="FU23" s="133">
        <v>21590617.809999999</v>
      </c>
      <c r="FV23" s="133">
        <v>13738461.32</v>
      </c>
      <c r="FW23" s="133">
        <v>16020868.26</v>
      </c>
      <c r="FX23" s="133">
        <v>19206451.879999999</v>
      </c>
      <c r="FY23" s="133">
        <v>17378176.82</v>
      </c>
      <c r="FZ23" s="133">
        <v>19865277.059999999</v>
      </c>
      <c r="GA23" s="133">
        <v>18451204.600000001</v>
      </c>
      <c r="GB23" s="133">
        <v>17653105.670000002</v>
      </c>
      <c r="GC23" s="133">
        <v>12629250.85</v>
      </c>
      <c r="GD23" s="133">
        <v>2344081.7000000002</v>
      </c>
      <c r="GE23" s="133">
        <v>35405448.07</v>
      </c>
      <c r="GF23" s="133">
        <v>22322260.370000001</v>
      </c>
      <c r="GG23" s="133">
        <v>21480734.02</v>
      </c>
      <c r="GH23" s="133">
        <v>14518889.779999999</v>
      </c>
    </row>
    <row r="24" spans="2:190" x14ac:dyDescent="0.2">
      <c r="B24" s="158" t="s">
        <v>1637</v>
      </c>
      <c r="C24" s="133">
        <v>761757</v>
      </c>
      <c r="D24" s="133">
        <v>696635</v>
      </c>
      <c r="E24" s="133">
        <v>722546</v>
      </c>
      <c r="F24" s="133">
        <v>663337</v>
      </c>
      <c r="G24" s="133">
        <v>656340</v>
      </c>
      <c r="H24" s="133">
        <v>810197</v>
      </c>
      <c r="I24" s="133">
        <v>793210</v>
      </c>
      <c r="J24" s="133">
        <v>666044</v>
      </c>
      <c r="K24" s="133">
        <v>777832</v>
      </c>
      <c r="L24" s="133">
        <v>708153</v>
      </c>
      <c r="M24" s="133">
        <v>658349</v>
      </c>
      <c r="N24" s="133">
        <v>884246</v>
      </c>
      <c r="O24" s="133">
        <v>855218</v>
      </c>
      <c r="P24" s="133">
        <v>727634</v>
      </c>
      <c r="Q24" s="133">
        <v>717813</v>
      </c>
      <c r="R24" s="133">
        <v>690327</v>
      </c>
      <c r="S24" s="133">
        <v>998945</v>
      </c>
      <c r="T24" s="133">
        <v>800834</v>
      </c>
      <c r="U24" s="133">
        <v>678779</v>
      </c>
      <c r="V24" s="133">
        <v>746945</v>
      </c>
      <c r="W24" s="133">
        <v>774570</v>
      </c>
      <c r="X24" s="133">
        <v>757235</v>
      </c>
      <c r="Y24" s="133">
        <v>686671</v>
      </c>
      <c r="Z24" s="133">
        <v>781993</v>
      </c>
      <c r="AA24" s="133">
        <v>804789</v>
      </c>
      <c r="AB24" s="133">
        <v>912038</v>
      </c>
      <c r="AC24" s="133">
        <v>795870</v>
      </c>
      <c r="AD24" s="133">
        <v>739680</v>
      </c>
      <c r="AE24" s="133">
        <v>873975</v>
      </c>
      <c r="AF24" s="133">
        <v>981182</v>
      </c>
      <c r="AG24" s="133">
        <v>871502</v>
      </c>
      <c r="AH24" s="133">
        <v>751974</v>
      </c>
      <c r="AI24" s="133">
        <v>853452</v>
      </c>
      <c r="AJ24" s="133">
        <v>806444</v>
      </c>
      <c r="AK24" s="133">
        <v>768424</v>
      </c>
      <c r="AL24" s="133">
        <v>748074</v>
      </c>
      <c r="AM24" s="133">
        <v>824757</v>
      </c>
      <c r="AN24" s="133">
        <v>791003</v>
      </c>
      <c r="AO24" s="133">
        <v>739764</v>
      </c>
      <c r="AP24" s="133">
        <v>696337</v>
      </c>
      <c r="AQ24" s="133">
        <v>578732</v>
      </c>
      <c r="AR24" s="133">
        <v>976678</v>
      </c>
      <c r="AS24" s="133">
        <v>938073</v>
      </c>
      <c r="AT24" s="133">
        <v>742348</v>
      </c>
      <c r="AU24" s="133">
        <v>759154</v>
      </c>
      <c r="AV24" s="133">
        <v>863915</v>
      </c>
      <c r="AW24" s="133">
        <v>723014</v>
      </c>
      <c r="AX24" s="133">
        <v>925507</v>
      </c>
      <c r="AY24" s="133">
        <v>809173</v>
      </c>
      <c r="AZ24" s="133">
        <v>723453</v>
      </c>
      <c r="BA24" s="133">
        <v>793644</v>
      </c>
      <c r="BB24" s="133">
        <v>648835</v>
      </c>
      <c r="BC24" s="133">
        <v>764638</v>
      </c>
      <c r="BD24" s="133">
        <v>903951</v>
      </c>
      <c r="BE24" s="133">
        <v>763504</v>
      </c>
      <c r="BF24" s="133">
        <v>550766</v>
      </c>
      <c r="BG24" s="133">
        <v>771501</v>
      </c>
      <c r="BH24" s="133">
        <v>663410</v>
      </c>
      <c r="BI24" s="133">
        <v>624449</v>
      </c>
      <c r="BJ24" s="133">
        <v>670293</v>
      </c>
      <c r="BK24" s="133">
        <v>767765</v>
      </c>
      <c r="BL24" s="133">
        <v>734901</v>
      </c>
      <c r="BM24" s="133">
        <v>719044</v>
      </c>
      <c r="BN24" s="133">
        <v>568518</v>
      </c>
      <c r="BO24" s="133">
        <v>613834</v>
      </c>
      <c r="BP24" s="133">
        <v>796778</v>
      </c>
      <c r="BQ24" s="133">
        <v>711937</v>
      </c>
      <c r="BR24" s="133">
        <v>767617</v>
      </c>
      <c r="BS24" s="133">
        <v>727486</v>
      </c>
      <c r="BT24" s="133">
        <v>615494</v>
      </c>
      <c r="BU24" s="133">
        <v>639846</v>
      </c>
      <c r="BV24" s="133">
        <v>660309</v>
      </c>
      <c r="BW24" s="133">
        <v>718632</v>
      </c>
      <c r="BX24" s="133">
        <v>694806</v>
      </c>
      <c r="BY24" s="133">
        <v>598269</v>
      </c>
      <c r="BZ24" s="133">
        <v>507777</v>
      </c>
      <c r="CA24" s="133">
        <v>681167</v>
      </c>
      <c r="CB24" s="133">
        <v>814973</v>
      </c>
      <c r="CC24" s="133">
        <v>634617</v>
      </c>
      <c r="CD24" s="133">
        <v>601091</v>
      </c>
      <c r="CE24" s="133">
        <v>665730</v>
      </c>
      <c r="CF24" s="133">
        <v>608032</v>
      </c>
      <c r="CG24" s="133">
        <v>589706</v>
      </c>
      <c r="CH24" s="133">
        <v>791102</v>
      </c>
      <c r="CI24" s="133">
        <v>716970</v>
      </c>
      <c r="CJ24" s="133">
        <v>635887</v>
      </c>
      <c r="CK24" s="133">
        <v>682454</v>
      </c>
      <c r="CL24" s="133">
        <v>680532</v>
      </c>
      <c r="CM24" s="133">
        <v>561167</v>
      </c>
      <c r="CN24" s="133">
        <v>638438</v>
      </c>
      <c r="CO24" s="133">
        <v>656487</v>
      </c>
      <c r="CP24" s="133">
        <v>692018</v>
      </c>
      <c r="CQ24" s="133">
        <v>685873</v>
      </c>
      <c r="CR24" s="133">
        <v>694991</v>
      </c>
      <c r="CS24" s="133">
        <v>668073</v>
      </c>
      <c r="CT24" s="133">
        <v>511137</v>
      </c>
      <c r="CU24" s="133">
        <v>607884</v>
      </c>
      <c r="CV24" s="133">
        <v>623992</v>
      </c>
      <c r="CW24" s="133">
        <v>577572</v>
      </c>
      <c r="CX24" s="133">
        <v>594875</v>
      </c>
      <c r="CY24" s="133">
        <v>631413</v>
      </c>
      <c r="CZ24" s="133">
        <v>885787</v>
      </c>
      <c r="DA24" s="133">
        <v>729637</v>
      </c>
      <c r="DB24" s="133">
        <v>766513</v>
      </c>
      <c r="DC24" s="133">
        <v>610336</v>
      </c>
      <c r="DD24" s="133">
        <v>906352</v>
      </c>
      <c r="DE24" s="133">
        <v>924447</v>
      </c>
      <c r="DF24" s="133">
        <v>669131</v>
      </c>
      <c r="DG24" s="133">
        <v>811832</v>
      </c>
      <c r="DH24" s="133">
        <v>795658</v>
      </c>
      <c r="DI24" s="133">
        <v>733310</v>
      </c>
      <c r="DJ24" s="133">
        <v>773880</v>
      </c>
      <c r="DK24" s="133">
        <v>647857</v>
      </c>
      <c r="DL24" s="133">
        <v>949383</v>
      </c>
      <c r="DM24" s="133">
        <v>733419</v>
      </c>
      <c r="DN24" s="133">
        <v>673868</v>
      </c>
      <c r="DO24" s="133">
        <v>673579</v>
      </c>
      <c r="DP24" s="133">
        <v>738435</v>
      </c>
      <c r="DQ24" s="133">
        <v>842847</v>
      </c>
      <c r="DR24" s="133">
        <v>804922</v>
      </c>
      <c r="DS24" s="133">
        <v>805312</v>
      </c>
      <c r="DT24" s="133">
        <v>679205</v>
      </c>
      <c r="DU24" s="133">
        <v>661695</v>
      </c>
      <c r="DV24" s="133">
        <v>661695</v>
      </c>
      <c r="DW24" s="133">
        <v>732344</v>
      </c>
      <c r="DX24" s="133">
        <v>964192</v>
      </c>
      <c r="DY24" s="133">
        <v>745831</v>
      </c>
      <c r="DZ24" s="133">
        <v>531921</v>
      </c>
      <c r="EA24" s="133">
        <v>691157</v>
      </c>
      <c r="EB24" s="133">
        <v>893670</v>
      </c>
      <c r="EC24" s="133">
        <v>625462</v>
      </c>
      <c r="ED24" s="133">
        <v>746410</v>
      </c>
      <c r="EE24" s="133">
        <v>869926</v>
      </c>
      <c r="EF24" s="133">
        <v>820149</v>
      </c>
      <c r="EG24" s="133">
        <v>544350</v>
      </c>
      <c r="EH24" s="133">
        <v>951464</v>
      </c>
      <c r="EI24" s="133">
        <v>850478</v>
      </c>
      <c r="EJ24" s="133">
        <v>978501</v>
      </c>
      <c r="EK24" s="133">
        <v>716622</v>
      </c>
      <c r="EL24" s="133">
        <v>882046</v>
      </c>
      <c r="EM24" s="133">
        <v>769327</v>
      </c>
      <c r="EN24" s="133">
        <v>1032579</v>
      </c>
      <c r="EO24" s="133">
        <v>735148</v>
      </c>
      <c r="EP24" s="133">
        <v>907626</v>
      </c>
      <c r="EQ24" s="133">
        <v>741109</v>
      </c>
      <c r="ER24" s="133">
        <v>770468</v>
      </c>
      <c r="ES24" s="133">
        <v>601349</v>
      </c>
      <c r="ET24" s="133">
        <v>622654</v>
      </c>
      <c r="EU24" s="133">
        <v>850399</v>
      </c>
      <c r="EV24" s="133">
        <v>887632</v>
      </c>
      <c r="EW24" s="133">
        <v>727608</v>
      </c>
      <c r="EX24" s="133">
        <v>865198</v>
      </c>
      <c r="EY24" s="133">
        <v>812832</v>
      </c>
      <c r="EZ24" s="133">
        <v>657369</v>
      </c>
      <c r="FA24" s="133">
        <v>750922</v>
      </c>
      <c r="FB24" s="133">
        <v>848539</v>
      </c>
      <c r="FC24" s="133">
        <v>851289</v>
      </c>
      <c r="FD24" s="133">
        <v>789807</v>
      </c>
      <c r="FE24" s="133">
        <v>591961</v>
      </c>
      <c r="FF24" s="133">
        <v>783011</v>
      </c>
      <c r="FG24" s="133">
        <v>726296</v>
      </c>
      <c r="FH24" s="133">
        <v>1012210</v>
      </c>
      <c r="FI24" s="133">
        <v>758152</v>
      </c>
      <c r="FJ24" s="133">
        <v>730259</v>
      </c>
      <c r="FK24" s="133">
        <v>902077</v>
      </c>
      <c r="FL24" s="133">
        <v>911265</v>
      </c>
      <c r="FM24" s="133">
        <v>944210</v>
      </c>
      <c r="FN24" s="133">
        <v>778509</v>
      </c>
      <c r="FO24" s="133">
        <v>849372.81</v>
      </c>
      <c r="FP24" s="133">
        <v>936822.23</v>
      </c>
      <c r="FQ24" s="133">
        <v>558205.11</v>
      </c>
      <c r="FR24" s="133">
        <v>243499.64</v>
      </c>
      <c r="FS24" s="133">
        <v>736769</v>
      </c>
      <c r="FT24" s="133">
        <v>1484426.72</v>
      </c>
      <c r="FU24" s="133">
        <v>1125099.44</v>
      </c>
      <c r="FV24" s="133">
        <v>717922.3</v>
      </c>
      <c r="FW24" s="133">
        <v>808025.17</v>
      </c>
      <c r="FX24" s="133">
        <v>983676.7</v>
      </c>
      <c r="FY24" s="133">
        <v>869936.39</v>
      </c>
      <c r="FZ24" s="133">
        <v>874993.05</v>
      </c>
      <c r="GA24" s="133">
        <v>1040580.06</v>
      </c>
      <c r="GB24" s="133">
        <v>781919.4</v>
      </c>
      <c r="GC24" s="133">
        <v>730345.39</v>
      </c>
      <c r="GD24" s="133">
        <v>250496.16</v>
      </c>
      <c r="GE24" s="133">
        <v>1398606.77</v>
      </c>
      <c r="GF24" s="133">
        <v>1587613.18</v>
      </c>
      <c r="GG24" s="133">
        <v>1179789.3500000001</v>
      </c>
      <c r="GH24" s="133">
        <v>797543.23</v>
      </c>
    </row>
    <row r="25" spans="2:190" x14ac:dyDescent="0.2">
      <c r="B25" s="158" t="s">
        <v>1594</v>
      </c>
      <c r="C25" s="290" t="s">
        <v>1595</v>
      </c>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133">
        <v>102366</v>
      </c>
      <c r="BF25" s="133">
        <v>75404</v>
      </c>
      <c r="BG25" s="133">
        <v>105038</v>
      </c>
      <c r="BH25" s="133">
        <v>104856</v>
      </c>
      <c r="BI25" s="133">
        <v>94791</v>
      </c>
      <c r="BJ25" s="133">
        <v>108134</v>
      </c>
      <c r="BK25" s="133">
        <v>93711</v>
      </c>
      <c r="BL25" s="133">
        <v>102517</v>
      </c>
      <c r="BM25" s="133">
        <v>107313</v>
      </c>
      <c r="BN25" s="133">
        <v>91509</v>
      </c>
      <c r="BO25" s="133">
        <v>89438</v>
      </c>
      <c r="BP25" s="133">
        <v>131038</v>
      </c>
      <c r="BQ25" s="133">
        <v>108254</v>
      </c>
      <c r="BR25" s="133">
        <v>93513</v>
      </c>
      <c r="BS25" s="133">
        <v>102467</v>
      </c>
      <c r="BT25" s="133">
        <v>114078</v>
      </c>
      <c r="BU25" s="133">
        <v>100374</v>
      </c>
      <c r="BV25" s="133">
        <v>108726</v>
      </c>
      <c r="BW25" s="133">
        <v>105849</v>
      </c>
      <c r="BX25" s="133">
        <v>107777</v>
      </c>
      <c r="BY25" s="133">
        <v>86676</v>
      </c>
      <c r="BZ25" s="133">
        <v>104699</v>
      </c>
      <c r="CA25" s="133">
        <v>122644</v>
      </c>
      <c r="CB25" s="133">
        <v>131223</v>
      </c>
      <c r="CC25" s="133">
        <v>110810</v>
      </c>
      <c r="CD25" s="133">
        <v>96185</v>
      </c>
      <c r="CE25" s="133">
        <v>112690</v>
      </c>
      <c r="CF25" s="133">
        <v>111094</v>
      </c>
      <c r="CG25" s="133">
        <v>121314</v>
      </c>
      <c r="CH25" s="133">
        <v>121539</v>
      </c>
      <c r="CI25" s="133">
        <v>123659</v>
      </c>
      <c r="CJ25" s="133">
        <v>103720</v>
      </c>
      <c r="CK25" s="133">
        <v>105251</v>
      </c>
      <c r="CL25" s="133">
        <v>107994</v>
      </c>
      <c r="CM25" s="133">
        <v>117589</v>
      </c>
      <c r="CN25" s="133">
        <v>137740</v>
      </c>
      <c r="CO25" s="133">
        <v>117619</v>
      </c>
      <c r="CP25" s="133">
        <v>112829</v>
      </c>
      <c r="CQ25" s="133">
        <v>120921</v>
      </c>
      <c r="CR25" s="133">
        <v>128637</v>
      </c>
      <c r="CS25" s="133">
        <v>118076</v>
      </c>
      <c r="CT25" s="133">
        <v>116569</v>
      </c>
      <c r="CU25" s="133">
        <v>128124</v>
      </c>
      <c r="CV25" s="133">
        <v>122963</v>
      </c>
      <c r="CW25" s="133">
        <v>107193</v>
      </c>
      <c r="CX25" s="133">
        <v>130085</v>
      </c>
      <c r="CY25" s="133">
        <v>117181</v>
      </c>
      <c r="CZ25" s="133">
        <v>144992</v>
      </c>
      <c r="DA25" s="133">
        <v>136575</v>
      </c>
      <c r="DB25" s="133">
        <v>108953</v>
      </c>
      <c r="DC25" s="133">
        <v>115095</v>
      </c>
      <c r="DD25" s="133">
        <v>146000</v>
      </c>
      <c r="DE25" s="133">
        <v>131519</v>
      </c>
      <c r="DF25" s="133">
        <v>111749</v>
      </c>
      <c r="DG25" s="133">
        <v>129199</v>
      </c>
      <c r="DH25" s="133">
        <v>129187</v>
      </c>
      <c r="DI25" s="133">
        <v>110178</v>
      </c>
      <c r="DJ25" s="133">
        <v>137042</v>
      </c>
      <c r="DK25" s="133">
        <v>116640</v>
      </c>
      <c r="DL25" s="133">
        <v>139535</v>
      </c>
      <c r="DM25" s="133">
        <v>145870</v>
      </c>
      <c r="DN25" s="133">
        <v>108243</v>
      </c>
      <c r="DO25" s="133">
        <v>126200</v>
      </c>
      <c r="DP25" s="133">
        <v>148788</v>
      </c>
      <c r="DQ25" s="133">
        <v>127863</v>
      </c>
      <c r="DR25" s="133">
        <v>135292</v>
      </c>
      <c r="DS25" s="133">
        <v>131491</v>
      </c>
      <c r="DT25" s="133">
        <v>127591</v>
      </c>
      <c r="DU25" s="133">
        <v>71874</v>
      </c>
      <c r="DV25" s="133">
        <v>71874</v>
      </c>
      <c r="DW25" s="133">
        <v>73853</v>
      </c>
      <c r="DX25" s="133">
        <v>119840</v>
      </c>
      <c r="DY25" s="133">
        <v>114742</v>
      </c>
      <c r="DZ25" s="133">
        <v>92729</v>
      </c>
      <c r="EA25" s="133">
        <v>122470</v>
      </c>
      <c r="EB25" s="133">
        <v>128841</v>
      </c>
      <c r="EC25" s="133">
        <v>119629</v>
      </c>
      <c r="ED25" s="133">
        <v>125181</v>
      </c>
      <c r="EE25" s="133">
        <v>131426</v>
      </c>
      <c r="EF25" s="133">
        <v>122710</v>
      </c>
      <c r="EG25" s="133">
        <v>95652</v>
      </c>
      <c r="EH25" s="133">
        <v>135425</v>
      </c>
      <c r="EI25" s="133">
        <v>134910</v>
      </c>
      <c r="EJ25" s="133">
        <v>160712</v>
      </c>
      <c r="EK25" s="133">
        <v>143082</v>
      </c>
      <c r="EL25" s="133">
        <v>122084</v>
      </c>
      <c r="EM25" s="133">
        <v>132366</v>
      </c>
      <c r="EN25" s="133">
        <v>141851</v>
      </c>
      <c r="EO25" s="133">
        <v>127306</v>
      </c>
      <c r="EP25" s="133">
        <v>158570</v>
      </c>
      <c r="EQ25" s="133">
        <v>142766</v>
      </c>
      <c r="ER25" s="133">
        <v>129662</v>
      </c>
      <c r="ES25" s="133">
        <v>100400</v>
      </c>
      <c r="ET25" s="133">
        <v>113889</v>
      </c>
      <c r="EU25" s="133">
        <v>164702</v>
      </c>
      <c r="EV25" s="133">
        <v>167597</v>
      </c>
      <c r="EW25" s="133">
        <v>138157</v>
      </c>
      <c r="EX25" s="133">
        <v>133187</v>
      </c>
      <c r="EY25" s="133">
        <v>150145</v>
      </c>
      <c r="EZ25" s="133">
        <v>128975</v>
      </c>
      <c r="FA25" s="133">
        <v>142753</v>
      </c>
      <c r="FB25" s="133">
        <v>157980</v>
      </c>
      <c r="FC25" s="133">
        <v>146176</v>
      </c>
      <c r="FD25" s="133">
        <v>135926</v>
      </c>
      <c r="FE25" s="133">
        <v>104354</v>
      </c>
      <c r="FF25" s="133">
        <v>131857</v>
      </c>
      <c r="FG25" s="133">
        <v>143224</v>
      </c>
      <c r="FH25" s="133">
        <v>217599</v>
      </c>
      <c r="FI25" s="133">
        <v>152100</v>
      </c>
      <c r="FJ25" s="133">
        <v>127390</v>
      </c>
      <c r="FK25" s="133">
        <v>146373</v>
      </c>
      <c r="FL25" s="133">
        <v>185715</v>
      </c>
      <c r="FM25" s="133">
        <v>153334</v>
      </c>
      <c r="FN25" s="133">
        <v>157596</v>
      </c>
      <c r="FO25" s="133">
        <v>160842.87</v>
      </c>
      <c r="FP25" s="133">
        <v>159800.26999999999</v>
      </c>
      <c r="FQ25" s="133">
        <v>101587.13</v>
      </c>
      <c r="FR25" s="133">
        <v>55786.84</v>
      </c>
      <c r="FS25" s="133">
        <v>226175.7</v>
      </c>
      <c r="FT25" s="133">
        <v>215108.79</v>
      </c>
      <c r="FU25" s="133">
        <v>185267.94</v>
      </c>
      <c r="FV25" s="133">
        <v>113825.93</v>
      </c>
      <c r="FW25" s="133">
        <v>156734.70000000001</v>
      </c>
      <c r="FX25" s="133">
        <v>175537.44</v>
      </c>
      <c r="FY25" s="133">
        <v>153674.39000000001</v>
      </c>
      <c r="FZ25" s="133">
        <v>179063.89</v>
      </c>
      <c r="GA25" s="133">
        <v>163034.79</v>
      </c>
      <c r="GB25" s="133">
        <v>162378.25</v>
      </c>
      <c r="GC25" s="133">
        <v>115909.28</v>
      </c>
      <c r="GD25" s="133">
        <v>50780.66</v>
      </c>
      <c r="GE25" s="133">
        <v>267073.90999999997</v>
      </c>
      <c r="GF25" s="133">
        <v>219877.29</v>
      </c>
      <c r="GG25" s="133">
        <v>189277.19</v>
      </c>
      <c r="GH25" s="133">
        <v>127554.29</v>
      </c>
    </row>
    <row r="26" spans="2:190" x14ac:dyDescent="0.2">
      <c r="B26" s="158" t="s">
        <v>15</v>
      </c>
      <c r="C26" s="133">
        <v>603085</v>
      </c>
      <c r="D26" s="133">
        <v>595577</v>
      </c>
      <c r="E26" s="133">
        <v>655884</v>
      </c>
      <c r="F26" s="133">
        <v>603618</v>
      </c>
      <c r="G26" s="133">
        <v>556237</v>
      </c>
      <c r="H26" s="133">
        <v>774257</v>
      </c>
      <c r="I26" s="133">
        <v>626923</v>
      </c>
      <c r="J26" s="133">
        <v>672295</v>
      </c>
      <c r="K26" s="133">
        <v>704123</v>
      </c>
      <c r="L26" s="133">
        <v>661691</v>
      </c>
      <c r="M26" s="133">
        <v>544559</v>
      </c>
      <c r="N26" s="133">
        <v>694434</v>
      </c>
      <c r="O26" s="133">
        <v>744554</v>
      </c>
      <c r="P26" s="133">
        <v>604171</v>
      </c>
      <c r="Q26" s="133">
        <v>909748</v>
      </c>
      <c r="R26" s="133">
        <v>645331</v>
      </c>
      <c r="S26" s="133">
        <v>827884</v>
      </c>
      <c r="T26" s="133">
        <v>855497</v>
      </c>
      <c r="U26" s="133">
        <v>801123</v>
      </c>
      <c r="V26" s="133">
        <v>818743</v>
      </c>
      <c r="W26" s="133">
        <v>840637</v>
      </c>
      <c r="X26" s="133">
        <v>918267</v>
      </c>
      <c r="Y26" s="133">
        <v>760605</v>
      </c>
      <c r="Z26" s="133">
        <v>864515</v>
      </c>
      <c r="AA26" s="133">
        <v>804552</v>
      </c>
      <c r="AB26" s="133">
        <v>645681</v>
      </c>
      <c r="AC26" s="133">
        <v>795004</v>
      </c>
      <c r="AD26" s="133">
        <v>883539</v>
      </c>
      <c r="AE26" s="133">
        <v>617298</v>
      </c>
      <c r="AF26" s="133">
        <v>986757</v>
      </c>
      <c r="AG26" s="133">
        <v>866887</v>
      </c>
      <c r="AH26" s="133">
        <v>824899</v>
      </c>
      <c r="AI26" s="133">
        <v>815333</v>
      </c>
      <c r="AJ26" s="133">
        <v>1039003</v>
      </c>
      <c r="AK26" s="133">
        <v>764949</v>
      </c>
      <c r="AL26" s="133">
        <v>721249</v>
      </c>
      <c r="AM26" s="133">
        <v>963127</v>
      </c>
      <c r="AN26" s="133">
        <v>1042087</v>
      </c>
      <c r="AO26" s="133">
        <v>798490</v>
      </c>
      <c r="AP26" s="133">
        <v>912304</v>
      </c>
      <c r="AQ26" s="133">
        <v>793376</v>
      </c>
      <c r="AR26" s="133">
        <v>1020363</v>
      </c>
      <c r="AS26" s="133">
        <v>977553</v>
      </c>
      <c r="AT26" s="133">
        <v>1108134</v>
      </c>
      <c r="AU26" s="133">
        <v>920079</v>
      </c>
      <c r="AV26" s="133">
        <v>1019522</v>
      </c>
      <c r="AW26" s="133">
        <v>845973</v>
      </c>
      <c r="AX26" s="133">
        <v>1053683</v>
      </c>
      <c r="AY26" s="133">
        <v>1182473</v>
      </c>
      <c r="AZ26" s="133">
        <v>868367</v>
      </c>
      <c r="BA26" s="133">
        <v>925566</v>
      </c>
      <c r="BB26" s="133">
        <v>965072</v>
      </c>
      <c r="BC26" s="133">
        <v>963520</v>
      </c>
      <c r="BD26" s="133">
        <v>943892</v>
      </c>
      <c r="BE26" s="133">
        <v>909902</v>
      </c>
      <c r="BF26" s="133">
        <v>648118</v>
      </c>
      <c r="BG26" s="133">
        <v>982963</v>
      </c>
      <c r="BH26" s="133">
        <v>1024048</v>
      </c>
      <c r="BI26" s="133">
        <v>759838</v>
      </c>
      <c r="BJ26" s="133">
        <v>917401</v>
      </c>
      <c r="BK26" s="133">
        <v>881422</v>
      </c>
      <c r="BL26" s="133">
        <v>770938</v>
      </c>
      <c r="BM26" s="133">
        <v>892479</v>
      </c>
      <c r="BN26" s="133">
        <v>650146</v>
      </c>
      <c r="BO26" s="133">
        <v>881788</v>
      </c>
      <c r="BP26" s="133">
        <v>1223868</v>
      </c>
      <c r="BQ26" s="133">
        <v>900181</v>
      </c>
      <c r="BR26" s="133">
        <v>830138</v>
      </c>
      <c r="BS26" s="133">
        <v>1202684</v>
      </c>
      <c r="BT26" s="133">
        <v>842109</v>
      </c>
      <c r="BU26" s="133">
        <v>901194</v>
      </c>
      <c r="BV26" s="133">
        <v>1082624</v>
      </c>
      <c r="BW26" s="133">
        <v>953348</v>
      </c>
      <c r="BX26" s="133">
        <v>938354</v>
      </c>
      <c r="BY26" s="133">
        <v>896978</v>
      </c>
      <c r="BZ26" s="133">
        <v>775391</v>
      </c>
      <c r="CA26" s="133">
        <v>816193</v>
      </c>
      <c r="CB26" s="133">
        <v>905596</v>
      </c>
      <c r="CC26" s="133">
        <v>879318</v>
      </c>
      <c r="CD26" s="133">
        <v>965452</v>
      </c>
      <c r="CE26" s="133">
        <v>835492</v>
      </c>
      <c r="CF26" s="133">
        <v>1047903</v>
      </c>
      <c r="CG26" s="133">
        <v>982844</v>
      </c>
      <c r="CH26" s="133">
        <v>1046508</v>
      </c>
      <c r="CI26" s="133">
        <v>1043846</v>
      </c>
      <c r="CJ26" s="133">
        <v>872900</v>
      </c>
      <c r="CK26" s="133">
        <v>960903</v>
      </c>
      <c r="CL26" s="133">
        <v>913693</v>
      </c>
      <c r="CM26" s="133">
        <v>1047287</v>
      </c>
      <c r="CN26" s="133">
        <v>1057311</v>
      </c>
      <c r="CO26" s="133">
        <v>948178</v>
      </c>
      <c r="CP26" s="133">
        <v>1043337</v>
      </c>
      <c r="CQ26" s="133">
        <v>1046464</v>
      </c>
      <c r="CR26" s="133">
        <v>1033064</v>
      </c>
      <c r="CS26" s="133">
        <v>1067036</v>
      </c>
      <c r="CT26" s="133">
        <v>1002049</v>
      </c>
      <c r="CU26" s="133">
        <v>1154311</v>
      </c>
      <c r="CV26" s="133">
        <v>917641</v>
      </c>
      <c r="CW26" s="133">
        <v>871737</v>
      </c>
      <c r="CX26" s="133">
        <v>1147032</v>
      </c>
      <c r="CY26" s="133">
        <v>1073154</v>
      </c>
      <c r="CZ26" s="133">
        <v>1142295</v>
      </c>
      <c r="DA26" s="133">
        <v>1456821</v>
      </c>
      <c r="DB26" s="133">
        <v>1075953</v>
      </c>
      <c r="DC26" s="133">
        <v>1258791</v>
      </c>
      <c r="DD26" s="133">
        <v>1166712</v>
      </c>
      <c r="DE26" s="133">
        <v>1067817</v>
      </c>
      <c r="DF26" s="133">
        <v>1002132</v>
      </c>
      <c r="DG26" s="133">
        <v>1215519</v>
      </c>
      <c r="DH26" s="133">
        <v>1097668</v>
      </c>
      <c r="DI26" s="133">
        <v>1151537</v>
      </c>
      <c r="DJ26" s="133">
        <v>1033633</v>
      </c>
      <c r="DK26" s="133">
        <v>1161865</v>
      </c>
      <c r="DL26" s="133">
        <v>1096496</v>
      </c>
      <c r="DM26" s="133">
        <v>1257803</v>
      </c>
      <c r="DN26" s="133">
        <v>1114167</v>
      </c>
      <c r="DO26" s="133">
        <v>1336911</v>
      </c>
      <c r="DP26" s="133">
        <v>1283307</v>
      </c>
      <c r="DQ26" s="133">
        <v>1203076</v>
      </c>
      <c r="DR26" s="133">
        <v>1507603</v>
      </c>
      <c r="DS26" s="133">
        <v>1352650</v>
      </c>
      <c r="DT26" s="133">
        <v>1245910</v>
      </c>
      <c r="DU26" s="133">
        <v>1224847</v>
      </c>
      <c r="DV26" s="133">
        <v>1224847</v>
      </c>
      <c r="DW26" s="133">
        <v>1402978</v>
      </c>
      <c r="DX26" s="133">
        <v>1449870</v>
      </c>
      <c r="DY26" s="133">
        <v>1311865</v>
      </c>
      <c r="DZ26" s="133">
        <v>1121200</v>
      </c>
      <c r="EA26" s="133">
        <v>1537981</v>
      </c>
      <c r="EB26" s="133">
        <v>1478329</v>
      </c>
      <c r="EC26" s="133">
        <v>1355136</v>
      </c>
      <c r="ED26" s="133">
        <v>1700260</v>
      </c>
      <c r="EE26" s="133">
        <v>1795314</v>
      </c>
      <c r="EF26" s="133">
        <v>1552652</v>
      </c>
      <c r="EG26" s="133">
        <v>1394620</v>
      </c>
      <c r="EH26" s="133">
        <v>1500721</v>
      </c>
      <c r="EI26" s="133">
        <v>1886727</v>
      </c>
      <c r="EJ26" s="133">
        <v>1936008</v>
      </c>
      <c r="EK26" s="133">
        <v>1734809</v>
      </c>
      <c r="EL26" s="133">
        <v>1604314</v>
      </c>
      <c r="EM26" s="133">
        <v>1634538</v>
      </c>
      <c r="EN26" s="133">
        <v>1625365</v>
      </c>
      <c r="EO26" s="133">
        <v>1676820</v>
      </c>
      <c r="EP26" s="133">
        <v>1874772</v>
      </c>
      <c r="EQ26" s="133">
        <v>1687281</v>
      </c>
      <c r="ER26" s="133">
        <v>1402181</v>
      </c>
      <c r="ES26" s="133">
        <v>1582158</v>
      </c>
      <c r="ET26" s="133">
        <v>1307035</v>
      </c>
      <c r="EU26" s="133">
        <v>2109716</v>
      </c>
      <c r="EV26" s="133">
        <v>1817159</v>
      </c>
      <c r="EW26" s="133">
        <v>1657411</v>
      </c>
      <c r="EX26" s="133">
        <v>1438298</v>
      </c>
      <c r="EY26" s="133">
        <v>1824794</v>
      </c>
      <c r="EZ26" s="133">
        <v>1688354</v>
      </c>
      <c r="FA26" s="133">
        <v>2036868</v>
      </c>
      <c r="FB26" s="133">
        <v>2209351</v>
      </c>
      <c r="FC26" s="133">
        <v>1485515</v>
      </c>
      <c r="FD26" s="133">
        <v>1776188</v>
      </c>
      <c r="FE26" s="133">
        <v>1617905</v>
      </c>
      <c r="FF26" s="133">
        <v>1612302</v>
      </c>
      <c r="FG26" s="133">
        <v>1796673</v>
      </c>
      <c r="FH26" s="133">
        <v>2386047</v>
      </c>
      <c r="FI26" s="133">
        <v>2008403</v>
      </c>
      <c r="FJ26" s="133">
        <v>1587163</v>
      </c>
      <c r="FK26" s="133">
        <v>2211483</v>
      </c>
      <c r="FL26" s="133">
        <v>2223227</v>
      </c>
      <c r="FM26" s="133">
        <v>1817748</v>
      </c>
      <c r="FN26" s="133">
        <v>2100625</v>
      </c>
      <c r="FO26" s="133">
        <v>2006554.84</v>
      </c>
      <c r="FP26" s="133">
        <v>1957520.61</v>
      </c>
      <c r="FQ26" s="133">
        <v>2368754.2400000002</v>
      </c>
      <c r="FR26" s="133">
        <v>760407.63</v>
      </c>
      <c r="FS26" s="133">
        <v>3885350.52</v>
      </c>
      <c r="FT26" s="133">
        <v>2690194.39</v>
      </c>
      <c r="FU26" s="133">
        <v>2500284.4300000002</v>
      </c>
      <c r="FV26" s="133">
        <v>2197709.9300000002</v>
      </c>
      <c r="FW26" s="133">
        <v>2325896.79</v>
      </c>
      <c r="FX26" s="133">
        <v>2337419.12</v>
      </c>
      <c r="FY26" s="133">
        <v>2641853.04</v>
      </c>
      <c r="FZ26" s="133">
        <v>2447823.46</v>
      </c>
      <c r="GA26" s="133">
        <v>2410730.88</v>
      </c>
      <c r="GB26" s="133">
        <v>2362635.09</v>
      </c>
      <c r="GC26" s="133">
        <v>2069338.16</v>
      </c>
      <c r="GD26" s="133">
        <v>667499.68000000005</v>
      </c>
      <c r="GE26" s="133">
        <v>3200083.69</v>
      </c>
      <c r="GF26" s="133">
        <v>2906670.45</v>
      </c>
      <c r="GG26" s="133">
        <v>2452181.0299999998</v>
      </c>
      <c r="GH26" s="133">
        <v>2271104.17</v>
      </c>
    </row>
    <row r="27" spans="2:190" x14ac:dyDescent="0.2">
      <c r="B27" s="158" t="s">
        <v>1596</v>
      </c>
      <c r="C27" s="133">
        <v>1960855</v>
      </c>
      <c r="D27" s="133">
        <v>2001040</v>
      </c>
      <c r="E27" s="133">
        <v>2072849</v>
      </c>
      <c r="F27" s="133">
        <v>1888100</v>
      </c>
      <c r="G27" s="133">
        <v>1732829</v>
      </c>
      <c r="H27" s="133">
        <v>2375538</v>
      </c>
      <c r="I27" s="133">
        <v>1779357</v>
      </c>
      <c r="J27" s="133">
        <v>2370149</v>
      </c>
      <c r="K27" s="133">
        <v>2368295</v>
      </c>
      <c r="L27" s="133">
        <v>1839879</v>
      </c>
      <c r="M27" s="133">
        <v>2027278</v>
      </c>
      <c r="N27" s="133">
        <v>2172882</v>
      </c>
      <c r="O27" s="133">
        <v>2160315</v>
      </c>
      <c r="P27" s="133">
        <v>2226273</v>
      </c>
      <c r="Q27" s="133">
        <v>2308934</v>
      </c>
      <c r="R27" s="133">
        <v>1947595</v>
      </c>
      <c r="S27" s="133">
        <v>2275817</v>
      </c>
      <c r="T27" s="133">
        <v>2086816</v>
      </c>
      <c r="U27" s="133">
        <v>2279308</v>
      </c>
      <c r="V27" s="133">
        <v>2380489</v>
      </c>
      <c r="W27" s="133">
        <v>2291502</v>
      </c>
      <c r="X27" s="133">
        <v>2137304</v>
      </c>
      <c r="Y27" s="133">
        <v>2181612</v>
      </c>
      <c r="Z27" s="133">
        <v>2217683</v>
      </c>
      <c r="AA27" s="133">
        <v>2226451</v>
      </c>
      <c r="AB27" s="133">
        <v>2047220</v>
      </c>
      <c r="AC27" s="133">
        <v>1970684</v>
      </c>
      <c r="AD27" s="133">
        <v>1993875</v>
      </c>
      <c r="AE27" s="133">
        <v>2493748</v>
      </c>
      <c r="AF27" s="133">
        <v>2465062</v>
      </c>
      <c r="AG27" s="133">
        <v>2324834</v>
      </c>
      <c r="AH27" s="133">
        <v>1675587</v>
      </c>
      <c r="AI27" s="133">
        <v>2201657</v>
      </c>
      <c r="AJ27" s="133">
        <v>2321411</v>
      </c>
      <c r="AK27" s="133">
        <v>2094977</v>
      </c>
      <c r="AL27" s="133">
        <v>1897452</v>
      </c>
      <c r="AM27" s="133">
        <v>2364272</v>
      </c>
      <c r="AN27" s="133">
        <v>2243878</v>
      </c>
      <c r="AO27" s="133">
        <v>1818118</v>
      </c>
      <c r="AP27" s="133">
        <v>1251901</v>
      </c>
      <c r="AQ27" s="133">
        <v>1021442</v>
      </c>
      <c r="AR27" s="133">
        <v>1198009</v>
      </c>
      <c r="AS27" s="133">
        <v>1193789</v>
      </c>
      <c r="AT27" s="133">
        <v>1037250</v>
      </c>
      <c r="AU27" s="133">
        <v>1194090</v>
      </c>
      <c r="AV27" s="133">
        <v>1023295</v>
      </c>
      <c r="AW27" s="133">
        <v>1060751</v>
      </c>
      <c r="AX27" s="133">
        <v>1108065</v>
      </c>
      <c r="AY27" s="133">
        <v>1383864</v>
      </c>
      <c r="AZ27" s="133">
        <v>1004655</v>
      </c>
      <c r="BA27" s="133">
        <v>1065031</v>
      </c>
      <c r="BB27" s="133">
        <v>1118151</v>
      </c>
      <c r="BC27" s="133">
        <v>1243221</v>
      </c>
      <c r="BD27" s="133">
        <v>1256215</v>
      </c>
      <c r="BE27" s="133">
        <v>1386137</v>
      </c>
      <c r="BF27" s="133">
        <v>1252306</v>
      </c>
      <c r="BG27" s="133">
        <v>1503220</v>
      </c>
      <c r="BH27" s="133">
        <v>1332947</v>
      </c>
      <c r="BI27" s="133">
        <v>1051861</v>
      </c>
      <c r="BJ27" s="133">
        <v>1455464</v>
      </c>
      <c r="BK27" s="133">
        <v>1416526</v>
      </c>
      <c r="BL27" s="133">
        <v>1321266</v>
      </c>
      <c r="BM27" s="133">
        <v>1221767</v>
      </c>
      <c r="BN27" s="133">
        <v>1218903</v>
      </c>
      <c r="BO27" s="133">
        <v>1074669</v>
      </c>
      <c r="BP27" s="133">
        <v>1513302</v>
      </c>
      <c r="BQ27" s="133">
        <v>1193307</v>
      </c>
      <c r="BR27" s="133">
        <v>1435119</v>
      </c>
      <c r="BS27" s="133">
        <v>1368815</v>
      </c>
      <c r="BT27" s="133">
        <v>1338130</v>
      </c>
      <c r="BU27" s="133">
        <v>1247969</v>
      </c>
      <c r="BV27" s="133">
        <v>1376291</v>
      </c>
      <c r="BW27" s="133">
        <v>1223937</v>
      </c>
      <c r="BX27" s="133">
        <v>1306934</v>
      </c>
      <c r="BY27" s="133">
        <v>1284982</v>
      </c>
      <c r="BZ27" s="133">
        <v>1161646</v>
      </c>
      <c r="CA27" s="133">
        <v>1341788</v>
      </c>
      <c r="CB27" s="133">
        <v>1356887</v>
      </c>
      <c r="CC27" s="133">
        <v>1328548</v>
      </c>
      <c r="CD27" s="133">
        <v>1259744</v>
      </c>
      <c r="CE27" s="133">
        <v>1392761</v>
      </c>
      <c r="CF27" s="133">
        <v>1347777</v>
      </c>
      <c r="CG27" s="133">
        <v>1368593</v>
      </c>
      <c r="CH27" s="133">
        <v>1306450</v>
      </c>
      <c r="CI27" s="133">
        <v>1462905</v>
      </c>
      <c r="CJ27" s="133">
        <v>1345088</v>
      </c>
      <c r="CK27" s="133">
        <v>1305258</v>
      </c>
      <c r="CL27" s="133">
        <v>1177559</v>
      </c>
      <c r="CM27" s="133">
        <v>1243102</v>
      </c>
      <c r="CN27" s="133">
        <v>1394710</v>
      </c>
      <c r="CO27" s="133">
        <v>1263087</v>
      </c>
      <c r="CP27" s="133">
        <v>1345430</v>
      </c>
      <c r="CQ27" s="133">
        <v>1453484</v>
      </c>
      <c r="CR27" s="133">
        <v>1415891</v>
      </c>
      <c r="CS27" s="133">
        <v>1320723</v>
      </c>
      <c r="CT27" s="133">
        <v>1356724</v>
      </c>
      <c r="CU27" s="133">
        <v>1474966</v>
      </c>
      <c r="CV27" s="133">
        <v>1166605</v>
      </c>
      <c r="CW27" s="133">
        <v>1278689</v>
      </c>
      <c r="CX27" s="133">
        <v>1314692</v>
      </c>
      <c r="CY27" s="133">
        <v>1371232</v>
      </c>
      <c r="CZ27" s="133">
        <v>1481453</v>
      </c>
      <c r="DA27" s="133">
        <v>1553990</v>
      </c>
      <c r="DB27" s="133">
        <v>1311992</v>
      </c>
      <c r="DC27" s="133">
        <v>1334825</v>
      </c>
      <c r="DD27" s="133">
        <v>1449594</v>
      </c>
      <c r="DE27" s="133">
        <v>1390925</v>
      </c>
      <c r="DF27" s="133">
        <v>1271146</v>
      </c>
      <c r="DG27" s="133">
        <v>1513166</v>
      </c>
      <c r="DH27" s="133">
        <v>1331967</v>
      </c>
      <c r="DI27" s="133">
        <v>1379211</v>
      </c>
      <c r="DJ27" s="133">
        <v>1437573</v>
      </c>
      <c r="DK27" s="133">
        <v>1399870</v>
      </c>
      <c r="DL27" s="133">
        <v>1516882</v>
      </c>
      <c r="DM27" s="133">
        <v>1624942</v>
      </c>
      <c r="DN27" s="133">
        <v>1433407</v>
      </c>
      <c r="DO27" s="133">
        <v>1455811</v>
      </c>
      <c r="DP27" s="133">
        <v>1497398</v>
      </c>
      <c r="DQ27" s="133">
        <v>1720437</v>
      </c>
      <c r="DR27" s="133">
        <v>1542223</v>
      </c>
      <c r="DS27" s="133">
        <v>1588505</v>
      </c>
      <c r="DT27" s="133">
        <v>1465861</v>
      </c>
      <c r="DU27" s="133">
        <v>1363665</v>
      </c>
      <c r="DV27" s="133">
        <v>1363665</v>
      </c>
      <c r="DW27" s="133">
        <v>1519325</v>
      </c>
      <c r="DX27" s="133">
        <v>1590275</v>
      </c>
      <c r="DY27" s="133">
        <v>1478940</v>
      </c>
      <c r="DZ27" s="133">
        <v>1416778</v>
      </c>
      <c r="EA27" s="133">
        <v>1573783</v>
      </c>
      <c r="EB27" s="133">
        <v>1364336</v>
      </c>
      <c r="EC27" s="133">
        <v>1518414</v>
      </c>
      <c r="ED27" s="133">
        <v>1589464</v>
      </c>
      <c r="EE27" s="133">
        <v>1652757</v>
      </c>
      <c r="EF27" s="133">
        <v>1503456</v>
      </c>
      <c r="EG27" s="133">
        <v>1254687</v>
      </c>
      <c r="EH27" s="133">
        <v>1784692</v>
      </c>
      <c r="EI27" s="133">
        <v>1493250</v>
      </c>
      <c r="EJ27" s="133">
        <v>1760229</v>
      </c>
      <c r="EK27" s="133">
        <v>1679935</v>
      </c>
      <c r="EL27" s="133">
        <v>1869089</v>
      </c>
      <c r="EM27" s="133">
        <v>1729407</v>
      </c>
      <c r="EN27" s="133">
        <v>1592731</v>
      </c>
      <c r="EO27" s="133">
        <v>1653534</v>
      </c>
      <c r="EP27" s="133">
        <v>1822771</v>
      </c>
      <c r="EQ27" s="133">
        <v>1708312</v>
      </c>
      <c r="ER27" s="133">
        <v>1540546</v>
      </c>
      <c r="ES27" s="133">
        <v>1577264</v>
      </c>
      <c r="ET27" s="133">
        <v>1638825</v>
      </c>
      <c r="EU27" s="133">
        <v>2002108</v>
      </c>
      <c r="EV27" s="133">
        <v>1869096</v>
      </c>
      <c r="EW27" s="133">
        <v>1883708</v>
      </c>
      <c r="EX27" s="133">
        <v>1844189</v>
      </c>
      <c r="EY27" s="133">
        <v>1763201</v>
      </c>
      <c r="EZ27" s="133">
        <v>1819766</v>
      </c>
      <c r="FA27" s="133">
        <v>1912124</v>
      </c>
      <c r="FB27" s="133">
        <v>1995418</v>
      </c>
      <c r="FC27" s="133">
        <v>1809701</v>
      </c>
      <c r="FD27" s="133">
        <v>1734820</v>
      </c>
      <c r="FE27" s="133">
        <v>1522680</v>
      </c>
      <c r="FF27" s="133">
        <v>2116391</v>
      </c>
      <c r="FG27" s="133">
        <v>1556355</v>
      </c>
      <c r="FH27" s="133">
        <v>2233272</v>
      </c>
      <c r="FI27" s="133">
        <v>1911368</v>
      </c>
      <c r="FJ27" s="133">
        <v>1940360</v>
      </c>
      <c r="FK27" s="133">
        <v>1941954</v>
      </c>
      <c r="FL27" s="133">
        <v>2021222</v>
      </c>
      <c r="FM27" s="133">
        <v>1874861</v>
      </c>
      <c r="FN27" s="133">
        <v>1976194</v>
      </c>
      <c r="FO27" s="133">
        <v>2095478.99</v>
      </c>
      <c r="FP27" s="133">
        <v>2058846.28</v>
      </c>
      <c r="FQ27" s="133">
        <v>1742466.9</v>
      </c>
      <c r="FR27" s="133">
        <v>222020.99</v>
      </c>
      <c r="FS27" s="133">
        <v>3719206.61</v>
      </c>
      <c r="FT27" s="133">
        <v>2496771.2000000002</v>
      </c>
      <c r="FU27" s="133">
        <v>1902687.11</v>
      </c>
      <c r="FV27" s="133">
        <v>1926161.07</v>
      </c>
      <c r="FW27" s="133">
        <v>2179257.4300000002</v>
      </c>
      <c r="FX27" s="133">
        <v>2166216.2200000002</v>
      </c>
      <c r="FY27" s="133">
        <v>1959409.97</v>
      </c>
      <c r="FZ27" s="133">
        <v>2170882.88</v>
      </c>
      <c r="GA27" s="133">
        <v>1982360.93</v>
      </c>
      <c r="GB27" s="133">
        <v>2050426.57</v>
      </c>
      <c r="GC27" s="133">
        <v>1826392.11</v>
      </c>
      <c r="GD27" s="133">
        <v>70913.33</v>
      </c>
      <c r="GE27" s="133">
        <v>4113184.85</v>
      </c>
      <c r="GF27" s="133">
        <v>2366840.2400000002</v>
      </c>
      <c r="GG27" s="133">
        <v>2083276.59</v>
      </c>
      <c r="GH27" s="133">
        <v>1998411.64</v>
      </c>
    </row>
    <row r="28" spans="2:190" x14ac:dyDescent="0.2">
      <c r="B28" s="158" t="s">
        <v>1597</v>
      </c>
      <c r="C28" s="133">
        <v>146032</v>
      </c>
      <c r="D28" s="133">
        <v>247645</v>
      </c>
      <c r="E28" s="133">
        <v>243716</v>
      </c>
      <c r="F28" s="133">
        <v>208584</v>
      </c>
      <c r="G28" s="133">
        <v>233839</v>
      </c>
      <c r="H28" s="133">
        <v>217560</v>
      </c>
      <c r="I28" s="133">
        <v>184875</v>
      </c>
      <c r="J28" s="133">
        <v>178682</v>
      </c>
      <c r="K28" s="133">
        <v>148680</v>
      </c>
      <c r="L28" s="133">
        <v>152029</v>
      </c>
      <c r="M28" s="133">
        <v>121715</v>
      </c>
      <c r="N28" s="133">
        <v>161967</v>
      </c>
      <c r="O28" s="133">
        <v>158545</v>
      </c>
      <c r="P28" s="133">
        <v>203372</v>
      </c>
      <c r="Q28" s="133">
        <v>238909</v>
      </c>
      <c r="R28" s="133">
        <v>225984</v>
      </c>
      <c r="S28" s="133">
        <v>270121</v>
      </c>
      <c r="T28" s="133">
        <v>173577</v>
      </c>
      <c r="U28" s="133">
        <v>152365</v>
      </c>
      <c r="V28" s="133">
        <v>144359</v>
      </c>
      <c r="W28" s="133">
        <v>135922</v>
      </c>
      <c r="X28" s="133">
        <v>125418</v>
      </c>
      <c r="Y28" s="133">
        <v>110845</v>
      </c>
      <c r="Z28" s="133">
        <v>135814</v>
      </c>
      <c r="AA28" s="133">
        <v>156049</v>
      </c>
      <c r="AB28" s="133">
        <v>198395</v>
      </c>
      <c r="AC28" s="133">
        <v>226121</v>
      </c>
      <c r="AD28" s="133">
        <v>203175</v>
      </c>
      <c r="AE28" s="133">
        <v>201968</v>
      </c>
      <c r="AF28" s="133">
        <v>201597</v>
      </c>
      <c r="AG28" s="133">
        <v>187424</v>
      </c>
      <c r="AH28" s="133">
        <v>143578</v>
      </c>
      <c r="AI28" s="133">
        <v>131005</v>
      </c>
      <c r="AJ28" s="133">
        <v>138990</v>
      </c>
      <c r="AK28" s="133">
        <v>111487</v>
      </c>
      <c r="AL28" s="133">
        <v>111375</v>
      </c>
      <c r="AM28" s="133">
        <v>144455</v>
      </c>
      <c r="AN28" s="133">
        <v>206822</v>
      </c>
      <c r="AO28" s="133">
        <v>206380</v>
      </c>
      <c r="AP28" s="133">
        <v>210301</v>
      </c>
      <c r="AQ28" s="133">
        <v>182312</v>
      </c>
      <c r="AR28" s="133">
        <v>197724</v>
      </c>
      <c r="AS28" s="133">
        <v>175111</v>
      </c>
      <c r="AT28" s="133">
        <v>139707</v>
      </c>
      <c r="AU28" s="133">
        <v>151067</v>
      </c>
      <c r="AV28" s="133">
        <v>145094</v>
      </c>
      <c r="AW28" s="133">
        <v>125406</v>
      </c>
      <c r="AX28" s="133">
        <v>129756</v>
      </c>
      <c r="AY28" s="133">
        <v>159554</v>
      </c>
      <c r="AZ28" s="133">
        <v>188591</v>
      </c>
      <c r="BA28" s="133">
        <v>223765</v>
      </c>
      <c r="BB28" s="133">
        <v>182238</v>
      </c>
      <c r="BC28" s="133">
        <v>179216</v>
      </c>
      <c r="BD28" s="133">
        <v>189694</v>
      </c>
      <c r="BE28" s="133">
        <v>172234</v>
      </c>
      <c r="BF28" s="133">
        <v>125882</v>
      </c>
      <c r="BG28" s="133">
        <v>154985</v>
      </c>
      <c r="BH28" s="133">
        <v>140254</v>
      </c>
      <c r="BI28" s="133">
        <v>124646</v>
      </c>
      <c r="BJ28" s="133">
        <v>123461</v>
      </c>
      <c r="BK28" s="133">
        <v>157370</v>
      </c>
      <c r="BL28" s="133">
        <v>151694</v>
      </c>
      <c r="BM28" s="133">
        <v>214650</v>
      </c>
      <c r="BN28" s="133">
        <v>189413</v>
      </c>
      <c r="BO28" s="133">
        <v>159897</v>
      </c>
      <c r="BP28" s="133">
        <v>229999</v>
      </c>
      <c r="BQ28" s="133">
        <v>183923</v>
      </c>
      <c r="BR28" s="133">
        <v>154896</v>
      </c>
      <c r="BS28" s="133">
        <v>180154</v>
      </c>
      <c r="BT28" s="133">
        <v>149170</v>
      </c>
      <c r="BU28" s="133">
        <v>128871</v>
      </c>
      <c r="BV28" s="133">
        <v>136178</v>
      </c>
      <c r="BW28" s="133">
        <v>160156</v>
      </c>
      <c r="BX28" s="133">
        <v>192680</v>
      </c>
      <c r="BY28" s="133">
        <v>191459</v>
      </c>
      <c r="BZ28" s="133">
        <v>197034</v>
      </c>
      <c r="CA28" s="133">
        <v>210652</v>
      </c>
      <c r="CB28" s="133">
        <v>229658</v>
      </c>
      <c r="CC28" s="133">
        <v>191693</v>
      </c>
      <c r="CD28" s="133">
        <v>162605</v>
      </c>
      <c r="CE28" s="133">
        <v>167731</v>
      </c>
      <c r="CF28" s="133">
        <v>136364</v>
      </c>
      <c r="CG28" s="133">
        <v>120574</v>
      </c>
      <c r="CH28" s="133">
        <v>111740</v>
      </c>
      <c r="CI28" s="133">
        <v>178933</v>
      </c>
      <c r="CJ28" s="133">
        <v>191437</v>
      </c>
      <c r="CK28" s="133">
        <v>246190</v>
      </c>
      <c r="CL28" s="133">
        <v>228991</v>
      </c>
      <c r="CM28" s="133">
        <v>206313</v>
      </c>
      <c r="CN28" s="133">
        <v>222294</v>
      </c>
      <c r="CO28" s="133">
        <v>188588</v>
      </c>
      <c r="CP28" s="133">
        <v>175285</v>
      </c>
      <c r="CQ28" s="133">
        <v>165721</v>
      </c>
      <c r="CR28" s="133">
        <v>175231</v>
      </c>
      <c r="CS28" s="133">
        <v>142907</v>
      </c>
      <c r="CT28" s="133">
        <v>123065</v>
      </c>
      <c r="CU28" s="133">
        <v>183378</v>
      </c>
      <c r="CV28" s="133">
        <v>205346</v>
      </c>
      <c r="CW28" s="133">
        <v>240747</v>
      </c>
      <c r="CX28" s="133">
        <v>213254</v>
      </c>
      <c r="CY28" s="133">
        <v>211151</v>
      </c>
      <c r="CZ28" s="133">
        <v>236380</v>
      </c>
      <c r="DA28" s="133">
        <v>218933</v>
      </c>
      <c r="DB28" s="133">
        <v>170432</v>
      </c>
      <c r="DC28" s="133">
        <v>174729</v>
      </c>
      <c r="DD28" s="133">
        <v>188143</v>
      </c>
      <c r="DE28" s="133">
        <v>174313</v>
      </c>
      <c r="DF28" s="133">
        <v>139830</v>
      </c>
      <c r="DG28" s="133">
        <v>199005</v>
      </c>
      <c r="DH28" s="133">
        <v>241244</v>
      </c>
      <c r="DI28" s="133">
        <v>259621</v>
      </c>
      <c r="DJ28" s="133">
        <v>235110</v>
      </c>
      <c r="DK28" s="133">
        <v>228667</v>
      </c>
      <c r="DL28" s="133">
        <v>215855</v>
      </c>
      <c r="DM28" s="133">
        <v>227011</v>
      </c>
      <c r="DN28" s="133">
        <v>192143</v>
      </c>
      <c r="DO28" s="133">
        <v>176887</v>
      </c>
      <c r="DP28" s="133">
        <v>215392</v>
      </c>
      <c r="DQ28" s="133">
        <v>161671</v>
      </c>
      <c r="DR28" s="133">
        <v>156485</v>
      </c>
      <c r="DS28" s="133">
        <v>226624</v>
      </c>
      <c r="DT28" s="133">
        <v>241169</v>
      </c>
      <c r="DU28" s="133">
        <v>166506</v>
      </c>
      <c r="DV28" s="133">
        <v>166506</v>
      </c>
      <c r="DW28" s="133">
        <v>184845</v>
      </c>
      <c r="DX28" s="133">
        <v>259697</v>
      </c>
      <c r="DY28" s="133">
        <v>229180</v>
      </c>
      <c r="DZ28" s="133">
        <v>184390</v>
      </c>
      <c r="EA28" s="133">
        <v>205507</v>
      </c>
      <c r="EB28" s="133">
        <v>202368</v>
      </c>
      <c r="EC28" s="133">
        <v>170012</v>
      </c>
      <c r="ED28" s="133">
        <v>174999</v>
      </c>
      <c r="EE28" s="133">
        <v>216825</v>
      </c>
      <c r="EF28" s="133">
        <v>258525</v>
      </c>
      <c r="EG28" s="133">
        <v>264242</v>
      </c>
      <c r="EH28" s="133">
        <v>270168</v>
      </c>
      <c r="EI28" s="133">
        <v>240937</v>
      </c>
      <c r="EJ28" s="133">
        <v>295421</v>
      </c>
      <c r="EK28" s="133">
        <v>204149</v>
      </c>
      <c r="EL28" s="133">
        <v>182149</v>
      </c>
      <c r="EM28" s="133">
        <v>190777</v>
      </c>
      <c r="EN28" s="133">
        <v>203343</v>
      </c>
      <c r="EO28" s="133">
        <v>184491</v>
      </c>
      <c r="EP28" s="133">
        <v>188428</v>
      </c>
      <c r="EQ28" s="133">
        <v>247255</v>
      </c>
      <c r="ER28" s="133">
        <v>273271</v>
      </c>
      <c r="ES28" s="133">
        <v>293626</v>
      </c>
      <c r="ET28" s="133">
        <v>266339</v>
      </c>
      <c r="EU28" s="133">
        <v>291342</v>
      </c>
      <c r="EV28" s="133">
        <v>298571</v>
      </c>
      <c r="EW28" s="133">
        <v>267278</v>
      </c>
      <c r="EX28" s="133">
        <v>234747</v>
      </c>
      <c r="EY28" s="133">
        <v>238907</v>
      </c>
      <c r="EZ28" s="133">
        <v>211268</v>
      </c>
      <c r="FA28" s="133">
        <v>203965</v>
      </c>
      <c r="FB28" s="133">
        <v>193751</v>
      </c>
      <c r="FC28" s="133">
        <v>256007</v>
      </c>
      <c r="FD28" s="133">
        <v>328370</v>
      </c>
      <c r="FE28" s="133">
        <v>303100</v>
      </c>
      <c r="FF28" s="133">
        <v>255189</v>
      </c>
      <c r="FG28" s="133">
        <v>259869</v>
      </c>
      <c r="FH28" s="133">
        <v>319958</v>
      </c>
      <c r="FI28" s="133">
        <v>247795</v>
      </c>
      <c r="FJ28" s="133">
        <v>298825</v>
      </c>
      <c r="FK28" s="133">
        <v>212224</v>
      </c>
      <c r="FL28" s="133">
        <v>250135</v>
      </c>
      <c r="FM28" s="133">
        <v>228298</v>
      </c>
      <c r="FN28" s="133">
        <v>195397</v>
      </c>
      <c r="FO28" s="133">
        <v>319144.65999999997</v>
      </c>
      <c r="FP28" s="133">
        <v>337123.32</v>
      </c>
      <c r="FQ28" s="133">
        <v>304387.28999999998</v>
      </c>
      <c r="FR28" s="133">
        <v>247240.72</v>
      </c>
      <c r="FS28" s="133">
        <v>344671.61</v>
      </c>
      <c r="FT28" s="133">
        <v>364035.81</v>
      </c>
      <c r="FU28" s="133">
        <v>337527.16</v>
      </c>
      <c r="FV28" s="133">
        <v>244957.74</v>
      </c>
      <c r="FW28" s="133">
        <v>274545.99</v>
      </c>
      <c r="FX28" s="133">
        <v>262027.72</v>
      </c>
      <c r="FY28" s="133">
        <v>226067.76</v>
      </c>
      <c r="FZ28" s="133">
        <v>226701.33</v>
      </c>
      <c r="GA28" s="133">
        <v>344000.5</v>
      </c>
      <c r="GB28" s="133">
        <v>382178.2</v>
      </c>
      <c r="GC28" s="133">
        <v>383990.5</v>
      </c>
      <c r="GD28" s="133">
        <v>242620.46</v>
      </c>
      <c r="GE28" s="133">
        <v>479190.68</v>
      </c>
      <c r="GF28" s="133">
        <v>430276.96</v>
      </c>
      <c r="GG28" s="133">
        <v>360119.03</v>
      </c>
      <c r="GH28" s="133">
        <v>269839.84000000003</v>
      </c>
    </row>
    <row r="29" spans="2:190" x14ac:dyDescent="0.2">
      <c r="B29" s="158" t="s">
        <v>1990</v>
      </c>
      <c r="C29" s="133">
        <v>61417</v>
      </c>
      <c r="D29" s="133">
        <v>57689</v>
      </c>
      <c r="E29" s="133">
        <v>59160</v>
      </c>
      <c r="F29" s="133">
        <v>58084</v>
      </c>
      <c r="G29" s="133">
        <v>50358</v>
      </c>
      <c r="H29" s="133">
        <v>71537</v>
      </c>
      <c r="I29" s="133">
        <v>64257</v>
      </c>
      <c r="J29" s="133">
        <v>67064</v>
      </c>
      <c r="K29" s="133">
        <v>65333</v>
      </c>
      <c r="L29" s="133">
        <v>67385</v>
      </c>
      <c r="M29" s="133">
        <v>54259</v>
      </c>
      <c r="N29" s="133">
        <v>65561</v>
      </c>
      <c r="O29" s="133">
        <v>65169</v>
      </c>
      <c r="P29" s="133">
        <v>58940</v>
      </c>
      <c r="Q29" s="133">
        <v>66644</v>
      </c>
      <c r="R29" s="133">
        <v>59974</v>
      </c>
      <c r="S29" s="133">
        <v>68118</v>
      </c>
      <c r="T29" s="133">
        <v>66137</v>
      </c>
      <c r="U29" s="133">
        <v>60508</v>
      </c>
      <c r="V29" s="133">
        <v>68698</v>
      </c>
      <c r="W29" s="133">
        <v>64794</v>
      </c>
      <c r="X29" s="133">
        <v>63715</v>
      </c>
      <c r="Y29" s="133">
        <v>66737</v>
      </c>
      <c r="Z29" s="133">
        <v>72403</v>
      </c>
      <c r="AA29" s="133">
        <v>65633</v>
      </c>
      <c r="AB29" s="133">
        <v>60105</v>
      </c>
      <c r="AC29" s="133">
        <v>59705</v>
      </c>
      <c r="AD29" s="133">
        <v>58277</v>
      </c>
      <c r="AE29" s="133">
        <v>61702</v>
      </c>
      <c r="AF29" s="133">
        <v>70457</v>
      </c>
      <c r="AG29" s="133">
        <v>68633</v>
      </c>
      <c r="AH29" s="133">
        <v>63261</v>
      </c>
      <c r="AI29" s="133">
        <v>60148</v>
      </c>
      <c r="AJ29" s="133">
        <v>74780</v>
      </c>
      <c r="AK29" s="133">
        <v>66504</v>
      </c>
      <c r="AL29" s="133">
        <v>60202</v>
      </c>
      <c r="AM29" s="133">
        <v>68897</v>
      </c>
      <c r="AN29" s="133">
        <v>66419</v>
      </c>
      <c r="AO29" s="133">
        <v>58700</v>
      </c>
      <c r="AP29" s="133">
        <v>68622</v>
      </c>
      <c r="AQ29" s="133">
        <v>63552</v>
      </c>
      <c r="AR29" s="133">
        <v>72883</v>
      </c>
      <c r="AS29" s="133">
        <v>75396</v>
      </c>
      <c r="AT29" s="133">
        <v>60355</v>
      </c>
      <c r="AU29" s="133">
        <v>68933</v>
      </c>
      <c r="AV29" s="133">
        <v>69708</v>
      </c>
      <c r="AW29" s="133">
        <v>65000</v>
      </c>
      <c r="AX29" s="133">
        <v>68921</v>
      </c>
      <c r="AY29" s="133">
        <v>70766</v>
      </c>
      <c r="AZ29" s="133">
        <v>63903</v>
      </c>
      <c r="BA29" s="133">
        <v>68459</v>
      </c>
      <c r="BB29" s="133">
        <v>65720</v>
      </c>
      <c r="BC29" s="133">
        <v>71974</v>
      </c>
      <c r="BD29" s="133">
        <v>73253</v>
      </c>
      <c r="BE29" s="133">
        <v>73142</v>
      </c>
      <c r="BF29" s="133">
        <v>64058</v>
      </c>
      <c r="BG29" s="133">
        <v>81329</v>
      </c>
      <c r="BH29" s="133">
        <v>73068</v>
      </c>
      <c r="BI29" s="133">
        <v>70761</v>
      </c>
      <c r="BJ29" s="133">
        <v>78031</v>
      </c>
      <c r="BK29" s="133">
        <v>67515</v>
      </c>
      <c r="BL29" s="133">
        <v>70124</v>
      </c>
      <c r="BM29" s="133">
        <v>74327</v>
      </c>
      <c r="BN29" s="133">
        <v>66935</v>
      </c>
      <c r="BO29" s="133">
        <v>62797</v>
      </c>
      <c r="BP29" s="133">
        <v>93845</v>
      </c>
      <c r="BQ29" s="133">
        <v>79454</v>
      </c>
      <c r="BR29" s="133">
        <v>77542</v>
      </c>
      <c r="BS29" s="133">
        <v>84760</v>
      </c>
      <c r="BT29" s="133">
        <v>83767</v>
      </c>
      <c r="BU29" s="133">
        <v>81643</v>
      </c>
      <c r="BV29" s="133">
        <v>78961</v>
      </c>
      <c r="BW29" s="133">
        <v>75748</v>
      </c>
      <c r="BX29" s="133">
        <v>79278</v>
      </c>
      <c r="BY29" s="133">
        <v>60841</v>
      </c>
      <c r="BZ29" s="133">
        <v>75449</v>
      </c>
      <c r="CA29" s="133">
        <v>86958</v>
      </c>
      <c r="CB29" s="133">
        <v>95323</v>
      </c>
      <c r="CC29" s="133">
        <v>80394</v>
      </c>
      <c r="CD29" s="133">
        <v>78942</v>
      </c>
      <c r="CE29" s="133">
        <v>87129</v>
      </c>
      <c r="CF29" s="133">
        <v>81752</v>
      </c>
      <c r="CG29" s="133">
        <v>95826</v>
      </c>
      <c r="CH29" s="133">
        <v>88029</v>
      </c>
      <c r="CI29" s="133">
        <v>89548</v>
      </c>
      <c r="CJ29" s="133">
        <v>72784</v>
      </c>
      <c r="CK29" s="133">
        <v>83649</v>
      </c>
      <c r="CL29" s="133">
        <v>76793</v>
      </c>
      <c r="CM29" s="133">
        <v>80620</v>
      </c>
      <c r="CN29" s="133">
        <v>96896</v>
      </c>
      <c r="CO29" s="133">
        <v>83276</v>
      </c>
      <c r="CP29" s="133">
        <v>102441</v>
      </c>
      <c r="CQ29" s="133">
        <v>88452</v>
      </c>
      <c r="CR29" s="133">
        <v>99179</v>
      </c>
      <c r="CS29" s="133">
        <v>89256</v>
      </c>
      <c r="CT29" s="133">
        <v>77880</v>
      </c>
      <c r="CU29" s="133">
        <v>99315</v>
      </c>
      <c r="CV29" s="133">
        <v>81878</v>
      </c>
      <c r="CW29" s="133">
        <v>75882</v>
      </c>
      <c r="CX29" s="133">
        <v>85273</v>
      </c>
      <c r="CY29" s="133">
        <v>87395</v>
      </c>
      <c r="CZ29" s="133">
        <v>101296</v>
      </c>
      <c r="DA29" s="133">
        <v>94827</v>
      </c>
      <c r="DB29" s="133">
        <v>84667</v>
      </c>
      <c r="DC29" s="133">
        <v>90210</v>
      </c>
      <c r="DD29" s="133">
        <v>108779</v>
      </c>
      <c r="DE29" s="133">
        <v>97934</v>
      </c>
      <c r="DF29" s="133">
        <v>69251</v>
      </c>
      <c r="DG29" s="133">
        <v>91680</v>
      </c>
      <c r="DH29" s="133">
        <v>85622</v>
      </c>
      <c r="DI29" s="133">
        <v>86995</v>
      </c>
      <c r="DJ29" s="133">
        <v>89585</v>
      </c>
      <c r="DK29" s="133">
        <v>81373</v>
      </c>
      <c r="DL29" s="133">
        <v>94130</v>
      </c>
      <c r="DM29" s="133">
        <v>93717</v>
      </c>
      <c r="DN29" s="133">
        <v>91582</v>
      </c>
      <c r="DO29" s="133">
        <v>85618</v>
      </c>
      <c r="DP29" s="133">
        <v>112567</v>
      </c>
      <c r="DQ29" s="133">
        <v>93984</v>
      </c>
      <c r="DR29" s="133">
        <v>89269</v>
      </c>
      <c r="DS29" s="133">
        <v>96694</v>
      </c>
      <c r="DT29" s="133">
        <v>86690</v>
      </c>
      <c r="DU29" s="133">
        <v>60224</v>
      </c>
      <c r="DV29" s="133">
        <v>60224</v>
      </c>
      <c r="DW29" s="133">
        <v>57424</v>
      </c>
      <c r="DX29" s="133">
        <v>77834</v>
      </c>
      <c r="DY29" s="133">
        <v>72819</v>
      </c>
      <c r="DZ29" s="133">
        <v>74334</v>
      </c>
      <c r="EA29" s="133">
        <v>84536</v>
      </c>
      <c r="EB29" s="133">
        <v>86335</v>
      </c>
      <c r="EC29" s="133">
        <v>73597</v>
      </c>
      <c r="ED29" s="133">
        <v>66533</v>
      </c>
      <c r="EE29" s="133">
        <v>73503</v>
      </c>
      <c r="EF29" s="133">
        <v>62788</v>
      </c>
      <c r="EG29" s="133">
        <v>61141</v>
      </c>
      <c r="EH29" s="133">
        <v>71923</v>
      </c>
      <c r="EI29" s="133">
        <v>74982</v>
      </c>
      <c r="EJ29" s="133">
        <v>103566</v>
      </c>
      <c r="EK29" s="133">
        <v>89817</v>
      </c>
      <c r="EL29" s="133">
        <v>94390</v>
      </c>
      <c r="EM29" s="133">
        <v>102020</v>
      </c>
      <c r="EN29" s="133">
        <v>106636</v>
      </c>
      <c r="EO29" s="133">
        <v>97601</v>
      </c>
      <c r="EP29" s="133">
        <v>99168</v>
      </c>
      <c r="EQ29" s="133">
        <v>64936</v>
      </c>
      <c r="ER29" s="133">
        <v>32305</v>
      </c>
      <c r="ES29" s="133">
        <v>39757</v>
      </c>
      <c r="ET29" s="133">
        <v>28181</v>
      </c>
      <c r="EU29" s="133">
        <v>31718</v>
      </c>
      <c r="EV29" s="133">
        <v>38487</v>
      </c>
      <c r="EW29" s="133">
        <v>32865</v>
      </c>
      <c r="EX29" s="133">
        <v>38243</v>
      </c>
      <c r="EY29" s="133">
        <v>38108</v>
      </c>
      <c r="EZ29" s="133">
        <v>34738</v>
      </c>
      <c r="FA29" s="133">
        <v>35699</v>
      </c>
      <c r="FB29" s="133">
        <v>34443</v>
      </c>
      <c r="FC29" s="133">
        <v>36598</v>
      </c>
      <c r="FD29" s="133">
        <v>40063</v>
      </c>
      <c r="FE29" s="133">
        <v>28579</v>
      </c>
      <c r="FF29" s="133">
        <v>29960</v>
      </c>
      <c r="FG29" s="133">
        <v>38745</v>
      </c>
      <c r="FH29" s="133">
        <v>57709</v>
      </c>
      <c r="FI29" s="133">
        <v>39603</v>
      </c>
      <c r="FJ29" s="133">
        <v>38081</v>
      </c>
      <c r="FK29" s="133">
        <v>39655</v>
      </c>
      <c r="FL29" s="133">
        <v>49681</v>
      </c>
      <c r="FM29" s="133">
        <v>42768</v>
      </c>
      <c r="FN29" s="133">
        <v>41143</v>
      </c>
      <c r="FO29" s="133">
        <v>53429.59</v>
      </c>
      <c r="FP29" s="133">
        <v>41653.410000000003</v>
      </c>
      <c r="FQ29" s="133">
        <v>23350.639999999999</v>
      </c>
      <c r="FR29" s="133">
        <v>11728.33</v>
      </c>
      <c r="FS29" s="133">
        <v>63524.98</v>
      </c>
      <c r="FT29" s="133">
        <v>48360.160000000003</v>
      </c>
      <c r="FU29" s="133">
        <v>50734.93</v>
      </c>
      <c r="FV29" s="133">
        <v>38267.160000000003</v>
      </c>
      <c r="FW29" s="133">
        <v>36642.959999999999</v>
      </c>
      <c r="FX29" s="133">
        <v>47607.14</v>
      </c>
      <c r="FY29" s="133">
        <v>44493.77</v>
      </c>
      <c r="FZ29" s="133">
        <v>42337.11</v>
      </c>
      <c r="GA29" s="133">
        <v>52135.839999999997</v>
      </c>
      <c r="GB29" s="133">
        <v>39904.519999999997</v>
      </c>
      <c r="GC29" s="133">
        <v>23365.87</v>
      </c>
      <c r="GD29" s="133">
        <v>3620.88</v>
      </c>
      <c r="GE29" s="133">
        <v>71447.23</v>
      </c>
      <c r="GF29" s="133">
        <v>58477.85</v>
      </c>
      <c r="GG29" s="133">
        <v>52815.8</v>
      </c>
      <c r="GH29" s="133">
        <v>43065.17</v>
      </c>
    </row>
    <row r="30" spans="2:190" x14ac:dyDescent="0.2">
      <c r="B30" s="158" t="s">
        <v>1622</v>
      </c>
      <c r="C30" s="133">
        <v>-134154</v>
      </c>
      <c r="D30" s="133">
        <v>-144558</v>
      </c>
      <c r="E30" s="133">
        <v>-161658</v>
      </c>
      <c r="F30" s="133">
        <v>-146862</v>
      </c>
      <c r="G30" s="133">
        <v>-123462</v>
      </c>
      <c r="H30" s="133">
        <v>-169488</v>
      </c>
      <c r="I30" s="133">
        <v>-143748</v>
      </c>
      <c r="J30" s="133">
        <v>-120888</v>
      </c>
      <c r="K30" s="133">
        <v>-123660</v>
      </c>
      <c r="L30" s="133">
        <v>-140472</v>
      </c>
      <c r="M30" s="133">
        <v>-127278</v>
      </c>
      <c r="N30" s="133">
        <v>-150750</v>
      </c>
      <c r="O30" s="133">
        <v>-136224</v>
      </c>
      <c r="P30" s="133">
        <v>-143604</v>
      </c>
      <c r="Q30" s="133">
        <v>-164394</v>
      </c>
      <c r="R30" s="133">
        <v>-142992</v>
      </c>
      <c r="S30" s="133">
        <v>-152550</v>
      </c>
      <c r="T30" s="133">
        <v>-141066</v>
      </c>
      <c r="U30" s="133">
        <v>-122472</v>
      </c>
      <c r="V30" s="133">
        <v>-112284</v>
      </c>
      <c r="W30" s="133">
        <v>-116244</v>
      </c>
      <c r="X30" s="133">
        <v>-127800</v>
      </c>
      <c r="Y30" s="133">
        <v>-133218</v>
      </c>
      <c r="Z30" s="133">
        <v>-148662</v>
      </c>
      <c r="AA30" s="133">
        <v>-138978</v>
      </c>
      <c r="AB30" s="133">
        <v>-134964</v>
      </c>
      <c r="AC30" s="133">
        <v>-134604</v>
      </c>
      <c r="AD30" s="133">
        <v>-136062</v>
      </c>
      <c r="AE30" s="133">
        <v>-134280</v>
      </c>
      <c r="AF30" s="133">
        <v>-151794</v>
      </c>
      <c r="AG30" s="133">
        <v>-145584</v>
      </c>
      <c r="AH30" s="133">
        <v>-110124</v>
      </c>
      <c r="AI30" s="133">
        <v>-104850</v>
      </c>
      <c r="AJ30" s="133">
        <v>-144360</v>
      </c>
      <c r="AK30" s="133">
        <v>-135756</v>
      </c>
      <c r="AL30" s="133">
        <v>-123552</v>
      </c>
      <c r="AM30" s="133">
        <v>-140022</v>
      </c>
      <c r="AN30" s="133">
        <v>-143622</v>
      </c>
      <c r="AO30" s="133">
        <v>-128412</v>
      </c>
      <c r="AP30" s="133">
        <v>-148608</v>
      </c>
      <c r="AQ30" s="133">
        <v>-124218</v>
      </c>
      <c r="AR30" s="133">
        <v>-148824</v>
      </c>
      <c r="AS30" s="133">
        <v>-154800</v>
      </c>
      <c r="AT30" s="133">
        <v>-104544</v>
      </c>
      <c r="AU30" s="133">
        <v>-110664</v>
      </c>
      <c r="AV30" s="133">
        <v>-133020</v>
      </c>
      <c r="AW30" s="133">
        <v>-128502</v>
      </c>
      <c r="AX30" s="133">
        <v>-145818</v>
      </c>
      <c r="AY30" s="133">
        <v>-133794</v>
      </c>
      <c r="AZ30" s="133">
        <v>-137988</v>
      </c>
      <c r="BA30" s="133">
        <v>-141462</v>
      </c>
      <c r="BB30" s="133">
        <v>-138168</v>
      </c>
      <c r="BC30" s="133">
        <v>-128178</v>
      </c>
      <c r="BD30" s="133">
        <v>-143262</v>
      </c>
      <c r="BE30" s="133">
        <v>-136764</v>
      </c>
      <c r="BF30" s="133">
        <v>-102258</v>
      </c>
      <c r="BG30" s="133">
        <v>-128430</v>
      </c>
      <c r="BH30" s="133">
        <v>-137016</v>
      </c>
      <c r="BI30" s="133">
        <v>-136440</v>
      </c>
      <c r="BJ30" s="133">
        <v>-154314</v>
      </c>
      <c r="BK30" s="133">
        <v>-123966</v>
      </c>
      <c r="BL30" s="133">
        <v>-140184</v>
      </c>
      <c r="BM30" s="133">
        <v>-157050</v>
      </c>
      <c r="BN30" s="133">
        <v>-144522</v>
      </c>
      <c r="BO30" s="133">
        <v>-116496</v>
      </c>
      <c r="BP30" s="133">
        <v>-172440</v>
      </c>
      <c r="BQ30" s="133">
        <v>-146934</v>
      </c>
      <c r="BR30" s="133">
        <v>-114480</v>
      </c>
      <c r="BS30" s="133">
        <v>-128538</v>
      </c>
      <c r="BT30" s="133">
        <v>-143856</v>
      </c>
      <c r="BU30" s="133">
        <v>-144054</v>
      </c>
      <c r="BV30" s="133">
        <v>-154170</v>
      </c>
      <c r="BW30" s="133">
        <v>-140220</v>
      </c>
      <c r="BX30" s="133">
        <v>-149400</v>
      </c>
      <c r="BY30" s="133">
        <v>-134028</v>
      </c>
      <c r="BZ30" s="133">
        <v>-155880</v>
      </c>
      <c r="CA30" s="133">
        <v>-150354</v>
      </c>
      <c r="CB30" s="133">
        <v>-169740</v>
      </c>
      <c r="CC30" s="133">
        <v>-144828</v>
      </c>
      <c r="CD30" s="133">
        <v>-118998</v>
      </c>
      <c r="CE30" s="133">
        <v>-136782</v>
      </c>
      <c r="CF30" s="133">
        <v>-140796</v>
      </c>
      <c r="CG30" s="133">
        <v>-149670</v>
      </c>
      <c r="CH30" s="133">
        <v>-163872</v>
      </c>
      <c r="CI30" s="133">
        <v>-155880</v>
      </c>
      <c r="CJ30" s="133">
        <v>-142272</v>
      </c>
      <c r="CK30" s="133">
        <v>-129942</v>
      </c>
      <c r="CL30" s="133">
        <v>-163386</v>
      </c>
      <c r="CM30" s="133">
        <v>-148590</v>
      </c>
      <c r="CN30" s="133">
        <v>-165348</v>
      </c>
      <c r="CO30" s="133">
        <v>-143028</v>
      </c>
      <c r="CP30" s="133">
        <v>-121860</v>
      </c>
      <c r="CQ30" s="133">
        <v>-130554</v>
      </c>
      <c r="CR30" s="133">
        <v>-157518</v>
      </c>
      <c r="CS30" s="133">
        <v>-149112</v>
      </c>
      <c r="CT30" s="133">
        <v>-152586</v>
      </c>
      <c r="CU30" s="133">
        <v>-151830</v>
      </c>
      <c r="CV30" s="133">
        <v>-146844</v>
      </c>
      <c r="CW30" s="133">
        <v>-138474</v>
      </c>
      <c r="CX30" s="133">
        <v>-160434</v>
      </c>
      <c r="CY30" s="133">
        <v>-142794</v>
      </c>
      <c r="CZ30" s="133">
        <v>-177048</v>
      </c>
      <c r="DA30" s="133">
        <v>-158130</v>
      </c>
      <c r="DB30" s="133">
        <v>-118782</v>
      </c>
      <c r="DC30" s="133">
        <v>-126900</v>
      </c>
      <c r="DD30" s="133">
        <v>-170280</v>
      </c>
      <c r="DE30" s="133">
        <v>-161352</v>
      </c>
      <c r="DF30" s="133">
        <v>-142488</v>
      </c>
      <c r="DG30" s="133">
        <v>-157644</v>
      </c>
      <c r="DH30" s="133">
        <v>-155052</v>
      </c>
      <c r="DI30" s="133">
        <v>-136584</v>
      </c>
      <c r="DJ30" s="133">
        <v>-180450</v>
      </c>
      <c r="DK30" s="133">
        <v>-144882</v>
      </c>
      <c r="DL30" s="133">
        <v>-160938</v>
      </c>
      <c r="DM30" s="133">
        <v>-162954</v>
      </c>
      <c r="DN30" s="133">
        <v>-113166</v>
      </c>
      <c r="DO30" s="133">
        <v>-129780</v>
      </c>
      <c r="DP30" s="133">
        <v>-176598</v>
      </c>
      <c r="DQ30" s="133">
        <v>-154818</v>
      </c>
      <c r="DR30" s="133">
        <v>-162756</v>
      </c>
      <c r="DS30" s="133">
        <v>-158778</v>
      </c>
      <c r="DT30" s="133">
        <v>-158058</v>
      </c>
      <c r="DU30" s="133">
        <v>-71262</v>
      </c>
      <c r="DV30" s="133">
        <v>-71262</v>
      </c>
      <c r="DW30" s="133">
        <v>-55890</v>
      </c>
      <c r="DX30" s="133">
        <v>-122346</v>
      </c>
      <c r="DY30" s="133">
        <v>-131706</v>
      </c>
      <c r="DZ30" s="133">
        <v>-105768</v>
      </c>
      <c r="EA30" s="133">
        <v>-140886</v>
      </c>
      <c r="EB30" s="133">
        <v>-216912</v>
      </c>
      <c r="EC30" s="133">
        <v>-203016</v>
      </c>
      <c r="ED30" s="133">
        <v>-210216</v>
      </c>
      <c r="EE30" s="133">
        <v>-207264</v>
      </c>
      <c r="EF30" s="133">
        <v>-206352</v>
      </c>
      <c r="EG30" s="133">
        <v>-144216</v>
      </c>
      <c r="EH30" s="133">
        <v>-241776</v>
      </c>
      <c r="EI30" s="133">
        <v>-207240</v>
      </c>
      <c r="EJ30" s="133">
        <v>-242544</v>
      </c>
      <c r="EK30" s="133">
        <v>-199320</v>
      </c>
      <c r="EL30" s="133">
        <v>-153024</v>
      </c>
      <c r="EM30" s="133">
        <v>-178248</v>
      </c>
      <c r="EN30" s="133">
        <v>-212616</v>
      </c>
      <c r="EO30" s="133">
        <v>-205104</v>
      </c>
      <c r="EP30" s="133">
        <v>-236712</v>
      </c>
      <c r="EQ30" s="133">
        <v>-193440</v>
      </c>
      <c r="ER30" s="133">
        <v>-200328</v>
      </c>
      <c r="ES30" s="133">
        <v>-141696</v>
      </c>
      <c r="ET30" s="133">
        <v>-187944</v>
      </c>
      <c r="EU30" s="133">
        <v>-267744</v>
      </c>
      <c r="EV30" s="133">
        <v>-243552</v>
      </c>
      <c r="EW30" s="133">
        <v>-204744</v>
      </c>
      <c r="EX30" s="133">
        <v>-166560</v>
      </c>
      <c r="EY30" s="133">
        <v>-200376</v>
      </c>
      <c r="EZ30" s="133">
        <v>-198816</v>
      </c>
      <c r="FA30" s="133">
        <v>-221184</v>
      </c>
      <c r="FB30" s="133">
        <v>-235992</v>
      </c>
      <c r="FC30" s="133">
        <v>-208968</v>
      </c>
      <c r="FD30" s="133">
        <v>-224976</v>
      </c>
      <c r="FE30" s="133">
        <v>-144768</v>
      </c>
      <c r="FF30" s="133">
        <v>-218496</v>
      </c>
      <c r="FG30" s="133">
        <v>-237120</v>
      </c>
      <c r="FH30" s="133">
        <v>-291672</v>
      </c>
      <c r="FI30" s="133">
        <v>-212112</v>
      </c>
      <c r="FJ30" s="133">
        <v>-157680</v>
      </c>
      <c r="FK30" s="133">
        <v>-193656</v>
      </c>
      <c r="FL30" s="133">
        <v>-244752</v>
      </c>
      <c r="FM30" s="133">
        <v>-236472</v>
      </c>
      <c r="FN30" s="133">
        <v>-227112</v>
      </c>
      <c r="FO30" s="133">
        <v>-225168</v>
      </c>
      <c r="FP30" s="133">
        <v>-237144</v>
      </c>
      <c r="FQ30" s="133">
        <v>-142128</v>
      </c>
      <c r="FR30" s="133">
        <v>-27216</v>
      </c>
      <c r="FS30" s="133">
        <v>-374880</v>
      </c>
      <c r="FT30" s="133">
        <v>-289848</v>
      </c>
      <c r="FU30" s="133">
        <v>-272760</v>
      </c>
      <c r="FV30" s="133">
        <v>-154584</v>
      </c>
      <c r="FW30" s="133">
        <v>-197496</v>
      </c>
      <c r="FX30" s="133">
        <v>-241272</v>
      </c>
      <c r="FY30" s="133">
        <v>-221640</v>
      </c>
      <c r="FZ30" s="133">
        <v>-259056</v>
      </c>
      <c r="GA30" s="133">
        <v>-233856</v>
      </c>
      <c r="GB30" s="133">
        <v>-233616</v>
      </c>
      <c r="GC30" s="133">
        <v>-155064</v>
      </c>
      <c r="GD30" s="133">
        <v>-19848</v>
      </c>
      <c r="GE30" s="133">
        <v>-459696</v>
      </c>
      <c r="GF30" s="133">
        <v>-274128</v>
      </c>
      <c r="GG30" s="133">
        <v>-255360</v>
      </c>
      <c r="GH30" s="133">
        <v>-151896</v>
      </c>
    </row>
    <row r="31" spans="2:190" x14ac:dyDescent="0.2">
      <c r="B31" s="158" t="s">
        <v>1598</v>
      </c>
      <c r="C31" s="133">
        <v>1231465</v>
      </c>
      <c r="D31" s="133">
        <v>1195341</v>
      </c>
      <c r="E31" s="133">
        <v>1143418</v>
      </c>
      <c r="F31" s="133">
        <v>1188305</v>
      </c>
      <c r="G31" s="133">
        <v>915315</v>
      </c>
      <c r="H31" s="133">
        <v>1364675</v>
      </c>
      <c r="I31" s="133">
        <v>1265961</v>
      </c>
      <c r="J31" s="133">
        <v>1289647</v>
      </c>
      <c r="K31" s="133">
        <v>1329421</v>
      </c>
      <c r="L31" s="133">
        <v>1254380</v>
      </c>
      <c r="M31" s="133">
        <v>1121191</v>
      </c>
      <c r="N31" s="133">
        <v>1132454</v>
      </c>
      <c r="O31" s="133">
        <v>1307222</v>
      </c>
      <c r="P31" s="133">
        <v>1127592</v>
      </c>
      <c r="Q31" s="133">
        <v>1260153</v>
      </c>
      <c r="R31" s="133">
        <v>1122301</v>
      </c>
      <c r="S31" s="133">
        <v>1150805</v>
      </c>
      <c r="T31" s="133">
        <v>1169747</v>
      </c>
      <c r="U31" s="133">
        <v>1084098</v>
      </c>
      <c r="V31" s="133">
        <v>1117201</v>
      </c>
      <c r="W31" s="133">
        <v>1063309</v>
      </c>
      <c r="X31" s="133">
        <v>967268</v>
      </c>
      <c r="Y31" s="133">
        <v>938025</v>
      </c>
      <c r="Z31" s="133">
        <v>991456</v>
      </c>
      <c r="AA31" s="133">
        <v>1018149</v>
      </c>
      <c r="AB31" s="133">
        <v>969879</v>
      </c>
      <c r="AC31" s="133">
        <v>925553</v>
      </c>
      <c r="AD31" s="133">
        <v>865446</v>
      </c>
      <c r="AE31" s="133">
        <v>830822</v>
      </c>
      <c r="AF31" s="133">
        <v>1014133</v>
      </c>
      <c r="AG31" s="133">
        <v>993327</v>
      </c>
      <c r="AH31" s="133">
        <v>1074345</v>
      </c>
      <c r="AI31" s="133">
        <v>979456</v>
      </c>
      <c r="AJ31" s="133">
        <v>1081302</v>
      </c>
      <c r="AK31" s="133">
        <v>1005733</v>
      </c>
      <c r="AL31" s="133">
        <v>857153</v>
      </c>
      <c r="AM31" s="133">
        <v>1091286</v>
      </c>
      <c r="AN31" s="133">
        <v>1043130</v>
      </c>
      <c r="AO31" s="133">
        <v>798221</v>
      </c>
      <c r="AP31" s="133">
        <v>1099855</v>
      </c>
      <c r="AQ31" s="133">
        <v>920624</v>
      </c>
      <c r="AR31" s="133">
        <v>1108939</v>
      </c>
      <c r="AS31" s="133">
        <v>996452</v>
      </c>
      <c r="AT31" s="133">
        <v>1012029</v>
      </c>
      <c r="AU31" s="133">
        <v>1000306</v>
      </c>
      <c r="AV31" s="133">
        <v>1015491</v>
      </c>
      <c r="AW31" s="133">
        <v>855044</v>
      </c>
      <c r="AX31" s="133">
        <v>905752</v>
      </c>
      <c r="AY31" s="133">
        <v>1035360</v>
      </c>
      <c r="AZ31" s="133">
        <v>869411</v>
      </c>
      <c r="BA31" s="133">
        <v>912269</v>
      </c>
      <c r="BB31" s="133">
        <v>852385</v>
      </c>
      <c r="BC31" s="133">
        <v>822783</v>
      </c>
      <c r="BD31" s="133">
        <v>935873</v>
      </c>
      <c r="BE31" s="133">
        <v>863894</v>
      </c>
      <c r="BF31" s="133">
        <v>682281</v>
      </c>
      <c r="BG31" s="133">
        <v>1048143</v>
      </c>
      <c r="BH31" s="133">
        <v>984575</v>
      </c>
      <c r="BI31" s="133">
        <v>869850</v>
      </c>
      <c r="BJ31" s="133">
        <v>1014839</v>
      </c>
      <c r="BK31" s="133">
        <v>939210</v>
      </c>
      <c r="BL31" s="133">
        <v>969180</v>
      </c>
      <c r="BM31" s="133">
        <v>878046</v>
      </c>
      <c r="BN31" s="133">
        <v>617276</v>
      </c>
      <c r="BO31" s="133">
        <v>1084248</v>
      </c>
      <c r="BP31" s="133">
        <v>1307259</v>
      </c>
      <c r="BQ31" s="133">
        <v>1015352</v>
      </c>
      <c r="BR31" s="133">
        <v>941995</v>
      </c>
      <c r="BS31" s="133">
        <v>1180145</v>
      </c>
      <c r="BT31" s="133">
        <v>1035139</v>
      </c>
      <c r="BU31" s="133">
        <v>1012765</v>
      </c>
      <c r="BV31" s="133">
        <v>1093539</v>
      </c>
      <c r="BW31" s="133">
        <v>1089717</v>
      </c>
      <c r="BX31" s="133">
        <v>1036775</v>
      </c>
      <c r="BY31" s="133">
        <v>876292</v>
      </c>
      <c r="BZ31" s="133">
        <v>1020068</v>
      </c>
      <c r="CA31" s="133">
        <v>989594</v>
      </c>
      <c r="CB31" s="133">
        <v>1012132</v>
      </c>
      <c r="CC31" s="133">
        <v>1012372</v>
      </c>
      <c r="CD31" s="133">
        <v>1086879</v>
      </c>
      <c r="CE31" s="133">
        <v>1242783</v>
      </c>
      <c r="CF31" s="133">
        <v>934035</v>
      </c>
      <c r="CG31" s="133">
        <v>1072396</v>
      </c>
      <c r="CH31" s="133">
        <v>1079574</v>
      </c>
      <c r="CI31" s="133">
        <v>1052075</v>
      </c>
      <c r="CJ31" s="133">
        <v>908919</v>
      </c>
      <c r="CK31" s="133">
        <v>780055</v>
      </c>
      <c r="CL31" s="133">
        <v>1344588</v>
      </c>
      <c r="CM31" s="133">
        <v>1213061</v>
      </c>
      <c r="CN31" s="133">
        <v>1161000</v>
      </c>
      <c r="CO31" s="133">
        <v>1029987</v>
      </c>
      <c r="CP31" s="133">
        <v>1216901</v>
      </c>
      <c r="CQ31" s="133">
        <v>1122143</v>
      </c>
      <c r="CR31" s="133">
        <v>1282961</v>
      </c>
      <c r="CS31" s="133">
        <v>1132794</v>
      </c>
      <c r="CT31" s="133">
        <v>1069511</v>
      </c>
      <c r="CU31" s="133">
        <v>1086759</v>
      </c>
      <c r="CV31" s="133">
        <v>1141283</v>
      </c>
      <c r="CW31" s="133">
        <v>923495</v>
      </c>
      <c r="CX31" s="133">
        <v>1304265</v>
      </c>
      <c r="CY31" s="133">
        <v>1180587</v>
      </c>
      <c r="CZ31" s="133">
        <v>1210370</v>
      </c>
      <c r="DA31" s="133">
        <v>1306093</v>
      </c>
      <c r="DB31" s="133">
        <v>1214487</v>
      </c>
      <c r="DC31" s="133">
        <v>1187492</v>
      </c>
      <c r="DD31" s="133">
        <v>1524040</v>
      </c>
      <c r="DE31" s="133">
        <v>1289981</v>
      </c>
      <c r="DF31" s="133">
        <v>1257838</v>
      </c>
      <c r="DG31" s="133">
        <v>1518939</v>
      </c>
      <c r="DH31" s="133">
        <v>1370535</v>
      </c>
      <c r="DI31" s="133">
        <v>979003</v>
      </c>
      <c r="DJ31" s="133">
        <v>1729406</v>
      </c>
      <c r="DK31" s="133">
        <v>1417291</v>
      </c>
      <c r="DL31" s="133">
        <v>1378902</v>
      </c>
      <c r="DM31" s="133">
        <v>1630690</v>
      </c>
      <c r="DN31" s="133">
        <v>1370126</v>
      </c>
      <c r="DO31" s="133">
        <v>1592633</v>
      </c>
      <c r="DP31" s="133">
        <v>1740203</v>
      </c>
      <c r="DQ31" s="133">
        <v>1625242</v>
      </c>
      <c r="DR31" s="133">
        <v>1503886</v>
      </c>
      <c r="DS31" s="133">
        <v>1821080</v>
      </c>
      <c r="DT31" s="133">
        <v>1539329</v>
      </c>
      <c r="DU31" s="133">
        <v>1660757</v>
      </c>
      <c r="DV31" s="133">
        <v>1660757</v>
      </c>
      <c r="DW31" s="133">
        <v>1390661</v>
      </c>
      <c r="DX31" s="133">
        <v>1815380</v>
      </c>
      <c r="DY31" s="133">
        <v>1652987</v>
      </c>
      <c r="DZ31" s="133">
        <v>1653042</v>
      </c>
      <c r="EA31" s="133">
        <v>1929937</v>
      </c>
      <c r="EB31" s="133">
        <v>1832883</v>
      </c>
      <c r="EC31" s="133">
        <v>1764787</v>
      </c>
      <c r="ED31" s="133">
        <v>1742021</v>
      </c>
      <c r="EE31" s="133">
        <v>1766502</v>
      </c>
      <c r="EF31" s="133">
        <v>1699651</v>
      </c>
      <c r="EG31" s="133">
        <v>834869</v>
      </c>
      <c r="EH31" s="133">
        <v>2720605</v>
      </c>
      <c r="EI31" s="133">
        <v>2070128</v>
      </c>
      <c r="EJ31" s="133">
        <v>2371505</v>
      </c>
      <c r="EK31" s="133">
        <v>2080403</v>
      </c>
      <c r="EL31" s="133">
        <v>2238099</v>
      </c>
      <c r="EM31" s="133">
        <v>2267837</v>
      </c>
      <c r="EN31" s="133">
        <v>1940838</v>
      </c>
      <c r="EO31" s="133">
        <v>2355607</v>
      </c>
      <c r="EP31" s="133">
        <v>2530533</v>
      </c>
      <c r="EQ31" s="133">
        <v>2445729</v>
      </c>
      <c r="ER31" s="133">
        <v>2046974</v>
      </c>
      <c r="ES31" s="133">
        <v>1095276</v>
      </c>
      <c r="ET31" s="133">
        <v>2663954</v>
      </c>
      <c r="EU31" s="133">
        <v>3095329</v>
      </c>
      <c r="EV31" s="133">
        <v>2626002</v>
      </c>
      <c r="EW31" s="133">
        <v>2457392</v>
      </c>
      <c r="EX31" s="133">
        <v>2591209</v>
      </c>
      <c r="EY31" s="133">
        <v>2667221</v>
      </c>
      <c r="EZ31" s="133">
        <v>2471862</v>
      </c>
      <c r="FA31" s="133">
        <v>2712918</v>
      </c>
      <c r="FB31" s="133">
        <v>2541808</v>
      </c>
      <c r="FC31" s="133">
        <v>2766053</v>
      </c>
      <c r="FD31" s="133">
        <v>2700446</v>
      </c>
      <c r="FE31" s="133">
        <v>1360941</v>
      </c>
      <c r="FF31" s="133">
        <v>3679788</v>
      </c>
      <c r="FG31" s="133">
        <v>3495266</v>
      </c>
      <c r="FH31" s="133">
        <v>3657819</v>
      </c>
      <c r="FI31" s="133">
        <v>2787421</v>
      </c>
      <c r="FJ31" s="133">
        <v>3347580</v>
      </c>
      <c r="FK31" s="133">
        <v>3125355</v>
      </c>
      <c r="FL31" s="133">
        <v>3304262</v>
      </c>
      <c r="FM31" s="133">
        <v>3098938</v>
      </c>
      <c r="FN31" s="133">
        <v>2787966</v>
      </c>
      <c r="FO31" s="133">
        <v>3421799.01</v>
      </c>
      <c r="FP31" s="133">
        <v>2920975.83</v>
      </c>
      <c r="FQ31" s="133">
        <v>1391867.62</v>
      </c>
      <c r="FR31" s="133">
        <v>251927.49</v>
      </c>
      <c r="FS31" s="133">
        <v>7117755.7200000007</v>
      </c>
      <c r="FT31" s="133">
        <v>3846178.17</v>
      </c>
      <c r="FU31" s="133">
        <v>3664296.94</v>
      </c>
      <c r="FV31" s="133">
        <v>3069506.02</v>
      </c>
      <c r="FW31" s="133">
        <v>3407471.58</v>
      </c>
      <c r="FX31" s="133">
        <v>3658002.86</v>
      </c>
      <c r="FY31" s="133">
        <v>3228771.0599999996</v>
      </c>
      <c r="FZ31" s="133">
        <v>3411296.03</v>
      </c>
      <c r="GA31" s="133">
        <v>3507235.14</v>
      </c>
      <c r="GB31" s="133">
        <v>3190278.84</v>
      </c>
      <c r="GC31" s="133">
        <v>1669529.96</v>
      </c>
      <c r="GD31" s="133">
        <v>197793.99</v>
      </c>
      <c r="GE31" s="133">
        <v>7453886.8899999997</v>
      </c>
      <c r="GF31" s="133">
        <v>4142695.8200000003</v>
      </c>
      <c r="GG31" s="133">
        <v>3556033.86</v>
      </c>
      <c r="GH31" s="133">
        <v>3296890.92</v>
      </c>
    </row>
    <row r="32" spans="2:190" x14ac:dyDescent="0.2">
      <c r="B32" s="158" t="s">
        <v>1599</v>
      </c>
      <c r="C32" s="133">
        <v>1469592</v>
      </c>
      <c r="D32" s="133">
        <v>1665295</v>
      </c>
      <c r="E32" s="133">
        <v>1804600</v>
      </c>
      <c r="F32" s="133">
        <v>1672060</v>
      </c>
      <c r="G32" s="133">
        <v>1459465</v>
      </c>
      <c r="H32" s="133">
        <v>1868994</v>
      </c>
      <c r="I32" s="133">
        <v>1544844</v>
      </c>
      <c r="J32" s="133">
        <v>1453361</v>
      </c>
      <c r="K32" s="133">
        <v>1295236</v>
      </c>
      <c r="L32" s="133">
        <v>1648331</v>
      </c>
      <c r="M32" s="133">
        <v>1428347</v>
      </c>
      <c r="N32" s="133">
        <v>1822762</v>
      </c>
      <c r="O32" s="133">
        <v>1551868</v>
      </c>
      <c r="P32" s="133">
        <v>1440550</v>
      </c>
      <c r="Q32" s="133">
        <v>1962829</v>
      </c>
      <c r="R32" s="133">
        <v>1582654</v>
      </c>
      <c r="S32" s="133">
        <v>1813757</v>
      </c>
      <c r="T32" s="133">
        <v>1656443</v>
      </c>
      <c r="U32" s="133">
        <v>1385838</v>
      </c>
      <c r="V32" s="133">
        <v>1508306</v>
      </c>
      <c r="W32" s="133">
        <v>1451538</v>
      </c>
      <c r="X32" s="133">
        <v>1574243</v>
      </c>
      <c r="Y32" s="133">
        <v>1655939</v>
      </c>
      <c r="Z32" s="133">
        <v>1890288</v>
      </c>
      <c r="AA32" s="133">
        <v>1632941</v>
      </c>
      <c r="AB32" s="133">
        <v>1585475</v>
      </c>
      <c r="AC32" s="133">
        <v>1563667</v>
      </c>
      <c r="AD32" s="133">
        <v>1590551</v>
      </c>
      <c r="AE32" s="133">
        <v>1628082</v>
      </c>
      <c r="AF32" s="133">
        <v>1807754</v>
      </c>
      <c r="AG32" s="133">
        <v>1787578</v>
      </c>
      <c r="AH32" s="133">
        <v>1446600</v>
      </c>
      <c r="AI32" s="133">
        <v>1318558</v>
      </c>
      <c r="AJ32" s="133">
        <v>1837174</v>
      </c>
      <c r="AK32" s="133">
        <v>1868747</v>
      </c>
      <c r="AL32" s="133">
        <v>1625619</v>
      </c>
      <c r="AM32" s="133">
        <v>1774244</v>
      </c>
      <c r="AN32" s="133">
        <v>1616636</v>
      </c>
      <c r="AO32" s="133">
        <v>1728721</v>
      </c>
      <c r="AP32" s="133">
        <v>1683895</v>
      </c>
      <c r="AQ32" s="133">
        <v>1431884</v>
      </c>
      <c r="AR32" s="133">
        <v>1959203</v>
      </c>
      <c r="AS32" s="133">
        <v>1805831</v>
      </c>
      <c r="AT32" s="133">
        <v>1324627</v>
      </c>
      <c r="AU32" s="133">
        <v>1208409</v>
      </c>
      <c r="AV32" s="133">
        <v>1795718</v>
      </c>
      <c r="AW32" s="133">
        <v>1623786</v>
      </c>
      <c r="AX32" s="133">
        <v>1914135</v>
      </c>
      <c r="AY32" s="133">
        <v>1683216</v>
      </c>
      <c r="AZ32" s="133">
        <v>1847849</v>
      </c>
      <c r="BA32" s="133">
        <v>1918509</v>
      </c>
      <c r="BB32" s="133">
        <v>1750103</v>
      </c>
      <c r="BC32" s="133">
        <v>1640701</v>
      </c>
      <c r="BD32" s="133">
        <v>1781589</v>
      </c>
      <c r="BE32" s="133">
        <v>1613299</v>
      </c>
      <c r="BF32" s="133">
        <v>1386725</v>
      </c>
      <c r="BG32" s="133">
        <v>1436922</v>
      </c>
      <c r="BH32" s="133">
        <v>1721760</v>
      </c>
      <c r="BI32" s="133">
        <v>1621296</v>
      </c>
      <c r="BJ32" s="133">
        <v>2040870</v>
      </c>
      <c r="BK32" s="133">
        <v>1545486</v>
      </c>
      <c r="BL32" s="133">
        <v>1686977</v>
      </c>
      <c r="BM32" s="133">
        <v>1948741</v>
      </c>
      <c r="BN32" s="133">
        <v>1678089</v>
      </c>
      <c r="BO32" s="133">
        <v>1426488</v>
      </c>
      <c r="BP32" s="133">
        <v>2185529</v>
      </c>
      <c r="BQ32" s="133">
        <v>1743204</v>
      </c>
      <c r="BR32" s="133">
        <v>1469439</v>
      </c>
      <c r="BS32" s="133">
        <v>1608538</v>
      </c>
      <c r="BT32" s="133">
        <v>1754532</v>
      </c>
      <c r="BU32" s="133">
        <v>1749891</v>
      </c>
      <c r="BV32" s="133">
        <v>1950848</v>
      </c>
      <c r="BW32" s="133">
        <v>1847541</v>
      </c>
      <c r="BX32" s="133">
        <v>1932701</v>
      </c>
      <c r="BY32" s="133">
        <v>1786883</v>
      </c>
      <c r="BZ32" s="133">
        <v>1903163</v>
      </c>
      <c r="CA32" s="133">
        <v>1744215</v>
      </c>
      <c r="CB32" s="133">
        <v>2097565</v>
      </c>
      <c r="CC32" s="133">
        <v>1763964</v>
      </c>
      <c r="CD32" s="133">
        <v>1477207</v>
      </c>
      <c r="CE32" s="133">
        <v>1598046</v>
      </c>
      <c r="CF32" s="133">
        <v>1663744</v>
      </c>
      <c r="CG32" s="133">
        <v>1703123</v>
      </c>
      <c r="CH32" s="133">
        <v>1995746</v>
      </c>
      <c r="CI32" s="133">
        <v>1966441</v>
      </c>
      <c r="CJ32" s="133">
        <v>1868994</v>
      </c>
      <c r="CK32" s="133">
        <v>1449982</v>
      </c>
      <c r="CL32" s="133">
        <v>2081977</v>
      </c>
      <c r="CM32" s="133">
        <v>1817689</v>
      </c>
      <c r="CN32" s="133">
        <v>1977944</v>
      </c>
      <c r="CO32" s="133">
        <v>1783878</v>
      </c>
      <c r="CP32" s="133">
        <v>1530995</v>
      </c>
      <c r="CQ32" s="133">
        <v>1680074</v>
      </c>
      <c r="CR32" s="133">
        <v>2018645</v>
      </c>
      <c r="CS32" s="133">
        <v>1822837</v>
      </c>
      <c r="CT32" s="133">
        <v>1937022</v>
      </c>
      <c r="CU32" s="133">
        <v>1928690</v>
      </c>
      <c r="CV32" s="133">
        <v>1859850</v>
      </c>
      <c r="CW32" s="133">
        <v>1876559</v>
      </c>
      <c r="CX32" s="133">
        <v>1840772</v>
      </c>
      <c r="CY32" s="133">
        <v>1703100</v>
      </c>
      <c r="CZ32" s="133">
        <v>2087126</v>
      </c>
      <c r="DA32" s="133">
        <v>1872725</v>
      </c>
      <c r="DB32" s="133">
        <v>1544341</v>
      </c>
      <c r="DC32" s="133">
        <v>1445587</v>
      </c>
      <c r="DD32" s="133">
        <v>2111108</v>
      </c>
      <c r="DE32" s="133">
        <v>2078799</v>
      </c>
      <c r="DF32" s="133">
        <v>1882382</v>
      </c>
      <c r="DG32" s="133">
        <v>1942702</v>
      </c>
      <c r="DH32" s="133">
        <v>1953823</v>
      </c>
      <c r="DI32" s="133">
        <v>1784252</v>
      </c>
      <c r="DJ32" s="133">
        <v>2246015</v>
      </c>
      <c r="DK32" s="133">
        <v>1703569</v>
      </c>
      <c r="DL32" s="133">
        <v>1874675</v>
      </c>
      <c r="DM32" s="133">
        <v>2041049</v>
      </c>
      <c r="DN32" s="133">
        <v>1448535</v>
      </c>
      <c r="DO32" s="133">
        <v>1540089</v>
      </c>
      <c r="DP32" s="133">
        <v>1980828</v>
      </c>
      <c r="DQ32" s="133">
        <v>2030950</v>
      </c>
      <c r="DR32" s="133">
        <v>1971630</v>
      </c>
      <c r="DS32" s="133">
        <v>2041676</v>
      </c>
      <c r="DT32" s="133">
        <v>2044596</v>
      </c>
      <c r="DU32" s="133">
        <v>1181231</v>
      </c>
      <c r="DV32" s="133">
        <v>1181231</v>
      </c>
      <c r="DW32" s="133">
        <v>897648</v>
      </c>
      <c r="DX32" s="133">
        <v>1542714</v>
      </c>
      <c r="DY32" s="133">
        <v>1790275</v>
      </c>
      <c r="DZ32" s="133">
        <v>1522268</v>
      </c>
      <c r="EA32" s="133">
        <v>1961591</v>
      </c>
      <c r="EB32" s="133">
        <v>2182119</v>
      </c>
      <c r="EC32" s="133">
        <v>2018286</v>
      </c>
      <c r="ED32" s="133">
        <v>2150247</v>
      </c>
      <c r="EE32" s="133">
        <v>1998919</v>
      </c>
      <c r="EF32" s="133">
        <v>2076198</v>
      </c>
      <c r="EG32" s="133">
        <v>1532064</v>
      </c>
      <c r="EH32" s="133">
        <v>2488739</v>
      </c>
      <c r="EI32" s="133">
        <v>2178067</v>
      </c>
      <c r="EJ32" s="133">
        <v>2301935</v>
      </c>
      <c r="EK32" s="133">
        <v>1831406</v>
      </c>
      <c r="EL32" s="133">
        <v>1648112</v>
      </c>
      <c r="EM32" s="133">
        <v>1629095</v>
      </c>
      <c r="EN32" s="133">
        <v>2118102</v>
      </c>
      <c r="EO32" s="133">
        <v>1958432</v>
      </c>
      <c r="EP32" s="133">
        <v>2533808</v>
      </c>
      <c r="EQ32" s="133">
        <v>1999273</v>
      </c>
      <c r="ER32" s="133">
        <v>1970538</v>
      </c>
      <c r="ES32" s="133">
        <v>1797194</v>
      </c>
      <c r="ET32" s="133">
        <v>1917636</v>
      </c>
      <c r="EU32" s="133">
        <v>2618699</v>
      </c>
      <c r="EV32" s="133">
        <v>2732652</v>
      </c>
      <c r="EW32" s="133">
        <v>1990142</v>
      </c>
      <c r="EX32" s="133">
        <v>1660417</v>
      </c>
      <c r="EY32" s="133">
        <v>1886625</v>
      </c>
      <c r="EZ32" s="133">
        <v>2300601</v>
      </c>
      <c r="FA32" s="133">
        <v>2339359</v>
      </c>
      <c r="FB32" s="133">
        <v>2423136</v>
      </c>
      <c r="FC32" s="133">
        <v>2188315</v>
      </c>
      <c r="FD32" s="133">
        <v>2272023</v>
      </c>
      <c r="FE32" s="133">
        <v>1710323</v>
      </c>
      <c r="FF32" s="133">
        <v>2203960</v>
      </c>
      <c r="FG32" s="133">
        <v>2365109</v>
      </c>
      <c r="FH32" s="133">
        <v>3213522</v>
      </c>
      <c r="FI32" s="133">
        <v>2189505</v>
      </c>
      <c r="FJ32" s="133">
        <v>1661141</v>
      </c>
      <c r="FK32" s="133">
        <v>1891256</v>
      </c>
      <c r="FL32" s="133">
        <v>2693014</v>
      </c>
      <c r="FM32" s="133">
        <v>2662846</v>
      </c>
      <c r="FN32" s="133">
        <v>2354584</v>
      </c>
      <c r="FO32" s="133">
        <v>2374371.89</v>
      </c>
      <c r="FP32" s="133">
        <v>2513623.7799999998</v>
      </c>
      <c r="FQ32" s="133">
        <v>1520576.22</v>
      </c>
      <c r="FR32" s="133">
        <v>472531.69</v>
      </c>
      <c r="FS32" s="133">
        <v>2643134.25</v>
      </c>
      <c r="FT32" s="133">
        <v>4138705.25</v>
      </c>
      <c r="FU32" s="133">
        <v>3101200.94</v>
      </c>
      <c r="FV32" s="133">
        <v>1716878.71</v>
      </c>
      <c r="FW32" s="133">
        <v>1861161.59</v>
      </c>
      <c r="FX32" s="133">
        <v>2621360.58</v>
      </c>
      <c r="FY32" s="133">
        <v>2452956.54</v>
      </c>
      <c r="FZ32" s="133">
        <v>2870582.67</v>
      </c>
      <c r="GA32" s="133">
        <v>2664406.69</v>
      </c>
      <c r="GB32" s="133">
        <v>2446440.5699999998</v>
      </c>
      <c r="GC32" s="133">
        <v>1860679.21</v>
      </c>
      <c r="GD32" s="133">
        <v>393774.68</v>
      </c>
      <c r="GE32" s="133">
        <v>4836583.43</v>
      </c>
      <c r="GF32" s="133">
        <v>3143830.72</v>
      </c>
      <c r="GG32" s="133">
        <v>2719822.59</v>
      </c>
      <c r="GH32" s="133">
        <v>1692400.91</v>
      </c>
    </row>
    <row r="33" spans="2:190" ht="15" thickBot="1" x14ac:dyDescent="0.25">
      <c r="B33" s="158" t="s">
        <v>27</v>
      </c>
      <c r="C33" s="133">
        <v>88648</v>
      </c>
      <c r="D33" s="133">
        <v>109226</v>
      </c>
      <c r="E33" s="133">
        <v>146431</v>
      </c>
      <c r="F33" s="133">
        <v>74324</v>
      </c>
      <c r="G33" s="133">
        <v>89915</v>
      </c>
      <c r="H33" s="133">
        <v>88351</v>
      </c>
      <c r="I33" s="133">
        <v>83891</v>
      </c>
      <c r="J33" s="133">
        <v>124925</v>
      </c>
      <c r="K33" s="133">
        <v>124743</v>
      </c>
      <c r="L33" s="133">
        <v>102095</v>
      </c>
      <c r="M33" s="133">
        <v>85569</v>
      </c>
      <c r="N33" s="133">
        <v>63705</v>
      </c>
      <c r="O33" s="133">
        <v>100829</v>
      </c>
      <c r="P33" s="133">
        <v>97304</v>
      </c>
      <c r="Q33" s="133">
        <v>82441</v>
      </c>
      <c r="R33" s="133">
        <v>72438</v>
      </c>
      <c r="S33" s="133">
        <v>118778</v>
      </c>
      <c r="T33" s="133">
        <v>114702</v>
      </c>
      <c r="U33" s="133">
        <v>143489</v>
      </c>
      <c r="V33" s="133">
        <v>81928</v>
      </c>
      <c r="W33" s="133">
        <v>106754</v>
      </c>
      <c r="X33" s="133">
        <v>124894</v>
      </c>
      <c r="Y33" s="133">
        <v>86784</v>
      </c>
      <c r="Z33" s="133">
        <v>96913</v>
      </c>
      <c r="AA33" s="133">
        <v>93484</v>
      </c>
      <c r="AB33" s="133">
        <v>76293</v>
      </c>
      <c r="AC33" s="133">
        <v>74999</v>
      </c>
      <c r="AD33" s="133">
        <v>63324</v>
      </c>
      <c r="AE33" s="133">
        <v>88870</v>
      </c>
      <c r="AF33" s="133">
        <v>94664</v>
      </c>
      <c r="AG33" s="133">
        <v>110133</v>
      </c>
      <c r="AH33" s="133">
        <v>79839</v>
      </c>
      <c r="AI33" s="133">
        <v>126163</v>
      </c>
      <c r="AJ33" s="133">
        <v>137013</v>
      </c>
      <c r="AK33" s="133">
        <v>89385</v>
      </c>
      <c r="AL33" s="133">
        <v>32482</v>
      </c>
      <c r="AM33" s="133">
        <v>78373</v>
      </c>
      <c r="AN33" s="133">
        <v>58401</v>
      </c>
      <c r="AO33" s="133">
        <v>70312</v>
      </c>
      <c r="AP33" s="133">
        <v>55613</v>
      </c>
      <c r="AQ33" s="133">
        <v>67844</v>
      </c>
      <c r="AR33" s="133">
        <v>104173</v>
      </c>
      <c r="AS33" s="133">
        <v>93478</v>
      </c>
      <c r="AT33" s="133">
        <v>53017</v>
      </c>
      <c r="AU33" s="133">
        <v>78729</v>
      </c>
      <c r="AV33" s="133">
        <v>170504</v>
      </c>
      <c r="AW33" s="133">
        <v>69052</v>
      </c>
      <c r="AX33" s="133">
        <v>91855</v>
      </c>
      <c r="AY33" s="133">
        <v>85762</v>
      </c>
      <c r="AZ33" s="133">
        <v>94209</v>
      </c>
      <c r="BA33" s="133">
        <v>103468</v>
      </c>
      <c r="BB33" s="133">
        <v>44761</v>
      </c>
      <c r="BC33" s="133">
        <v>73681</v>
      </c>
      <c r="BD33" s="133">
        <v>57048</v>
      </c>
      <c r="BE33" s="133">
        <v>99114</v>
      </c>
      <c r="BF33" s="133">
        <v>48018</v>
      </c>
      <c r="BG33" s="133">
        <v>173515</v>
      </c>
      <c r="BH33" s="133">
        <v>98682</v>
      </c>
      <c r="BI33" s="133">
        <v>94415</v>
      </c>
      <c r="BJ33" s="133">
        <v>85988</v>
      </c>
      <c r="BK33" s="133">
        <v>111312</v>
      </c>
      <c r="BL33" s="133">
        <v>122547</v>
      </c>
      <c r="BM33" s="133">
        <v>108705</v>
      </c>
      <c r="BN33" s="133">
        <v>84579</v>
      </c>
      <c r="BO33" s="133">
        <v>79444</v>
      </c>
      <c r="BP33" s="133">
        <v>174978</v>
      </c>
      <c r="BQ33" s="133">
        <v>84058</v>
      </c>
      <c r="BR33" s="133">
        <v>98577</v>
      </c>
      <c r="BS33" s="133">
        <v>74941</v>
      </c>
      <c r="BT33" s="133">
        <v>72052</v>
      </c>
      <c r="BU33" s="133">
        <v>86180</v>
      </c>
      <c r="BV33" s="133">
        <v>105193</v>
      </c>
      <c r="BW33" s="133">
        <v>98561</v>
      </c>
      <c r="BX33" s="133">
        <v>111848</v>
      </c>
      <c r="BY33" s="133">
        <v>86492</v>
      </c>
      <c r="BZ33" s="133">
        <v>106744</v>
      </c>
      <c r="CA33" s="133">
        <v>81189</v>
      </c>
      <c r="CB33" s="133">
        <v>91894</v>
      </c>
      <c r="CC33" s="133">
        <v>117580</v>
      </c>
      <c r="CD33" s="133">
        <v>51141</v>
      </c>
      <c r="CE33" s="133">
        <v>124566</v>
      </c>
      <c r="CF33" s="133">
        <v>135547</v>
      </c>
      <c r="CG33" s="133">
        <v>110976</v>
      </c>
      <c r="CH33" s="133">
        <v>144030</v>
      </c>
      <c r="CI33" s="133">
        <v>94866</v>
      </c>
      <c r="CJ33" s="133">
        <v>124801</v>
      </c>
      <c r="CK33" s="133">
        <v>74942</v>
      </c>
      <c r="CL33" s="133">
        <v>111516</v>
      </c>
      <c r="CM33" s="133">
        <v>77516</v>
      </c>
      <c r="CN33" s="133">
        <v>86487</v>
      </c>
      <c r="CO33" s="133">
        <v>104401</v>
      </c>
      <c r="CP33" s="133">
        <v>72938</v>
      </c>
      <c r="CQ33" s="133">
        <v>102416</v>
      </c>
      <c r="CR33" s="133">
        <v>95663</v>
      </c>
      <c r="CS33" s="133">
        <v>100770</v>
      </c>
      <c r="CT33" s="133">
        <v>51283</v>
      </c>
      <c r="CU33" s="133">
        <v>104768</v>
      </c>
      <c r="CV33" s="133">
        <v>72791</v>
      </c>
      <c r="CW33" s="133">
        <v>87808</v>
      </c>
      <c r="CX33" s="133">
        <v>114186</v>
      </c>
      <c r="CY33" s="133">
        <v>94659</v>
      </c>
      <c r="CZ33" s="133">
        <v>138302</v>
      </c>
      <c r="DA33" s="133">
        <v>143683</v>
      </c>
      <c r="DB33" s="133">
        <v>112752</v>
      </c>
      <c r="DC33" s="133">
        <v>144186</v>
      </c>
      <c r="DD33" s="133">
        <v>145043</v>
      </c>
      <c r="DE33" s="133">
        <v>105496</v>
      </c>
      <c r="DF33" s="133">
        <v>98709</v>
      </c>
      <c r="DG33" s="133">
        <v>89950</v>
      </c>
      <c r="DH33" s="133">
        <v>73739</v>
      </c>
      <c r="DI33" s="133">
        <v>146971</v>
      </c>
      <c r="DJ33" s="133">
        <v>95421</v>
      </c>
      <c r="DK33" s="133">
        <v>99366</v>
      </c>
      <c r="DL33" s="133">
        <v>84530</v>
      </c>
      <c r="DM33" s="133">
        <v>65364</v>
      </c>
      <c r="DN33" s="133">
        <v>72023</v>
      </c>
      <c r="DO33" s="133">
        <v>121702</v>
      </c>
      <c r="DP33" s="133">
        <v>192746</v>
      </c>
      <c r="DQ33" s="133">
        <v>109979</v>
      </c>
      <c r="DR33" s="133">
        <v>128355</v>
      </c>
      <c r="DS33" s="133">
        <v>144114</v>
      </c>
      <c r="DT33" s="133">
        <v>82339</v>
      </c>
      <c r="DU33" s="133">
        <v>65543</v>
      </c>
      <c r="DV33" s="133">
        <v>65543</v>
      </c>
      <c r="DW33" s="133">
        <v>100064</v>
      </c>
      <c r="DX33" s="133">
        <v>163514</v>
      </c>
      <c r="DY33" s="133">
        <v>74684</v>
      </c>
      <c r="DZ33" s="133">
        <v>125566</v>
      </c>
      <c r="EA33" s="133">
        <v>88127</v>
      </c>
      <c r="EB33" s="133">
        <v>137244</v>
      </c>
      <c r="EC33" s="133">
        <v>144141</v>
      </c>
      <c r="ED33" s="133">
        <v>186078</v>
      </c>
      <c r="EE33" s="133">
        <v>101932</v>
      </c>
      <c r="EF33" s="133">
        <v>59440</v>
      </c>
      <c r="EG33" s="133">
        <v>132680</v>
      </c>
      <c r="EH33" s="133">
        <v>120223</v>
      </c>
      <c r="EI33" s="133">
        <v>67648</v>
      </c>
      <c r="EJ33" s="133">
        <v>131370</v>
      </c>
      <c r="EK33" s="133">
        <v>89568</v>
      </c>
      <c r="EL33" s="133">
        <v>79647</v>
      </c>
      <c r="EM33" s="133">
        <v>178301</v>
      </c>
      <c r="EN33" s="133">
        <v>112822</v>
      </c>
      <c r="EO33" s="133">
        <v>131693</v>
      </c>
      <c r="EP33" s="133">
        <v>139762</v>
      </c>
      <c r="EQ33" s="133">
        <v>163018</v>
      </c>
      <c r="ER33" s="133">
        <v>76828</v>
      </c>
      <c r="ES33" s="133">
        <v>88337</v>
      </c>
      <c r="ET33" s="133">
        <v>93843</v>
      </c>
      <c r="EU33" s="133">
        <v>124265</v>
      </c>
      <c r="EV33" s="133">
        <v>130314</v>
      </c>
      <c r="EW33" s="133">
        <v>103560</v>
      </c>
      <c r="EX33" s="133">
        <v>97446</v>
      </c>
      <c r="EY33" s="133">
        <v>154711</v>
      </c>
      <c r="EZ33" s="133">
        <v>117322</v>
      </c>
      <c r="FA33" s="133">
        <v>84112</v>
      </c>
      <c r="FB33" s="133">
        <v>78242</v>
      </c>
      <c r="FC33" s="133">
        <v>85040</v>
      </c>
      <c r="FD33" s="133">
        <v>102154</v>
      </c>
      <c r="FE33" s="133">
        <v>77805</v>
      </c>
      <c r="FF33" s="133">
        <v>85723</v>
      </c>
      <c r="FG33" s="133">
        <v>92344</v>
      </c>
      <c r="FH33" s="133">
        <v>120382</v>
      </c>
      <c r="FI33" s="133">
        <v>78242</v>
      </c>
      <c r="FJ33" s="133">
        <v>44822</v>
      </c>
      <c r="FK33" s="133">
        <v>68135</v>
      </c>
      <c r="FL33" s="133">
        <v>100324</v>
      </c>
      <c r="FM33" s="133">
        <v>78576</v>
      </c>
      <c r="FN33" s="133">
        <v>108756</v>
      </c>
      <c r="FO33" s="133">
        <v>76257.23000000001</v>
      </c>
      <c r="FP33" s="133">
        <v>51959.569999999992</v>
      </c>
      <c r="FQ33" s="133">
        <v>41434.589999999997</v>
      </c>
      <c r="FR33" s="133">
        <v>14783.590000000002</v>
      </c>
      <c r="FS33" s="133">
        <v>34585.479999999996</v>
      </c>
      <c r="FT33" s="133">
        <v>41895.270000000004</v>
      </c>
      <c r="FU33" s="133">
        <v>43306.5</v>
      </c>
      <c r="FV33" s="133">
        <v>42963.18</v>
      </c>
      <c r="FW33" s="133">
        <v>33190.120000000003</v>
      </c>
      <c r="FX33" s="133">
        <v>46289.47</v>
      </c>
      <c r="FY33" s="133">
        <v>32179.120000000003</v>
      </c>
      <c r="FZ33" s="133">
        <v>36282.060000000005</v>
      </c>
      <c r="GA33" s="133">
        <v>31151.549999999996</v>
      </c>
      <c r="GB33" s="133">
        <v>68322.11</v>
      </c>
      <c r="GC33" s="133">
        <v>37043.06</v>
      </c>
      <c r="GD33" s="133">
        <v>20779.27</v>
      </c>
      <c r="GE33" s="133">
        <v>43951.43</v>
      </c>
      <c r="GF33" s="133">
        <v>49455.939999999995</v>
      </c>
      <c r="GG33" s="133">
        <v>40865.07</v>
      </c>
      <c r="GH33" s="133">
        <v>34316.75</v>
      </c>
    </row>
    <row r="34" spans="2:190" ht="15" thickBot="1" x14ac:dyDescent="0.25">
      <c r="B34" s="104" t="s">
        <v>90</v>
      </c>
      <c r="C34" s="119">
        <v>17842303</v>
      </c>
      <c r="D34" s="119">
        <v>18809166</v>
      </c>
      <c r="E34" s="119">
        <v>20488374</v>
      </c>
      <c r="F34" s="119">
        <v>18811815</v>
      </c>
      <c r="G34" s="119">
        <v>16336936</v>
      </c>
      <c r="H34" s="119">
        <v>22148521</v>
      </c>
      <c r="I34" s="119">
        <v>18920893</v>
      </c>
      <c r="J34" s="119">
        <v>18360617</v>
      </c>
      <c r="K34" s="119">
        <v>18260279</v>
      </c>
      <c r="L34" s="119">
        <v>19196250</v>
      </c>
      <c r="M34" s="119">
        <v>17034245</v>
      </c>
      <c r="N34" s="119">
        <v>20427227</v>
      </c>
      <c r="O34" s="119">
        <v>19256081</v>
      </c>
      <c r="P34" s="119">
        <v>18404014</v>
      </c>
      <c r="Q34" s="119">
        <v>21780222</v>
      </c>
      <c r="R34" s="119">
        <v>19021974</v>
      </c>
      <c r="S34" s="119">
        <v>21748291</v>
      </c>
      <c r="T34" s="119">
        <v>20004672</v>
      </c>
      <c r="U34" s="119">
        <v>18330433</v>
      </c>
      <c r="V34" s="119">
        <v>18818227</v>
      </c>
      <c r="W34" s="119">
        <v>18484299</v>
      </c>
      <c r="X34" s="119">
        <v>19427241</v>
      </c>
      <c r="Y34" s="119">
        <v>19103084</v>
      </c>
      <c r="Z34" s="119">
        <v>20904980</v>
      </c>
      <c r="AA34" s="119">
        <v>20218153</v>
      </c>
      <c r="AB34" s="119">
        <v>18968565</v>
      </c>
      <c r="AC34" s="119">
        <v>19104874</v>
      </c>
      <c r="AD34" s="119">
        <v>18762897</v>
      </c>
      <c r="AE34" s="119">
        <v>19444939</v>
      </c>
      <c r="AF34" s="119">
        <v>22429976</v>
      </c>
      <c r="AG34" s="119">
        <v>21466740</v>
      </c>
      <c r="AH34" s="119">
        <v>17797509</v>
      </c>
      <c r="AI34" s="119">
        <v>17408674</v>
      </c>
      <c r="AJ34" s="119">
        <v>21807741</v>
      </c>
      <c r="AK34" s="119">
        <v>19958107</v>
      </c>
      <c r="AL34" s="119">
        <v>17697773</v>
      </c>
      <c r="AM34" s="119">
        <v>20673879</v>
      </c>
      <c r="AN34" s="119">
        <v>20247314</v>
      </c>
      <c r="AO34" s="119">
        <v>18624039</v>
      </c>
      <c r="AP34" s="119">
        <v>20497513</v>
      </c>
      <c r="AQ34" s="119">
        <v>17482638</v>
      </c>
      <c r="AR34" s="119">
        <v>22590956</v>
      </c>
      <c r="AS34" s="119">
        <v>21748544</v>
      </c>
      <c r="AT34" s="119">
        <v>17540019</v>
      </c>
      <c r="AU34" s="119">
        <v>17760215</v>
      </c>
      <c r="AV34" s="119">
        <v>20252590</v>
      </c>
      <c r="AW34" s="119">
        <v>18165425</v>
      </c>
      <c r="AX34" s="119">
        <v>20712882</v>
      </c>
      <c r="AY34" s="119">
        <v>20679873</v>
      </c>
      <c r="AZ34" s="119">
        <v>19489766</v>
      </c>
      <c r="BA34" s="119">
        <v>20312394</v>
      </c>
      <c r="BB34" s="119">
        <v>19062620</v>
      </c>
      <c r="BC34" s="119">
        <v>18662430</v>
      </c>
      <c r="BD34" s="119">
        <v>21111506</v>
      </c>
      <c r="BE34" s="119">
        <v>19776043</v>
      </c>
      <c r="BF34" s="119">
        <v>15863832</v>
      </c>
      <c r="BG34" s="119">
        <v>20493059</v>
      </c>
      <c r="BH34" s="119">
        <v>20398423</v>
      </c>
      <c r="BI34" s="119">
        <v>18782534</v>
      </c>
      <c r="BJ34" s="119">
        <v>21611067</v>
      </c>
      <c r="BK34" s="119">
        <v>19174415</v>
      </c>
      <c r="BL34" s="119">
        <v>19797468</v>
      </c>
      <c r="BM34" s="119">
        <v>21348147</v>
      </c>
      <c r="BN34" s="119">
        <v>18972848</v>
      </c>
      <c r="BO34" s="119">
        <v>16825375</v>
      </c>
      <c r="BP34" s="119">
        <v>25030385</v>
      </c>
      <c r="BQ34" s="119">
        <v>20324785</v>
      </c>
      <c r="BR34" s="119">
        <v>18457639</v>
      </c>
      <c r="BS34" s="119">
        <v>20291044</v>
      </c>
      <c r="BT34" s="119">
        <v>20332814</v>
      </c>
      <c r="BU34" s="119">
        <v>19730457</v>
      </c>
      <c r="BV34" s="119">
        <v>21328193</v>
      </c>
      <c r="BW34" s="119">
        <v>20092115</v>
      </c>
      <c r="BX34" s="119">
        <v>20668419</v>
      </c>
      <c r="BY34" s="119">
        <v>18411910</v>
      </c>
      <c r="BZ34" s="119">
        <v>20277061</v>
      </c>
      <c r="CA34" s="119">
        <v>19741293</v>
      </c>
      <c r="CB34" s="119">
        <v>22343061</v>
      </c>
      <c r="CC34" s="119">
        <v>19738043</v>
      </c>
      <c r="CD34" s="119">
        <v>17838715</v>
      </c>
      <c r="CE34" s="119">
        <v>19833517</v>
      </c>
      <c r="CF34" s="119">
        <v>19449939</v>
      </c>
      <c r="CG34" s="119">
        <v>20254061</v>
      </c>
      <c r="CH34" s="119">
        <v>21897443</v>
      </c>
      <c r="CI34" s="119">
        <v>21889179</v>
      </c>
      <c r="CJ34" s="119">
        <v>19404941</v>
      </c>
      <c r="CK34" s="119">
        <v>18129480</v>
      </c>
      <c r="CL34" s="119">
        <v>21530662</v>
      </c>
      <c r="CM34" s="119">
        <v>19856447</v>
      </c>
      <c r="CN34" s="119">
        <v>21910822</v>
      </c>
      <c r="CO34" s="119">
        <v>19055776</v>
      </c>
      <c r="CP34" s="119">
        <v>18781684</v>
      </c>
      <c r="CQ34" s="119">
        <v>19526401</v>
      </c>
      <c r="CR34" s="119">
        <v>21690716</v>
      </c>
      <c r="CS34" s="119">
        <v>20476592</v>
      </c>
      <c r="CT34" s="119">
        <v>20214878</v>
      </c>
      <c r="CU34" s="119">
        <v>21204353</v>
      </c>
      <c r="CV34" s="119">
        <v>19847507</v>
      </c>
      <c r="CW34" s="119">
        <v>18831992</v>
      </c>
      <c r="CX34" s="119">
        <v>21116372</v>
      </c>
      <c r="CY34" s="119">
        <v>19636627</v>
      </c>
      <c r="CZ34" s="119">
        <v>23641292</v>
      </c>
      <c r="DA34" s="119">
        <v>22503928</v>
      </c>
      <c r="DB34" s="119">
        <v>18406896</v>
      </c>
      <c r="DC34" s="119">
        <v>18863706</v>
      </c>
      <c r="DD34" s="119">
        <v>23485601</v>
      </c>
      <c r="DE34" s="119">
        <v>22032571</v>
      </c>
      <c r="DF34" s="119">
        <v>19559863</v>
      </c>
      <c r="DG34" s="119">
        <v>22637721</v>
      </c>
      <c r="DH34" s="119">
        <v>21225901</v>
      </c>
      <c r="DI34" s="119">
        <v>19168183</v>
      </c>
      <c r="DJ34" s="119">
        <v>23714460</v>
      </c>
      <c r="DK34" s="119">
        <v>19888551</v>
      </c>
      <c r="DL34" s="119">
        <v>21906225</v>
      </c>
      <c r="DM34" s="119">
        <v>22781162</v>
      </c>
      <c r="DN34" s="119">
        <v>18351489</v>
      </c>
      <c r="DO34" s="119">
        <v>19710759</v>
      </c>
      <c r="DP34" s="119">
        <v>23980875</v>
      </c>
      <c r="DQ34" s="119">
        <v>22409287</v>
      </c>
      <c r="DR34" s="119">
        <v>22380460</v>
      </c>
      <c r="DS34" s="119">
        <v>23130196</v>
      </c>
      <c r="DT34" s="119">
        <v>21642348</v>
      </c>
      <c r="DU34" s="119">
        <v>16516074</v>
      </c>
      <c r="DV34" s="119">
        <v>16516074</v>
      </c>
      <c r="DW34" s="119">
        <v>15002405</v>
      </c>
      <c r="DX34" s="119">
        <v>21145845</v>
      </c>
      <c r="DY34" s="119">
        <v>20012161</v>
      </c>
      <c r="DZ34" s="119">
        <v>17721793</v>
      </c>
      <c r="EA34" s="119">
        <v>21907723</v>
      </c>
      <c r="EB34" s="119">
        <v>23203685</v>
      </c>
      <c r="EC34" s="119">
        <v>22025674</v>
      </c>
      <c r="ED34" s="119">
        <v>23004306</v>
      </c>
      <c r="EE34" s="119">
        <v>23482064</v>
      </c>
      <c r="EF34" s="119">
        <v>22439540</v>
      </c>
      <c r="EG34" s="119">
        <v>15970995</v>
      </c>
      <c r="EH34" s="119">
        <v>28080759</v>
      </c>
      <c r="EI34" s="119">
        <v>24027989</v>
      </c>
      <c r="EJ34" s="119">
        <v>27643588</v>
      </c>
      <c r="EK34" s="119">
        <v>23145763</v>
      </c>
      <c r="EL34" s="119">
        <v>21484190</v>
      </c>
      <c r="EM34" s="119">
        <v>22927021</v>
      </c>
      <c r="EN34" s="119">
        <v>25359432</v>
      </c>
      <c r="EO34" s="119">
        <v>24141409</v>
      </c>
      <c r="EP34" s="119">
        <v>27848385</v>
      </c>
      <c r="EQ34" s="119">
        <v>24374872</v>
      </c>
      <c r="ER34" s="119">
        <v>23283917</v>
      </c>
      <c r="ES34" s="119">
        <v>18338462</v>
      </c>
      <c r="ET34" s="119">
        <v>22625314</v>
      </c>
      <c r="EU34" s="119">
        <v>30346682</v>
      </c>
      <c r="EV34" s="119">
        <v>28738800</v>
      </c>
      <c r="EW34" s="119">
        <v>24394178</v>
      </c>
      <c r="EX34" s="119">
        <v>22531419</v>
      </c>
      <c r="EY34" s="119">
        <v>24989177</v>
      </c>
      <c r="EZ34" s="119">
        <v>24219709</v>
      </c>
      <c r="FA34" s="119">
        <v>26330952</v>
      </c>
      <c r="FB34" s="119">
        <v>27449635</v>
      </c>
      <c r="FC34" s="119">
        <v>25203316</v>
      </c>
      <c r="FD34" s="119">
        <v>26104725</v>
      </c>
      <c r="FE34" s="119">
        <v>18602631</v>
      </c>
      <c r="FF34" s="119">
        <v>27306917</v>
      </c>
      <c r="FG34" s="119">
        <v>27668897</v>
      </c>
      <c r="FH34" s="119">
        <v>35910726</v>
      </c>
      <c r="FI34" s="119">
        <v>26240740</v>
      </c>
      <c r="FJ34" s="119">
        <v>23479298</v>
      </c>
      <c r="FK34" s="119">
        <v>26446269</v>
      </c>
      <c r="FL34" s="119">
        <v>30567738</v>
      </c>
      <c r="FM34" s="119">
        <v>28975699</v>
      </c>
      <c r="FN34" s="119">
        <v>27905892</v>
      </c>
      <c r="FO34" s="119">
        <v>29099171.469999999</v>
      </c>
      <c r="FP34" s="119">
        <v>29306665.629999999</v>
      </c>
      <c r="FQ34" s="119">
        <v>19052848</v>
      </c>
      <c r="FR34" s="119">
        <v>4998879.8499999996</v>
      </c>
      <c r="FS34" s="119">
        <v>44417263.899999999</v>
      </c>
      <c r="FT34" s="119">
        <v>39935976.210000001</v>
      </c>
      <c r="FU34" s="119">
        <v>34228263.200000003</v>
      </c>
      <c r="FV34" s="119">
        <v>23652069.359999999</v>
      </c>
      <c r="FW34" s="119">
        <v>26906298.59</v>
      </c>
      <c r="FX34" s="119">
        <v>31263317.129999999</v>
      </c>
      <c r="FY34" s="119">
        <v>28765878.859999999</v>
      </c>
      <c r="FZ34" s="119">
        <v>31866183.539999999</v>
      </c>
      <c r="GA34" s="119">
        <v>30412984.98</v>
      </c>
      <c r="GB34" s="119">
        <v>28903973.219999999</v>
      </c>
      <c r="GC34" s="119">
        <v>21190780.390000001</v>
      </c>
      <c r="GD34" s="119">
        <v>4222512.8099999996</v>
      </c>
      <c r="GE34" s="119">
        <v>56809760.950000003</v>
      </c>
      <c r="GF34" s="119">
        <v>36953870.82</v>
      </c>
      <c r="GG34" s="119">
        <v>33859554.530000001</v>
      </c>
      <c r="GH34" s="119">
        <v>24898120.699999999</v>
      </c>
    </row>
    <row r="35" spans="2:190" ht="15" thickBot="1" x14ac:dyDescent="0.25">
      <c r="B35" s="159" t="s">
        <v>1540</v>
      </c>
      <c r="C35" s="160">
        <v>2767984</v>
      </c>
      <c r="D35" s="160">
        <v>2727778</v>
      </c>
      <c r="E35" s="160">
        <v>3452471</v>
      </c>
      <c r="F35" s="160">
        <v>3021589</v>
      </c>
      <c r="G35" s="160">
        <v>2432512</v>
      </c>
      <c r="H35" s="160">
        <v>3352275</v>
      </c>
      <c r="I35" s="160">
        <v>2856054</v>
      </c>
      <c r="J35" s="160">
        <v>3249649</v>
      </c>
      <c r="K35" s="160">
        <v>3077946</v>
      </c>
      <c r="L35" s="160">
        <v>2841544</v>
      </c>
      <c r="M35" s="160">
        <v>2524978</v>
      </c>
      <c r="N35" s="160">
        <v>2956239</v>
      </c>
      <c r="O35" s="160">
        <v>3040333</v>
      </c>
      <c r="P35" s="160">
        <v>3165546</v>
      </c>
      <c r="Q35" s="160">
        <v>3493837</v>
      </c>
      <c r="R35" s="160">
        <v>2875350</v>
      </c>
      <c r="S35" s="160">
        <v>3022283</v>
      </c>
      <c r="T35" s="160">
        <v>2669062</v>
      </c>
      <c r="U35" s="160">
        <v>2893768</v>
      </c>
      <c r="V35" s="160">
        <v>3083381</v>
      </c>
      <c r="W35" s="160">
        <v>2943897</v>
      </c>
      <c r="X35" s="160">
        <v>3024968</v>
      </c>
      <c r="Y35" s="160">
        <v>3198299</v>
      </c>
      <c r="Z35" s="160">
        <v>3328614</v>
      </c>
      <c r="AA35" s="160">
        <v>3236433</v>
      </c>
      <c r="AB35" s="160">
        <v>2826619</v>
      </c>
      <c r="AC35" s="160">
        <v>2861222</v>
      </c>
      <c r="AD35" s="160">
        <v>3073246</v>
      </c>
      <c r="AE35" s="160">
        <v>2934330</v>
      </c>
      <c r="AF35" s="160">
        <v>3103106</v>
      </c>
      <c r="AG35" s="160">
        <v>2808574</v>
      </c>
      <c r="AH35" s="160">
        <v>2971921</v>
      </c>
      <c r="AI35" s="160">
        <v>2927350</v>
      </c>
      <c r="AJ35" s="160">
        <v>3339294</v>
      </c>
      <c r="AK35" s="160">
        <v>3219338</v>
      </c>
      <c r="AL35" s="160">
        <v>2967067</v>
      </c>
      <c r="AM35" s="160">
        <v>3664056</v>
      </c>
      <c r="AN35" s="160">
        <v>3432624</v>
      </c>
      <c r="AO35" s="160">
        <v>3386058</v>
      </c>
      <c r="AP35" s="160">
        <v>3287065</v>
      </c>
      <c r="AQ35" s="160">
        <v>3074069</v>
      </c>
      <c r="AR35" s="160">
        <v>3419829</v>
      </c>
      <c r="AS35" s="160">
        <v>3453567</v>
      </c>
      <c r="AT35" s="160">
        <v>3355637</v>
      </c>
      <c r="AU35" s="160">
        <v>3323704</v>
      </c>
      <c r="AV35" s="160">
        <v>3344639</v>
      </c>
      <c r="AW35" s="160">
        <v>2972343</v>
      </c>
      <c r="AX35" s="160">
        <v>3520314</v>
      </c>
      <c r="AY35" s="160">
        <v>3750655</v>
      </c>
      <c r="AZ35" s="160">
        <v>3477840</v>
      </c>
      <c r="BA35" s="160">
        <v>3410000</v>
      </c>
      <c r="BB35" s="160">
        <v>3215535</v>
      </c>
      <c r="BC35" s="160">
        <v>3466793</v>
      </c>
      <c r="BD35" s="160">
        <v>3538391</v>
      </c>
      <c r="BE35" s="160">
        <v>3257231</v>
      </c>
      <c r="BF35" s="160">
        <v>2909943</v>
      </c>
      <c r="BG35" s="160">
        <v>3846056</v>
      </c>
      <c r="BH35" s="160">
        <v>3312098</v>
      </c>
      <c r="BI35" s="160">
        <v>3058992</v>
      </c>
      <c r="BJ35" s="160">
        <v>3799013</v>
      </c>
      <c r="BK35" s="160">
        <v>3360359</v>
      </c>
      <c r="BL35" s="160">
        <v>3634262</v>
      </c>
      <c r="BM35" s="160">
        <v>3986970</v>
      </c>
      <c r="BN35" s="160">
        <v>3426636</v>
      </c>
      <c r="BO35" s="160">
        <v>3009044</v>
      </c>
      <c r="BP35" s="160">
        <v>4416621</v>
      </c>
      <c r="BQ35" s="160">
        <v>3362415</v>
      </c>
      <c r="BR35" s="160">
        <v>3203750</v>
      </c>
      <c r="BS35" s="160">
        <v>3711913</v>
      </c>
      <c r="BT35" s="160">
        <v>3605754</v>
      </c>
      <c r="BU35" s="160">
        <v>3331370</v>
      </c>
      <c r="BV35" s="160">
        <v>3740430</v>
      </c>
      <c r="BW35" s="160">
        <v>3204267</v>
      </c>
      <c r="BX35" s="160">
        <v>3537379</v>
      </c>
      <c r="BY35" s="160">
        <v>3467289</v>
      </c>
      <c r="BZ35" s="160">
        <v>2993742</v>
      </c>
      <c r="CA35" s="160">
        <v>3346658</v>
      </c>
      <c r="CB35" s="160">
        <v>3599758</v>
      </c>
      <c r="CC35" s="160">
        <v>3305885</v>
      </c>
      <c r="CD35" s="160">
        <v>3335791</v>
      </c>
      <c r="CE35" s="160">
        <v>3549056</v>
      </c>
      <c r="CF35" s="160">
        <v>3428663</v>
      </c>
      <c r="CG35" s="160">
        <v>3455660</v>
      </c>
      <c r="CH35" s="160">
        <v>3368565</v>
      </c>
      <c r="CI35" s="160">
        <v>3601134</v>
      </c>
      <c r="CJ35" s="160">
        <v>3284641</v>
      </c>
      <c r="CK35" s="160">
        <v>3420577</v>
      </c>
      <c r="CL35" s="160">
        <v>3071449</v>
      </c>
      <c r="CM35" s="160">
        <v>3781110</v>
      </c>
      <c r="CN35" s="160">
        <v>3994019</v>
      </c>
      <c r="CO35" s="160">
        <v>3316288</v>
      </c>
      <c r="CP35" s="160">
        <v>3317583</v>
      </c>
      <c r="CQ35" s="160">
        <v>2961520</v>
      </c>
      <c r="CR35" s="160">
        <v>3137403</v>
      </c>
      <c r="CS35" s="160">
        <v>3530285</v>
      </c>
      <c r="CT35" s="160">
        <v>3162117</v>
      </c>
      <c r="CU35" s="160">
        <v>3352260</v>
      </c>
      <c r="CV35" s="160">
        <v>3083595</v>
      </c>
      <c r="CW35" s="160">
        <v>3030097</v>
      </c>
      <c r="CX35" s="160">
        <v>3089167</v>
      </c>
      <c r="CY35" s="160">
        <v>3247338</v>
      </c>
      <c r="CZ35" s="160">
        <v>3672434</v>
      </c>
      <c r="DA35" s="160">
        <v>2964560</v>
      </c>
      <c r="DB35" s="160">
        <v>3164449</v>
      </c>
      <c r="DC35" s="160">
        <v>3018604</v>
      </c>
      <c r="DD35" s="160">
        <v>3396708</v>
      </c>
      <c r="DE35" s="160">
        <v>3324089</v>
      </c>
      <c r="DF35" s="160">
        <v>2767641</v>
      </c>
      <c r="DG35" s="160">
        <v>3145504</v>
      </c>
      <c r="DH35" s="160">
        <v>3027809</v>
      </c>
      <c r="DI35" s="160">
        <v>3460408</v>
      </c>
      <c r="DJ35" s="160">
        <v>2903755</v>
      </c>
      <c r="DK35" s="160">
        <v>2998818</v>
      </c>
      <c r="DL35" s="160">
        <v>2920069</v>
      </c>
      <c r="DM35" s="160">
        <v>3054980</v>
      </c>
      <c r="DN35" s="160">
        <v>3253985</v>
      </c>
      <c r="DO35" s="160">
        <v>3360153</v>
      </c>
      <c r="DP35" s="160">
        <v>3655570</v>
      </c>
      <c r="DQ35" s="160">
        <v>3451842</v>
      </c>
      <c r="DR35" s="160">
        <v>3602301</v>
      </c>
      <c r="DS35" s="160">
        <v>3643176</v>
      </c>
      <c r="DT35" s="160">
        <v>3281087</v>
      </c>
      <c r="DU35" s="160">
        <v>2550597</v>
      </c>
      <c r="DV35" s="160">
        <v>2550597</v>
      </c>
      <c r="DW35" s="160">
        <v>2072484</v>
      </c>
      <c r="DX35" s="160">
        <v>2815815</v>
      </c>
      <c r="DY35" s="160">
        <v>2841208</v>
      </c>
      <c r="DZ35" s="160">
        <v>2679593</v>
      </c>
      <c r="EA35" s="160">
        <v>3400353</v>
      </c>
      <c r="EB35" s="160">
        <v>3192178</v>
      </c>
      <c r="EC35" s="160">
        <v>3054860</v>
      </c>
      <c r="ED35" s="160">
        <v>2915624</v>
      </c>
      <c r="EE35" s="160">
        <v>3100341</v>
      </c>
      <c r="EF35" s="160">
        <v>2638543</v>
      </c>
      <c r="EG35" s="160">
        <v>3096666</v>
      </c>
      <c r="EH35" s="160">
        <v>3282702</v>
      </c>
      <c r="EI35" s="160">
        <v>2878376</v>
      </c>
      <c r="EJ35" s="160">
        <v>3160485</v>
      </c>
      <c r="EK35" s="160">
        <v>2788776</v>
      </c>
      <c r="EL35" s="160">
        <v>3046346</v>
      </c>
      <c r="EM35" s="160">
        <v>3021375</v>
      </c>
      <c r="EN35" s="160">
        <v>3245011</v>
      </c>
      <c r="EO35" s="160">
        <v>3280746</v>
      </c>
      <c r="EP35" s="160">
        <v>3378326</v>
      </c>
      <c r="EQ35" s="160">
        <v>3131247</v>
      </c>
      <c r="ER35" s="160">
        <v>2882198</v>
      </c>
      <c r="ES35" s="160">
        <v>3408141</v>
      </c>
      <c r="ET35" s="160">
        <v>3108988</v>
      </c>
      <c r="EU35" s="160">
        <v>3368591</v>
      </c>
      <c r="EV35" s="160">
        <v>3684605</v>
      </c>
      <c r="EW35" s="160">
        <v>2895949</v>
      </c>
      <c r="EX35" s="160">
        <v>2952900</v>
      </c>
      <c r="EY35" s="160">
        <v>3267906</v>
      </c>
      <c r="EZ35" s="160">
        <v>2951979</v>
      </c>
      <c r="FA35" s="160">
        <v>3522357</v>
      </c>
      <c r="FB35" s="160">
        <v>3685080</v>
      </c>
      <c r="FC35" s="160">
        <v>3401795</v>
      </c>
      <c r="FD35" s="160">
        <v>3350564</v>
      </c>
      <c r="FE35" s="160">
        <v>3403153</v>
      </c>
      <c r="FF35" s="160">
        <v>2856834</v>
      </c>
      <c r="FG35" s="160">
        <v>3389278</v>
      </c>
      <c r="FH35" s="160">
        <v>3996706</v>
      </c>
      <c r="FI35" s="160">
        <v>3262135</v>
      </c>
      <c r="FJ35" s="160">
        <v>3249741</v>
      </c>
      <c r="FK35" s="160">
        <v>3543102</v>
      </c>
      <c r="FL35" s="160">
        <v>3708423</v>
      </c>
      <c r="FM35" s="160">
        <v>3945302</v>
      </c>
      <c r="FN35" s="160">
        <v>3696008</v>
      </c>
      <c r="FO35" s="160">
        <v>2337070.38</v>
      </c>
      <c r="FP35" s="160">
        <v>383477.51</v>
      </c>
      <c r="FQ35" s="160">
        <v>1108154.42</v>
      </c>
      <c r="FR35" s="160">
        <v>505979.14</v>
      </c>
      <c r="FS35" s="160">
        <v>2140940.11</v>
      </c>
      <c r="FT35" s="160">
        <v>3486530.48</v>
      </c>
      <c r="FU35" s="160">
        <v>3124710.91</v>
      </c>
      <c r="FV35" s="160">
        <v>2163950.0099999998</v>
      </c>
      <c r="FW35" s="160">
        <v>2013891.01</v>
      </c>
      <c r="FX35" s="160">
        <v>2524843.79</v>
      </c>
      <c r="FY35" s="160">
        <v>2329202.35</v>
      </c>
      <c r="FZ35" s="160">
        <v>2640881.7200000002</v>
      </c>
      <c r="GA35" s="160">
        <v>2287312.4700000002</v>
      </c>
      <c r="GB35" s="160">
        <v>2265668.0499999998</v>
      </c>
      <c r="GC35" s="160">
        <v>2264443.52</v>
      </c>
      <c r="GD35" s="160">
        <v>775065.13</v>
      </c>
      <c r="GE35" s="160">
        <v>3347621.67</v>
      </c>
      <c r="GF35" s="160">
        <v>3875731.21</v>
      </c>
      <c r="GG35" s="160">
        <v>2977068.56</v>
      </c>
      <c r="GH35" s="160">
        <v>2597481.17</v>
      </c>
    </row>
    <row r="36" spans="2:190" ht="15" thickBot="1" x14ac:dyDescent="0.25">
      <c r="B36" s="159" t="s">
        <v>1541</v>
      </c>
      <c r="C36" s="160">
        <v>742053</v>
      </c>
      <c r="D36" s="160">
        <v>787568</v>
      </c>
      <c r="E36" s="160">
        <v>879174</v>
      </c>
      <c r="F36" s="160">
        <v>788852</v>
      </c>
      <c r="G36" s="160">
        <v>751739</v>
      </c>
      <c r="H36" s="160">
        <v>929700</v>
      </c>
      <c r="I36" s="160">
        <v>748854</v>
      </c>
      <c r="J36" s="160">
        <v>893288</v>
      </c>
      <c r="K36" s="160">
        <v>936002</v>
      </c>
      <c r="L36" s="160">
        <v>799618</v>
      </c>
      <c r="M36" s="160">
        <v>821573</v>
      </c>
      <c r="N36" s="160">
        <v>904724</v>
      </c>
      <c r="O36" s="160">
        <v>830499</v>
      </c>
      <c r="P36" s="160">
        <v>892304</v>
      </c>
      <c r="Q36" s="160">
        <v>956566</v>
      </c>
      <c r="R36" s="160">
        <v>843022</v>
      </c>
      <c r="S36" s="160">
        <v>876052</v>
      </c>
      <c r="T36" s="160">
        <v>906108</v>
      </c>
      <c r="U36" s="160">
        <v>863762</v>
      </c>
      <c r="V36" s="160">
        <v>893731</v>
      </c>
      <c r="W36" s="160">
        <v>923040</v>
      </c>
      <c r="X36" s="160">
        <v>866236</v>
      </c>
      <c r="Y36" s="160">
        <v>989642</v>
      </c>
      <c r="Z36" s="160">
        <v>994490</v>
      </c>
      <c r="AA36" s="160">
        <v>883563</v>
      </c>
      <c r="AB36" s="160">
        <v>884072</v>
      </c>
      <c r="AC36" s="160">
        <v>913493</v>
      </c>
      <c r="AD36" s="160">
        <v>828626</v>
      </c>
      <c r="AE36" s="160">
        <v>828084</v>
      </c>
      <c r="AF36" s="160">
        <v>965790</v>
      </c>
      <c r="AG36" s="160">
        <v>897462</v>
      </c>
      <c r="AH36" s="160">
        <v>1017985</v>
      </c>
      <c r="AI36" s="160">
        <v>804417</v>
      </c>
      <c r="AJ36" s="160">
        <v>951828</v>
      </c>
      <c r="AK36" s="160">
        <v>832358</v>
      </c>
      <c r="AL36" s="160">
        <v>764210</v>
      </c>
      <c r="AM36" s="160">
        <v>972970</v>
      </c>
      <c r="AN36" s="160">
        <v>849906</v>
      </c>
      <c r="AO36" s="160">
        <v>811491</v>
      </c>
      <c r="AP36" s="160">
        <v>829128</v>
      </c>
      <c r="AQ36" s="160">
        <v>810407</v>
      </c>
      <c r="AR36" s="160">
        <v>884803</v>
      </c>
      <c r="AS36" s="160">
        <v>961057</v>
      </c>
      <c r="AT36" s="160">
        <v>795926</v>
      </c>
      <c r="AU36" s="160">
        <v>811567</v>
      </c>
      <c r="AV36" s="160">
        <v>881052</v>
      </c>
      <c r="AW36" s="160">
        <v>854467</v>
      </c>
      <c r="AX36" s="160">
        <v>832515</v>
      </c>
      <c r="AY36" s="160">
        <v>896134</v>
      </c>
      <c r="AZ36" s="160">
        <v>982744</v>
      </c>
      <c r="BA36" s="160">
        <v>942134</v>
      </c>
      <c r="BB36" s="160">
        <v>733898</v>
      </c>
      <c r="BC36" s="160">
        <v>828385</v>
      </c>
      <c r="BD36" s="160">
        <v>940217</v>
      </c>
      <c r="BE36" s="160">
        <v>815348</v>
      </c>
      <c r="BF36" s="160">
        <v>757204</v>
      </c>
      <c r="BG36" s="160">
        <v>919421</v>
      </c>
      <c r="BH36" s="160">
        <v>833052</v>
      </c>
      <c r="BI36" s="160">
        <v>793074</v>
      </c>
      <c r="BJ36" s="160">
        <v>1004140</v>
      </c>
      <c r="BK36" s="160">
        <v>990986</v>
      </c>
      <c r="BL36" s="160">
        <v>951897</v>
      </c>
      <c r="BM36" s="160">
        <v>935375</v>
      </c>
      <c r="BN36" s="160">
        <v>807227</v>
      </c>
      <c r="BO36" s="160">
        <v>941374</v>
      </c>
      <c r="BP36" s="160">
        <v>1153596</v>
      </c>
      <c r="BQ36" s="160">
        <v>1051971</v>
      </c>
      <c r="BR36" s="160">
        <v>1009383</v>
      </c>
      <c r="BS36" s="160">
        <v>1146981</v>
      </c>
      <c r="BT36" s="160">
        <v>1002088</v>
      </c>
      <c r="BU36" s="160">
        <v>1076116</v>
      </c>
      <c r="BV36" s="160">
        <v>1103383</v>
      </c>
      <c r="BW36" s="160">
        <v>1073787</v>
      </c>
      <c r="BX36" s="160">
        <v>1053976</v>
      </c>
      <c r="BY36" s="160">
        <v>964408</v>
      </c>
      <c r="BZ36" s="160">
        <v>918500</v>
      </c>
      <c r="CA36" s="160">
        <v>1014102</v>
      </c>
      <c r="CB36" s="160">
        <v>1118408</v>
      </c>
      <c r="CC36" s="160">
        <v>1081024</v>
      </c>
      <c r="CD36" s="160">
        <v>1072566</v>
      </c>
      <c r="CE36" s="160">
        <v>1206231</v>
      </c>
      <c r="CF36" s="160">
        <v>1105669</v>
      </c>
      <c r="CG36" s="160">
        <v>1178840</v>
      </c>
      <c r="CH36" s="160">
        <v>1047180</v>
      </c>
      <c r="CI36" s="160">
        <v>1150375</v>
      </c>
      <c r="CJ36" s="160">
        <v>1009609</v>
      </c>
      <c r="CK36" s="160">
        <v>1348213</v>
      </c>
      <c r="CL36" s="160">
        <v>1069122</v>
      </c>
      <c r="CM36" s="160">
        <v>1034001</v>
      </c>
      <c r="CN36" s="160">
        <v>1112435</v>
      </c>
      <c r="CO36" s="160">
        <v>1010263</v>
      </c>
      <c r="CP36" s="160">
        <v>1079045</v>
      </c>
      <c r="CQ36" s="160">
        <v>1142096</v>
      </c>
      <c r="CR36" s="160">
        <v>1176337</v>
      </c>
      <c r="CS36" s="160">
        <v>1291033</v>
      </c>
      <c r="CT36" s="160">
        <v>1197926</v>
      </c>
      <c r="CU36" s="160">
        <v>1233150</v>
      </c>
      <c r="CV36" s="160">
        <v>1200432</v>
      </c>
      <c r="CW36" s="160">
        <v>1118214</v>
      </c>
      <c r="CX36" s="160">
        <v>1115867</v>
      </c>
      <c r="CY36" s="160">
        <v>1160673</v>
      </c>
      <c r="CZ36" s="160">
        <v>1218826</v>
      </c>
      <c r="DA36" s="160">
        <v>1139961</v>
      </c>
      <c r="DB36" s="160">
        <v>997348</v>
      </c>
      <c r="DC36" s="160">
        <v>1134096</v>
      </c>
      <c r="DD36" s="160">
        <v>1385361</v>
      </c>
      <c r="DE36" s="160">
        <v>1286129</v>
      </c>
      <c r="DF36" s="160">
        <v>1204908</v>
      </c>
      <c r="DG36" s="160">
        <v>1227241</v>
      </c>
      <c r="DH36" s="160">
        <v>1243240</v>
      </c>
      <c r="DI36" s="160">
        <v>1275421</v>
      </c>
      <c r="DJ36" s="160">
        <v>1193670</v>
      </c>
      <c r="DK36" s="160">
        <v>1027847</v>
      </c>
      <c r="DL36" s="160">
        <v>1270807</v>
      </c>
      <c r="DM36" s="160">
        <v>1268947</v>
      </c>
      <c r="DN36" s="160">
        <v>1164121</v>
      </c>
      <c r="DO36" s="160">
        <v>1124882</v>
      </c>
      <c r="DP36" s="160">
        <v>1295467</v>
      </c>
      <c r="DQ36" s="160">
        <v>1140181</v>
      </c>
      <c r="DR36" s="160">
        <v>1220232</v>
      </c>
      <c r="DS36" s="160">
        <v>1229044</v>
      </c>
      <c r="DT36" s="160">
        <v>1283884</v>
      </c>
      <c r="DU36" s="160">
        <v>1204171</v>
      </c>
      <c r="DV36" s="160">
        <v>1204171</v>
      </c>
      <c r="DW36" s="160">
        <v>947345</v>
      </c>
      <c r="DX36" s="160">
        <v>1230615</v>
      </c>
      <c r="DY36" s="160">
        <v>1375268</v>
      </c>
      <c r="DZ36" s="160">
        <v>1050373</v>
      </c>
      <c r="EA36" s="160">
        <v>1243606</v>
      </c>
      <c r="EB36" s="160">
        <v>1275020</v>
      </c>
      <c r="EC36" s="160">
        <v>1293614</v>
      </c>
      <c r="ED36" s="160">
        <v>1321171</v>
      </c>
      <c r="EE36" s="160">
        <v>1170960</v>
      </c>
      <c r="EF36" s="160">
        <v>1305429</v>
      </c>
      <c r="EG36" s="160">
        <v>1220985</v>
      </c>
      <c r="EH36" s="160">
        <v>1292559</v>
      </c>
      <c r="EI36" s="160">
        <v>1279851</v>
      </c>
      <c r="EJ36" s="160">
        <v>1424143</v>
      </c>
      <c r="EK36" s="160">
        <v>1357495</v>
      </c>
      <c r="EL36" s="160">
        <v>1249231</v>
      </c>
      <c r="EM36" s="160">
        <v>1207086</v>
      </c>
      <c r="EN36" s="160">
        <v>1401170</v>
      </c>
      <c r="EO36" s="160">
        <v>1337424</v>
      </c>
      <c r="EP36" s="160">
        <v>1530711</v>
      </c>
      <c r="EQ36" s="160">
        <v>810329</v>
      </c>
      <c r="ER36" s="160">
        <v>146083</v>
      </c>
      <c r="ES36" s="160">
        <v>87319</v>
      </c>
      <c r="ET36" s="160">
        <v>24702</v>
      </c>
      <c r="EU36" s="160">
        <v>8453</v>
      </c>
      <c r="EV36" s="160">
        <v>24890</v>
      </c>
      <c r="EW36" s="160">
        <v>21227</v>
      </c>
      <c r="EX36" s="160">
        <v>6950</v>
      </c>
      <c r="EY36" s="160">
        <v>11464</v>
      </c>
      <c r="EZ36" s="160">
        <v>3485</v>
      </c>
      <c r="FA36" s="160">
        <v>13083</v>
      </c>
      <c r="FB36" s="160">
        <v>52461</v>
      </c>
      <c r="FC36" s="160">
        <v>9429</v>
      </c>
      <c r="FD36" s="160">
        <v>3875</v>
      </c>
      <c r="FE36" s="160">
        <v>15035</v>
      </c>
      <c r="FF36" s="160">
        <v>3862</v>
      </c>
      <c r="FG36" s="160">
        <v>0</v>
      </c>
      <c r="FH36" s="160">
        <v>161</v>
      </c>
      <c r="FI36" s="160">
        <v>1932</v>
      </c>
      <c r="FJ36" s="160">
        <v>730</v>
      </c>
      <c r="FK36" s="160">
        <v>2931</v>
      </c>
      <c r="FL36" s="160">
        <v>130</v>
      </c>
      <c r="FM36" s="160">
        <v>1429</v>
      </c>
      <c r="FN36" s="160">
        <v>1232</v>
      </c>
      <c r="FO36" s="160">
        <v>1380.08</v>
      </c>
      <c r="FP36" s="160">
        <v>0</v>
      </c>
      <c r="FQ36" s="160">
        <v>0</v>
      </c>
      <c r="FR36" s="160">
        <v>0</v>
      </c>
      <c r="FS36" s="160">
        <v>0</v>
      </c>
      <c r="FT36" s="160">
        <v>51.88</v>
      </c>
      <c r="FU36" s="160">
        <v>57.75</v>
      </c>
      <c r="FV36" s="160">
        <v>66.36</v>
      </c>
      <c r="FW36" s="160">
        <v>0</v>
      </c>
      <c r="FX36" s="160">
        <v>58.1</v>
      </c>
      <c r="FY36" s="160">
        <v>6.92</v>
      </c>
      <c r="FZ36" s="160">
        <v>6.9</v>
      </c>
      <c r="GA36" s="160">
        <v>91.25</v>
      </c>
      <c r="GB36" s="160">
        <v>33.11</v>
      </c>
      <c r="GC36" s="160">
        <v>139.84</v>
      </c>
      <c r="GD36" s="160">
        <v>0</v>
      </c>
      <c r="GE36" s="160">
        <v>164.63</v>
      </c>
      <c r="GF36" s="160">
        <v>0</v>
      </c>
      <c r="GG36" s="160">
        <v>142.31</v>
      </c>
      <c r="GH36" s="160">
        <v>32.450000000000003</v>
      </c>
    </row>
    <row r="37" spans="2:190" ht="15" thickBot="1" x14ac:dyDescent="0.25">
      <c r="B37" s="159" t="s">
        <v>65</v>
      </c>
      <c r="C37" s="160">
        <v>31295</v>
      </c>
      <c r="D37" s="160">
        <v>159662</v>
      </c>
      <c r="E37" s="160">
        <v>111255</v>
      </c>
      <c r="F37" s="160">
        <v>235413</v>
      </c>
      <c r="G37" s="160">
        <v>73889</v>
      </c>
      <c r="H37" s="160">
        <v>100794</v>
      </c>
      <c r="I37" s="160">
        <v>93778</v>
      </c>
      <c r="J37" s="160">
        <v>195461</v>
      </c>
      <c r="K37" s="160">
        <v>120062</v>
      </c>
      <c r="L37" s="160">
        <v>108253</v>
      </c>
      <c r="M37" s="160">
        <v>135884</v>
      </c>
      <c r="N37" s="160">
        <v>274072</v>
      </c>
      <c r="O37" s="160">
        <v>62458</v>
      </c>
      <c r="P37" s="160">
        <v>107413</v>
      </c>
      <c r="Q37" s="160">
        <v>70970</v>
      </c>
      <c r="R37" s="160">
        <v>84675</v>
      </c>
      <c r="S37" s="160">
        <v>131655</v>
      </c>
      <c r="T37" s="160">
        <v>101932</v>
      </c>
      <c r="U37" s="160">
        <v>18597</v>
      </c>
      <c r="V37" s="160">
        <v>244228</v>
      </c>
      <c r="W37" s="160">
        <v>154147</v>
      </c>
      <c r="X37" s="160">
        <v>93600</v>
      </c>
      <c r="Y37" s="160">
        <v>93443</v>
      </c>
      <c r="Z37" s="160">
        <v>78790</v>
      </c>
      <c r="AA37" s="160">
        <v>142805</v>
      </c>
      <c r="AB37" s="160">
        <v>153590</v>
      </c>
      <c r="AC37" s="160">
        <v>114379</v>
      </c>
      <c r="AD37" s="160">
        <v>141554</v>
      </c>
      <c r="AE37" s="160">
        <v>188163</v>
      </c>
      <c r="AF37" s="160">
        <v>51081</v>
      </c>
      <c r="AG37" s="160">
        <v>114011</v>
      </c>
      <c r="AH37" s="160">
        <v>75655</v>
      </c>
      <c r="AI37" s="160">
        <v>129185</v>
      </c>
      <c r="AJ37" s="160">
        <v>64040</v>
      </c>
      <c r="AK37" s="160">
        <v>39612</v>
      </c>
      <c r="AL37" s="160">
        <v>56637</v>
      </c>
      <c r="AM37" s="160">
        <v>16658</v>
      </c>
      <c r="AN37" s="160">
        <v>57007</v>
      </c>
      <c r="AO37" s="160">
        <v>38434</v>
      </c>
      <c r="AP37" s="160">
        <v>19206</v>
      </c>
      <c r="AQ37" s="160">
        <v>30735</v>
      </c>
      <c r="AR37" s="160">
        <v>147887</v>
      </c>
      <c r="AS37" s="160">
        <v>316139</v>
      </c>
      <c r="AT37" s="160">
        <v>93707</v>
      </c>
      <c r="AU37" s="160">
        <v>11669</v>
      </c>
      <c r="AV37" s="160">
        <v>44744</v>
      </c>
      <c r="AW37" s="160">
        <v>479341</v>
      </c>
      <c r="AX37" s="160">
        <v>211766</v>
      </c>
      <c r="AY37" s="160">
        <v>198798</v>
      </c>
      <c r="AZ37" s="160">
        <v>182779</v>
      </c>
      <c r="BA37" s="160">
        <v>27026</v>
      </c>
      <c r="BB37" s="160">
        <v>161834</v>
      </c>
      <c r="BC37" s="160">
        <v>99296</v>
      </c>
      <c r="BD37" s="160">
        <v>106809</v>
      </c>
      <c r="BE37" s="160">
        <v>97230</v>
      </c>
      <c r="BF37" s="160">
        <v>77801</v>
      </c>
      <c r="BG37" s="160">
        <v>74489</v>
      </c>
      <c r="BH37" s="160">
        <v>239096</v>
      </c>
      <c r="BI37" s="160">
        <v>43765</v>
      </c>
      <c r="BJ37" s="160">
        <v>17081</v>
      </c>
      <c r="BK37" s="160">
        <v>207374</v>
      </c>
      <c r="BL37" s="160">
        <v>208273</v>
      </c>
      <c r="BM37" s="160">
        <v>195076</v>
      </c>
      <c r="BN37" s="160">
        <v>88125</v>
      </c>
      <c r="BO37" s="160">
        <v>126861</v>
      </c>
      <c r="BP37" s="160">
        <v>73196</v>
      </c>
      <c r="BQ37" s="160">
        <v>110464</v>
      </c>
      <c r="BR37" s="160">
        <v>17522</v>
      </c>
      <c r="BS37" s="160">
        <v>271222</v>
      </c>
      <c r="BT37" s="160">
        <v>88780</v>
      </c>
      <c r="BU37" s="160">
        <v>296725</v>
      </c>
      <c r="BV37" s="160">
        <v>122318</v>
      </c>
      <c r="BW37" s="160">
        <v>98673</v>
      </c>
      <c r="BX37" s="160">
        <v>96901</v>
      </c>
      <c r="BY37" s="160">
        <v>102694</v>
      </c>
      <c r="BZ37" s="160">
        <v>186035</v>
      </c>
      <c r="CA37" s="160">
        <v>234808</v>
      </c>
      <c r="CB37" s="160">
        <v>86810</v>
      </c>
      <c r="CC37" s="160">
        <v>130559</v>
      </c>
      <c r="CD37" s="160">
        <v>356064</v>
      </c>
      <c r="CE37" s="160">
        <v>223604</v>
      </c>
      <c r="CF37" s="160">
        <v>85081</v>
      </c>
      <c r="CG37" s="160">
        <v>59214</v>
      </c>
      <c r="CH37" s="160">
        <v>88197</v>
      </c>
      <c r="CI37" s="160">
        <v>78867</v>
      </c>
      <c r="CJ37" s="160">
        <v>184326</v>
      </c>
      <c r="CK37" s="160">
        <v>66326</v>
      </c>
      <c r="CL37" s="160">
        <v>145118</v>
      </c>
      <c r="CM37" s="160">
        <v>53571</v>
      </c>
      <c r="CN37" s="160">
        <v>105479</v>
      </c>
      <c r="CO37" s="160">
        <v>56699</v>
      </c>
      <c r="CP37" s="160">
        <v>4261</v>
      </c>
      <c r="CQ37" s="160">
        <v>156493</v>
      </c>
      <c r="CR37" s="160">
        <v>23134</v>
      </c>
      <c r="CS37" s="160">
        <v>26502</v>
      </c>
      <c r="CT37" s="160">
        <v>15492</v>
      </c>
      <c r="CU37" s="160">
        <v>38418</v>
      </c>
      <c r="CV37" s="160">
        <v>292078</v>
      </c>
      <c r="CW37" s="160">
        <v>386274</v>
      </c>
      <c r="CX37" s="160">
        <v>98807</v>
      </c>
      <c r="CY37" s="160">
        <v>19598</v>
      </c>
      <c r="CZ37" s="160">
        <v>62744</v>
      </c>
      <c r="DA37" s="160">
        <v>75719</v>
      </c>
      <c r="DB37" s="160">
        <v>122101</v>
      </c>
      <c r="DC37" s="160">
        <v>481379</v>
      </c>
      <c r="DD37" s="160">
        <v>67334</v>
      </c>
      <c r="DE37" s="160">
        <v>87493</v>
      </c>
      <c r="DF37" s="160">
        <v>65284</v>
      </c>
      <c r="DG37" s="160">
        <v>154937</v>
      </c>
      <c r="DH37" s="160">
        <v>175755</v>
      </c>
      <c r="DI37" s="160">
        <v>80991</v>
      </c>
      <c r="DJ37" s="160">
        <v>12765</v>
      </c>
      <c r="DK37" s="160">
        <v>38114</v>
      </c>
      <c r="DL37" s="160">
        <v>24062</v>
      </c>
      <c r="DM37" s="160">
        <v>66298</v>
      </c>
      <c r="DN37" s="160">
        <v>284729</v>
      </c>
      <c r="DO37" s="160">
        <v>70337</v>
      </c>
      <c r="DP37" s="160">
        <v>141029</v>
      </c>
      <c r="DQ37" s="160">
        <v>152383</v>
      </c>
      <c r="DR37" s="160">
        <v>9584</v>
      </c>
      <c r="DS37" s="160">
        <v>140532</v>
      </c>
      <c r="DT37" s="160">
        <v>12511</v>
      </c>
      <c r="DU37" s="160">
        <v>431761</v>
      </c>
      <c r="DV37" s="160">
        <v>431761</v>
      </c>
      <c r="DW37" s="160">
        <v>19862</v>
      </c>
      <c r="DX37" s="160">
        <v>20184</v>
      </c>
      <c r="DY37" s="160">
        <v>167397</v>
      </c>
      <c r="DZ37" s="160">
        <v>303792</v>
      </c>
      <c r="EA37" s="160">
        <v>20231</v>
      </c>
      <c r="EB37" s="160">
        <v>59108</v>
      </c>
      <c r="EC37" s="160">
        <v>47693</v>
      </c>
      <c r="ED37" s="160">
        <v>123742</v>
      </c>
      <c r="EE37" s="160">
        <v>41261</v>
      </c>
      <c r="EF37" s="160">
        <v>225174</v>
      </c>
      <c r="EG37" s="160">
        <v>145911</v>
      </c>
      <c r="EH37" s="160">
        <v>199119</v>
      </c>
      <c r="EI37" s="160">
        <v>136463</v>
      </c>
      <c r="EJ37" s="160">
        <v>187367</v>
      </c>
      <c r="EK37" s="160">
        <v>7189</v>
      </c>
      <c r="EL37" s="160">
        <v>163158</v>
      </c>
      <c r="EM37" s="160">
        <v>73570</v>
      </c>
      <c r="EN37" s="160">
        <v>193401</v>
      </c>
      <c r="EO37" s="160">
        <v>174770</v>
      </c>
      <c r="EP37" s="160">
        <v>151526</v>
      </c>
      <c r="EQ37" s="160">
        <v>8255</v>
      </c>
      <c r="ER37" s="160">
        <v>6751</v>
      </c>
      <c r="ES37" s="160">
        <v>48026</v>
      </c>
      <c r="ET37" s="160">
        <v>121188</v>
      </c>
      <c r="EU37" s="160">
        <v>121690</v>
      </c>
      <c r="EV37" s="160">
        <v>437998</v>
      </c>
      <c r="EW37" s="160">
        <v>9141</v>
      </c>
      <c r="EX37" s="160">
        <v>192637</v>
      </c>
      <c r="EY37" s="160">
        <v>73104</v>
      </c>
      <c r="EZ37" s="160">
        <v>90451</v>
      </c>
      <c r="FA37" s="160">
        <v>92418</v>
      </c>
      <c r="FB37" s="160">
        <v>140150</v>
      </c>
      <c r="FC37" s="160">
        <v>38983</v>
      </c>
      <c r="FD37" s="160">
        <v>54141</v>
      </c>
      <c r="FE37" s="160">
        <v>190898</v>
      </c>
      <c r="FF37" s="160">
        <v>16567</v>
      </c>
      <c r="FG37" s="160">
        <v>119856</v>
      </c>
      <c r="FH37" s="160">
        <v>202883</v>
      </c>
      <c r="FI37" s="160">
        <v>26373</v>
      </c>
      <c r="FJ37" s="160">
        <v>179265</v>
      </c>
      <c r="FK37" s="160">
        <v>105945</v>
      </c>
      <c r="FL37" s="160">
        <v>220661</v>
      </c>
      <c r="FM37" s="160">
        <v>23274</v>
      </c>
      <c r="FN37" s="160">
        <v>198427</v>
      </c>
      <c r="FO37" s="160">
        <v>161466.91000000117</v>
      </c>
      <c r="FP37" s="160">
        <v>545455.27000000118</v>
      </c>
      <c r="FQ37" s="160">
        <v>36351.189999999478</v>
      </c>
      <c r="FR37" s="160">
        <v>117513.52000000014</v>
      </c>
      <c r="FS37" s="160">
        <v>54652.969999998342</v>
      </c>
      <c r="FT37" s="160">
        <v>23769.719999998229</v>
      </c>
      <c r="FU37" s="160">
        <v>274471.99999999627</v>
      </c>
      <c r="FV37" s="160">
        <v>57879.410000001415</v>
      </c>
      <c r="FW37" s="160">
        <v>268282.97000000044</v>
      </c>
      <c r="FX37" s="160">
        <v>91128.720000003086</v>
      </c>
      <c r="FY37" s="160">
        <v>107926.88000000214</v>
      </c>
      <c r="FZ37" s="160">
        <v>100080.2399999992</v>
      </c>
      <c r="GA37" s="160">
        <v>36932.139999999199</v>
      </c>
      <c r="GB37" s="160">
        <v>44712.470000002868</v>
      </c>
      <c r="GC37" s="160">
        <v>60171.789999998495</v>
      </c>
      <c r="GD37" s="160">
        <v>198240.81000000041</v>
      </c>
      <c r="GE37" s="160">
        <v>76989.209999997984</v>
      </c>
      <c r="GF37" s="160">
        <v>92536.659999997355</v>
      </c>
      <c r="GG37" s="160">
        <v>250688.46999999607</v>
      </c>
      <c r="GH37" s="160">
        <v>101254.07000000142</v>
      </c>
    </row>
    <row r="38" spans="2:190" ht="15" thickBot="1" x14ac:dyDescent="0.25">
      <c r="B38" s="104" t="s">
        <v>91</v>
      </c>
      <c r="C38" s="119">
        <v>21383635</v>
      </c>
      <c r="D38" s="119">
        <v>22484174</v>
      </c>
      <c r="E38" s="119">
        <v>24931274</v>
      </c>
      <c r="F38" s="119">
        <v>22857669</v>
      </c>
      <c r="G38" s="119">
        <v>19595076</v>
      </c>
      <c r="H38" s="119">
        <v>26531290</v>
      </c>
      <c r="I38" s="119">
        <v>22619579</v>
      </c>
      <c r="J38" s="119">
        <v>22699015</v>
      </c>
      <c r="K38" s="119">
        <v>22394289</v>
      </c>
      <c r="L38" s="119">
        <v>22945665</v>
      </c>
      <c r="M38" s="119">
        <v>20516680</v>
      </c>
      <c r="N38" s="119">
        <v>24562262</v>
      </c>
      <c r="O38" s="119">
        <v>23189371</v>
      </c>
      <c r="P38" s="119">
        <v>22569277</v>
      </c>
      <c r="Q38" s="119">
        <v>26301595</v>
      </c>
      <c r="R38" s="119">
        <v>22825021</v>
      </c>
      <c r="S38" s="119">
        <v>25778281</v>
      </c>
      <c r="T38" s="119">
        <v>23681774</v>
      </c>
      <c r="U38" s="119">
        <v>22106560</v>
      </c>
      <c r="V38" s="119">
        <v>23039567</v>
      </c>
      <c r="W38" s="119">
        <v>22505383</v>
      </c>
      <c r="X38" s="119">
        <v>23412045</v>
      </c>
      <c r="Y38" s="119">
        <v>23384468</v>
      </c>
      <c r="Z38" s="119">
        <v>25306874</v>
      </c>
      <c r="AA38" s="119">
        <v>24480954</v>
      </c>
      <c r="AB38" s="119">
        <v>22832846</v>
      </c>
      <c r="AC38" s="119">
        <v>22993968</v>
      </c>
      <c r="AD38" s="119">
        <v>22806323</v>
      </c>
      <c r="AE38" s="119">
        <v>23395516</v>
      </c>
      <c r="AF38" s="119">
        <v>26549953</v>
      </c>
      <c r="AG38" s="119">
        <v>25286787</v>
      </c>
      <c r="AH38" s="119">
        <v>21863070</v>
      </c>
      <c r="AI38" s="119">
        <v>21269626</v>
      </c>
      <c r="AJ38" s="119">
        <v>26162903</v>
      </c>
      <c r="AK38" s="119">
        <v>24049415</v>
      </c>
      <c r="AL38" s="119">
        <v>21485687</v>
      </c>
      <c r="AM38" s="119">
        <v>25327563</v>
      </c>
      <c r="AN38" s="119">
        <v>24586851</v>
      </c>
      <c r="AO38" s="119">
        <v>22860022</v>
      </c>
      <c r="AP38" s="119">
        <v>24632912</v>
      </c>
      <c r="AQ38" s="119">
        <v>21397849</v>
      </c>
      <c r="AR38" s="119">
        <v>27043475</v>
      </c>
      <c r="AS38" s="119">
        <v>26479307</v>
      </c>
      <c r="AT38" s="119">
        <v>21785289</v>
      </c>
      <c r="AU38" s="119">
        <v>21907155</v>
      </c>
      <c r="AV38" s="119">
        <v>24523025</v>
      </c>
      <c r="AW38" s="119">
        <v>22471576</v>
      </c>
      <c r="AX38" s="119">
        <v>25277477</v>
      </c>
      <c r="AY38" s="119">
        <v>25525460</v>
      </c>
      <c r="AZ38" s="119">
        <v>24133129</v>
      </c>
      <c r="BA38" s="119">
        <v>24691554</v>
      </c>
      <c r="BB38" s="119">
        <v>23173887</v>
      </c>
      <c r="BC38" s="119">
        <v>23056904</v>
      </c>
      <c r="BD38" s="119">
        <v>25696923</v>
      </c>
      <c r="BE38" s="119">
        <v>23945852</v>
      </c>
      <c r="BF38" s="119">
        <v>19608780</v>
      </c>
      <c r="BG38" s="119">
        <v>25333025</v>
      </c>
      <c r="BH38" s="119">
        <v>24782669</v>
      </c>
      <c r="BI38" s="119">
        <v>22678365</v>
      </c>
      <c r="BJ38" s="119">
        <v>26431301</v>
      </c>
      <c r="BK38" s="119">
        <v>23733134</v>
      </c>
      <c r="BL38" s="119">
        <v>24591900</v>
      </c>
      <c r="BM38" s="119">
        <v>26465568</v>
      </c>
      <c r="BN38" s="119">
        <v>23294836</v>
      </c>
      <c r="BO38" s="119">
        <v>20902654</v>
      </c>
      <c r="BP38" s="119">
        <v>30673798</v>
      </c>
      <c r="BQ38" s="119">
        <v>24849635</v>
      </c>
      <c r="BR38" s="119">
        <v>22688294</v>
      </c>
      <c r="BS38" s="119">
        <v>25421160</v>
      </c>
      <c r="BT38" s="119">
        <v>25029436</v>
      </c>
      <c r="BU38" s="119">
        <v>24434668</v>
      </c>
      <c r="BV38" s="119">
        <v>26294324</v>
      </c>
      <c r="BW38" s="119">
        <v>24468842</v>
      </c>
      <c r="BX38" s="119">
        <v>25356675</v>
      </c>
      <c r="BY38" s="119">
        <v>22946301</v>
      </c>
      <c r="BZ38" s="119">
        <v>24375338</v>
      </c>
      <c r="CA38" s="119">
        <v>24336861</v>
      </c>
      <c r="CB38" s="119">
        <v>27148037</v>
      </c>
      <c r="CC38" s="119">
        <v>24255511</v>
      </c>
      <c r="CD38" s="119">
        <v>22603136</v>
      </c>
      <c r="CE38" s="119">
        <v>24812408</v>
      </c>
      <c r="CF38" s="119">
        <v>24069352</v>
      </c>
      <c r="CG38" s="119">
        <v>24947775</v>
      </c>
      <c r="CH38" s="119">
        <v>26401385</v>
      </c>
      <c r="CI38" s="119">
        <v>26719555</v>
      </c>
      <c r="CJ38" s="119">
        <v>23883517</v>
      </c>
      <c r="CK38" s="119">
        <v>22964596</v>
      </c>
      <c r="CL38" s="119">
        <v>25816351</v>
      </c>
      <c r="CM38" s="119">
        <v>24725129</v>
      </c>
      <c r="CN38" s="119">
        <v>27122755</v>
      </c>
      <c r="CO38" s="119">
        <v>23439026</v>
      </c>
      <c r="CP38" s="119">
        <v>23182573</v>
      </c>
      <c r="CQ38" s="119">
        <v>23786510</v>
      </c>
      <c r="CR38" s="119">
        <v>26027590</v>
      </c>
      <c r="CS38" s="119">
        <v>25324412</v>
      </c>
      <c r="CT38" s="119">
        <v>24590413</v>
      </c>
      <c r="CU38" s="119">
        <v>25828181</v>
      </c>
      <c r="CV38" s="119">
        <v>24423612</v>
      </c>
      <c r="CW38" s="119">
        <v>23366577</v>
      </c>
      <c r="CX38" s="119">
        <v>25420213</v>
      </c>
      <c r="CY38" s="119">
        <v>24064236</v>
      </c>
      <c r="CZ38" s="119">
        <v>28595296</v>
      </c>
      <c r="DA38" s="119">
        <v>26684168</v>
      </c>
      <c r="DB38" s="119">
        <v>22690794</v>
      </c>
      <c r="DC38" s="119">
        <v>23497785</v>
      </c>
      <c r="DD38" s="119">
        <v>28335004</v>
      </c>
      <c r="DE38" s="119">
        <v>26730282</v>
      </c>
      <c r="DF38" s="119">
        <v>23597696</v>
      </c>
      <c r="DG38" s="119">
        <v>27165403</v>
      </c>
      <c r="DH38" s="119">
        <v>25672705</v>
      </c>
      <c r="DI38" s="119">
        <v>23985003</v>
      </c>
      <c r="DJ38" s="119">
        <v>27824650</v>
      </c>
      <c r="DK38" s="119">
        <v>23953330</v>
      </c>
      <c r="DL38" s="119">
        <v>26121163</v>
      </c>
      <c r="DM38" s="119">
        <v>27171387</v>
      </c>
      <c r="DN38" s="119">
        <v>23054324</v>
      </c>
      <c r="DO38" s="119">
        <v>24266131</v>
      </c>
      <c r="DP38" s="119">
        <v>29072941</v>
      </c>
      <c r="DQ38" s="119">
        <v>27153693</v>
      </c>
      <c r="DR38" s="119">
        <v>27212577</v>
      </c>
      <c r="DS38" s="119">
        <v>28142948</v>
      </c>
      <c r="DT38" s="119">
        <v>26219830</v>
      </c>
      <c r="DU38" s="119">
        <v>20702603</v>
      </c>
      <c r="DV38" s="119">
        <v>20702603</v>
      </c>
      <c r="DW38" s="119">
        <v>18042096</v>
      </c>
      <c r="DX38" s="119">
        <v>25212459</v>
      </c>
      <c r="DY38" s="119">
        <v>24396034</v>
      </c>
      <c r="DZ38" s="119">
        <v>21755551</v>
      </c>
      <c r="EA38" s="119">
        <v>26571913</v>
      </c>
      <c r="EB38" s="119">
        <v>27729991</v>
      </c>
      <c r="EC38" s="119">
        <v>26421841</v>
      </c>
      <c r="ED38" s="119">
        <v>27364843</v>
      </c>
      <c r="EE38" s="119">
        <v>27794626</v>
      </c>
      <c r="EF38" s="119">
        <v>26608686</v>
      </c>
      <c r="EG38" s="119">
        <v>20434557</v>
      </c>
      <c r="EH38" s="119">
        <v>32855139</v>
      </c>
      <c r="EI38" s="119">
        <v>28322679</v>
      </c>
      <c r="EJ38" s="119">
        <v>32415583</v>
      </c>
      <c r="EK38" s="119">
        <v>27299223</v>
      </c>
      <c r="EL38" s="119">
        <v>25942925</v>
      </c>
      <c r="EM38" s="119">
        <v>27229052</v>
      </c>
      <c r="EN38" s="119">
        <v>30199014</v>
      </c>
      <c r="EO38" s="119">
        <v>28934349</v>
      </c>
      <c r="EP38" s="119">
        <v>32908948</v>
      </c>
      <c r="EQ38" s="119">
        <v>28324703</v>
      </c>
      <c r="ER38" s="119">
        <v>26318949</v>
      </c>
      <c r="ES38" s="119">
        <v>21881948</v>
      </c>
      <c r="ET38" s="119">
        <v>25880192</v>
      </c>
      <c r="EU38" s="119">
        <v>33845416</v>
      </c>
      <c r="EV38" s="119">
        <v>32886293</v>
      </c>
      <c r="EW38" s="119">
        <v>27320495</v>
      </c>
      <c r="EX38" s="119">
        <v>25683906</v>
      </c>
      <c r="EY38" s="119">
        <v>28341651</v>
      </c>
      <c r="EZ38" s="119">
        <v>27265624</v>
      </c>
      <c r="FA38" s="119">
        <v>29958810</v>
      </c>
      <c r="FB38" s="119">
        <v>31327326</v>
      </c>
      <c r="FC38" s="119">
        <v>28653523</v>
      </c>
      <c r="FD38" s="119">
        <v>29513305</v>
      </c>
      <c r="FE38" s="119">
        <v>22211717</v>
      </c>
      <c r="FF38" s="119">
        <v>30184180</v>
      </c>
      <c r="FG38" s="119">
        <v>31178031</v>
      </c>
      <c r="FH38" s="119">
        <v>40110476</v>
      </c>
      <c r="FI38" s="119">
        <v>29531180</v>
      </c>
      <c r="FJ38" s="119">
        <v>26909034</v>
      </c>
      <c r="FK38" s="119">
        <v>30098247</v>
      </c>
      <c r="FL38" s="119">
        <v>34496952</v>
      </c>
      <c r="FM38" s="119">
        <v>32945704</v>
      </c>
      <c r="FN38" s="119">
        <v>31801559</v>
      </c>
      <c r="FO38" s="119">
        <v>31599088.84</v>
      </c>
      <c r="FP38" s="119">
        <v>30235598.41</v>
      </c>
      <c r="FQ38" s="119">
        <v>20197353.609999999</v>
      </c>
      <c r="FR38" s="119">
        <v>5622372.5099999998</v>
      </c>
      <c r="FS38" s="119">
        <v>46612856.979999997</v>
      </c>
      <c r="FT38" s="119">
        <v>43446328.289999999</v>
      </c>
      <c r="FU38" s="119">
        <v>37627503.859999999</v>
      </c>
      <c r="FV38" s="119">
        <v>25873965.140000001</v>
      </c>
      <c r="FW38" s="119">
        <v>29188472.57</v>
      </c>
      <c r="FX38" s="119">
        <v>33879347.740000002</v>
      </c>
      <c r="FY38" s="119">
        <v>31203015.010000002</v>
      </c>
      <c r="FZ38" s="119">
        <v>34607152.399999999</v>
      </c>
      <c r="GA38" s="119">
        <v>32737320.84</v>
      </c>
      <c r="GB38" s="119">
        <v>31214386.850000001</v>
      </c>
      <c r="GC38" s="119">
        <v>23515535.539999999</v>
      </c>
      <c r="GD38" s="119">
        <v>5195818.75</v>
      </c>
      <c r="GE38" s="119">
        <v>60234536.460000001</v>
      </c>
      <c r="GF38" s="119">
        <v>40922138.689999998</v>
      </c>
      <c r="GG38" s="119">
        <v>37087453.869999997</v>
      </c>
      <c r="GH38" s="119">
        <v>27596888.390000001</v>
      </c>
    </row>
    <row r="39" spans="2:190" x14ac:dyDescent="0.2">
      <c r="B39" s="161" t="s">
        <v>39</v>
      </c>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row>
  </sheetData>
  <mergeCells count="1">
    <mergeCell ref="C25:BD25"/>
  </mergeCells>
  <pageMargins left="0.15748031496062992" right="0.70866141732283472" top="0.15748031496062992" bottom="0.15748031496062992" header="0.15748031496062992" footer="0.15748031496062992"/>
  <pageSetup paperSize="9" scale="8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rgb="FF0099FF"/>
  </sheetPr>
  <dimension ref="A1:GH224"/>
  <sheetViews>
    <sheetView showGridLines="0" zoomScale="80" zoomScaleNormal="80" workbookViewId="0">
      <pane xSplit="2" ySplit="14" topLeftCell="C215" activePane="bottomRight" state="frozenSplit"/>
      <selection activeCell="GC9" sqref="GC9"/>
      <selection pane="topRight" activeCell="GC9" sqref="GC9"/>
      <selection pane="bottomLeft" activeCell="GC9" sqref="GC9"/>
      <selection pane="bottomRight" activeCell="A225" sqref="A225:XFD1048576"/>
    </sheetView>
  </sheetViews>
  <sheetFormatPr baseColWidth="10" defaultColWidth="11.42578125" defaultRowHeight="14.25" x14ac:dyDescent="0.2"/>
  <cols>
    <col min="1" max="1" width="1.28515625" style="238" customWidth="1"/>
    <col min="2" max="2" width="60.7109375" style="95" customWidth="1"/>
    <col min="3" max="133" width="15.28515625" style="96" bestFit="1" customWidth="1"/>
    <col min="134" max="190" width="14.140625" style="96" bestFit="1" customWidth="1"/>
    <col min="191" max="16384" width="11.42578125" style="97"/>
  </cols>
  <sheetData>
    <row r="1" spans="1:190" x14ac:dyDescent="0.2">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row>
    <row r="2" spans="1:190" x14ac:dyDescent="0.2">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row>
    <row r="3" spans="1:190" x14ac:dyDescent="0.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row>
    <row r="4" spans="1:190" x14ac:dyDescent="0.2">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row>
    <row r="5" spans="1:190" x14ac:dyDescent="0.2">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row>
    <row r="6" spans="1:190" x14ac:dyDescent="0.2">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row>
    <row r="7" spans="1:190" x14ac:dyDescent="0.2">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row>
    <row r="8" spans="1:190" x14ac:dyDescent="0.2">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row>
    <row r="9" spans="1:190" x14ac:dyDescent="0.2">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row>
    <row r="10" spans="1:190" x14ac:dyDescent="0.2">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t="s">
        <v>1550</v>
      </c>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row>
    <row r="11" spans="1:190" x14ac:dyDescent="0.2">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row>
    <row r="12" spans="1:190" s="98" customFormat="1" ht="54" x14ac:dyDescent="0.25">
      <c r="A12" s="134"/>
      <c r="B12" s="126" t="s">
        <v>1818</v>
      </c>
      <c r="C12" s="127"/>
      <c r="D12" s="127"/>
      <c r="E12" s="127"/>
      <c r="F12" s="127"/>
      <c r="G12" s="127"/>
      <c r="H12" s="127"/>
      <c r="I12" s="127"/>
      <c r="J12" s="127"/>
      <c r="K12" s="127"/>
      <c r="L12" s="127"/>
      <c r="M12" s="127"/>
      <c r="N12" s="127"/>
    </row>
    <row r="13" spans="1:190" s="98" customFormat="1" ht="15.75" thickBot="1" x14ac:dyDescent="0.3">
      <c r="A13" s="134"/>
      <c r="B13" s="128" t="s">
        <v>48</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row>
    <row r="14" spans="1:190" s="106" customFormat="1" ht="24.75" customHeight="1" thickBot="1" x14ac:dyDescent="0.25">
      <c r="A14" s="239"/>
      <c r="B14" s="104" t="s">
        <v>33</v>
      </c>
      <c r="C14" s="105">
        <v>40179</v>
      </c>
      <c r="D14" s="105">
        <v>40210</v>
      </c>
      <c r="E14" s="105">
        <v>40238</v>
      </c>
      <c r="F14" s="105">
        <v>40269</v>
      </c>
      <c r="G14" s="105">
        <v>40299</v>
      </c>
      <c r="H14" s="105">
        <v>40330</v>
      </c>
      <c r="I14" s="105">
        <v>40360</v>
      </c>
      <c r="J14" s="105">
        <v>40391</v>
      </c>
      <c r="K14" s="105">
        <v>40422</v>
      </c>
      <c r="L14" s="105">
        <v>40452</v>
      </c>
      <c r="M14" s="105">
        <v>40483</v>
      </c>
      <c r="N14" s="105">
        <v>40513</v>
      </c>
      <c r="O14" s="105">
        <v>40544</v>
      </c>
      <c r="P14" s="105">
        <v>40575</v>
      </c>
      <c r="Q14" s="105">
        <v>40603</v>
      </c>
      <c r="R14" s="105">
        <v>40634</v>
      </c>
      <c r="S14" s="105">
        <v>40664</v>
      </c>
      <c r="T14" s="105">
        <v>40695</v>
      </c>
      <c r="U14" s="105">
        <v>40725</v>
      </c>
      <c r="V14" s="105">
        <v>40756</v>
      </c>
      <c r="W14" s="105">
        <v>40787</v>
      </c>
      <c r="X14" s="105">
        <v>40817</v>
      </c>
      <c r="Y14" s="105">
        <v>40848</v>
      </c>
      <c r="Z14" s="105">
        <v>40878</v>
      </c>
      <c r="AA14" s="105">
        <v>40909</v>
      </c>
      <c r="AB14" s="105">
        <v>40940</v>
      </c>
      <c r="AC14" s="105">
        <v>40969</v>
      </c>
      <c r="AD14" s="105">
        <v>41000</v>
      </c>
      <c r="AE14" s="105">
        <v>41030</v>
      </c>
      <c r="AF14" s="105">
        <v>41061</v>
      </c>
      <c r="AG14" s="105">
        <v>41091</v>
      </c>
      <c r="AH14" s="105">
        <v>41122</v>
      </c>
      <c r="AI14" s="105">
        <v>41153</v>
      </c>
      <c r="AJ14" s="105">
        <v>41183</v>
      </c>
      <c r="AK14" s="105">
        <v>41214</v>
      </c>
      <c r="AL14" s="105">
        <v>41244</v>
      </c>
      <c r="AM14" s="105">
        <v>41275</v>
      </c>
      <c r="AN14" s="105">
        <v>41306</v>
      </c>
      <c r="AO14" s="105">
        <v>41334</v>
      </c>
      <c r="AP14" s="105">
        <v>41365</v>
      </c>
      <c r="AQ14" s="105">
        <v>41395</v>
      </c>
      <c r="AR14" s="105">
        <v>41426</v>
      </c>
      <c r="AS14" s="105">
        <v>41456</v>
      </c>
      <c r="AT14" s="105">
        <v>41487</v>
      </c>
      <c r="AU14" s="105">
        <v>41518</v>
      </c>
      <c r="AV14" s="105">
        <v>41548</v>
      </c>
      <c r="AW14" s="105">
        <v>41579</v>
      </c>
      <c r="AX14" s="105">
        <v>41609</v>
      </c>
      <c r="AY14" s="105">
        <v>41640</v>
      </c>
      <c r="AZ14" s="105">
        <v>41671</v>
      </c>
      <c r="BA14" s="105">
        <v>41699</v>
      </c>
      <c r="BB14" s="105">
        <v>41730</v>
      </c>
      <c r="BC14" s="105">
        <v>41760</v>
      </c>
      <c r="BD14" s="105">
        <v>41791</v>
      </c>
      <c r="BE14" s="105">
        <v>41821</v>
      </c>
      <c r="BF14" s="105">
        <v>41852</v>
      </c>
      <c r="BG14" s="105">
        <v>41883</v>
      </c>
      <c r="BH14" s="105">
        <v>41913</v>
      </c>
      <c r="BI14" s="105">
        <v>41944</v>
      </c>
      <c r="BJ14" s="105">
        <v>41974</v>
      </c>
      <c r="BK14" s="105">
        <v>42005</v>
      </c>
      <c r="BL14" s="105">
        <v>42036</v>
      </c>
      <c r="BM14" s="105">
        <v>42064</v>
      </c>
      <c r="BN14" s="105">
        <v>42095</v>
      </c>
      <c r="BO14" s="105">
        <v>42125</v>
      </c>
      <c r="BP14" s="105">
        <v>42156</v>
      </c>
      <c r="BQ14" s="105">
        <v>42186</v>
      </c>
      <c r="BR14" s="105">
        <v>42217</v>
      </c>
      <c r="BS14" s="105">
        <v>42248</v>
      </c>
      <c r="BT14" s="105">
        <v>42278</v>
      </c>
      <c r="BU14" s="105">
        <v>42309</v>
      </c>
      <c r="BV14" s="105">
        <v>42339</v>
      </c>
      <c r="BW14" s="105">
        <v>42370</v>
      </c>
      <c r="BX14" s="105">
        <v>42401</v>
      </c>
      <c r="BY14" s="105">
        <v>42430</v>
      </c>
      <c r="BZ14" s="105">
        <v>42461</v>
      </c>
      <c r="CA14" s="105">
        <v>42491</v>
      </c>
      <c r="CB14" s="105">
        <v>42522</v>
      </c>
      <c r="CC14" s="105">
        <v>42552</v>
      </c>
      <c r="CD14" s="105">
        <v>42583</v>
      </c>
      <c r="CE14" s="105">
        <v>42614</v>
      </c>
      <c r="CF14" s="105">
        <v>42644</v>
      </c>
      <c r="CG14" s="105">
        <v>42675</v>
      </c>
      <c r="CH14" s="105">
        <v>42705</v>
      </c>
      <c r="CI14" s="105">
        <v>42736</v>
      </c>
      <c r="CJ14" s="105">
        <v>42767</v>
      </c>
      <c r="CK14" s="105">
        <v>42795</v>
      </c>
      <c r="CL14" s="105">
        <v>42826</v>
      </c>
      <c r="CM14" s="105">
        <v>42856</v>
      </c>
      <c r="CN14" s="105">
        <v>42887</v>
      </c>
      <c r="CO14" s="105">
        <v>42917</v>
      </c>
      <c r="CP14" s="105">
        <v>42948</v>
      </c>
      <c r="CQ14" s="105">
        <v>42979</v>
      </c>
      <c r="CR14" s="105">
        <v>43009</v>
      </c>
      <c r="CS14" s="105">
        <v>43040</v>
      </c>
      <c r="CT14" s="105">
        <v>43070</v>
      </c>
      <c r="CU14" s="105">
        <v>43101</v>
      </c>
      <c r="CV14" s="105">
        <v>43132</v>
      </c>
      <c r="CW14" s="105">
        <v>43160</v>
      </c>
      <c r="CX14" s="105">
        <v>43191</v>
      </c>
      <c r="CY14" s="105">
        <v>43221</v>
      </c>
      <c r="CZ14" s="105">
        <v>43252</v>
      </c>
      <c r="DA14" s="105">
        <v>43282</v>
      </c>
      <c r="DB14" s="105">
        <v>43313</v>
      </c>
      <c r="DC14" s="105">
        <v>43344</v>
      </c>
      <c r="DD14" s="105">
        <v>43374</v>
      </c>
      <c r="DE14" s="105">
        <v>43405</v>
      </c>
      <c r="DF14" s="105">
        <v>43435</v>
      </c>
      <c r="DG14" s="105">
        <v>43466</v>
      </c>
      <c r="DH14" s="105">
        <v>43497</v>
      </c>
      <c r="DI14" s="105">
        <v>43525</v>
      </c>
      <c r="DJ14" s="105">
        <v>43556</v>
      </c>
      <c r="DK14" s="105">
        <v>43586</v>
      </c>
      <c r="DL14" s="105">
        <v>43617</v>
      </c>
      <c r="DM14" s="105">
        <v>43647</v>
      </c>
      <c r="DN14" s="105">
        <v>43678</v>
      </c>
      <c r="DO14" s="105">
        <v>43709</v>
      </c>
      <c r="DP14" s="105">
        <v>43739</v>
      </c>
      <c r="DQ14" s="105">
        <v>43770</v>
      </c>
      <c r="DR14" s="105">
        <v>43800</v>
      </c>
      <c r="DS14" s="105">
        <v>43831</v>
      </c>
      <c r="DT14" s="105">
        <v>43862</v>
      </c>
      <c r="DU14" s="105">
        <v>43891</v>
      </c>
      <c r="DV14" s="105">
        <v>43922</v>
      </c>
      <c r="DW14" s="105">
        <v>43952</v>
      </c>
      <c r="DX14" s="105">
        <v>43983</v>
      </c>
      <c r="DY14" s="105">
        <v>44013</v>
      </c>
      <c r="DZ14" s="105">
        <v>44044</v>
      </c>
      <c r="EA14" s="105">
        <v>44075</v>
      </c>
      <c r="EB14" s="105">
        <v>44105</v>
      </c>
      <c r="EC14" s="105">
        <v>44136</v>
      </c>
      <c r="ED14" s="105">
        <v>44166</v>
      </c>
      <c r="EE14" s="105">
        <v>44197</v>
      </c>
      <c r="EF14" s="105">
        <v>44228</v>
      </c>
      <c r="EG14" s="105">
        <v>44256</v>
      </c>
      <c r="EH14" s="105">
        <v>44287</v>
      </c>
      <c r="EI14" s="105">
        <v>44317</v>
      </c>
      <c r="EJ14" s="105">
        <v>44348</v>
      </c>
      <c r="EK14" s="105">
        <v>44378</v>
      </c>
      <c r="EL14" s="105">
        <v>44409</v>
      </c>
      <c r="EM14" s="105">
        <v>44440</v>
      </c>
      <c r="EN14" s="105">
        <v>44470</v>
      </c>
      <c r="EO14" s="105">
        <v>44501</v>
      </c>
      <c r="EP14" s="105">
        <v>44531</v>
      </c>
      <c r="EQ14" s="105">
        <v>44562</v>
      </c>
      <c r="ER14" s="105">
        <v>44593</v>
      </c>
      <c r="ES14" s="105">
        <v>44621</v>
      </c>
      <c r="ET14" s="105">
        <v>44652</v>
      </c>
      <c r="EU14" s="105">
        <v>44682</v>
      </c>
      <c r="EV14" s="105">
        <v>44713</v>
      </c>
      <c r="EW14" s="105">
        <v>44743</v>
      </c>
      <c r="EX14" s="105">
        <v>44774</v>
      </c>
      <c r="EY14" s="105">
        <v>44805</v>
      </c>
      <c r="EZ14" s="105">
        <v>44835</v>
      </c>
      <c r="FA14" s="105">
        <v>44866</v>
      </c>
      <c r="FB14" s="105">
        <v>44896</v>
      </c>
      <c r="FC14" s="105">
        <v>44927</v>
      </c>
      <c r="FD14" s="105">
        <v>44958</v>
      </c>
      <c r="FE14" s="105">
        <v>44986</v>
      </c>
      <c r="FF14" s="105">
        <v>45017</v>
      </c>
      <c r="FG14" s="105">
        <v>45047</v>
      </c>
      <c r="FH14" s="105">
        <v>45078</v>
      </c>
      <c r="FI14" s="105">
        <v>45108</v>
      </c>
      <c r="FJ14" s="105">
        <v>45139</v>
      </c>
      <c r="FK14" s="105">
        <v>45170</v>
      </c>
      <c r="FL14" s="105">
        <v>45200</v>
      </c>
      <c r="FM14" s="105">
        <v>45231</v>
      </c>
      <c r="FN14" s="105">
        <v>45261</v>
      </c>
      <c r="FO14" s="105">
        <v>45292</v>
      </c>
      <c r="FP14" s="105">
        <v>45323</v>
      </c>
      <c r="FQ14" s="105">
        <v>45352</v>
      </c>
      <c r="FR14" s="105">
        <v>45383</v>
      </c>
      <c r="FS14" s="105">
        <v>45413</v>
      </c>
      <c r="FT14" s="105">
        <v>45444</v>
      </c>
      <c r="FU14" s="105">
        <v>45474</v>
      </c>
      <c r="FV14" s="105">
        <v>45505</v>
      </c>
      <c r="FW14" s="105">
        <v>45536</v>
      </c>
      <c r="FX14" s="105">
        <v>45566</v>
      </c>
      <c r="FY14" s="105">
        <v>45597</v>
      </c>
      <c r="FZ14" s="105">
        <v>45627</v>
      </c>
      <c r="GA14" s="105">
        <v>45658</v>
      </c>
      <c r="GB14" s="105">
        <v>45689</v>
      </c>
      <c r="GC14" s="105">
        <v>45717</v>
      </c>
      <c r="GD14" s="105">
        <v>45748</v>
      </c>
      <c r="GE14" s="105">
        <v>45778</v>
      </c>
      <c r="GF14" s="105">
        <v>45809</v>
      </c>
      <c r="GG14" s="105">
        <v>45839</v>
      </c>
      <c r="GH14" s="105">
        <v>45870</v>
      </c>
    </row>
    <row r="15" spans="1:190" s="132" customFormat="1" x14ac:dyDescent="0.25">
      <c r="A15" s="134"/>
      <c r="B15" s="130" t="s">
        <v>23</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31"/>
      <c r="EF15" s="131"/>
      <c r="EG15" s="131"/>
      <c r="EH15" s="131"/>
      <c r="EI15" s="131"/>
      <c r="EJ15" s="131"/>
      <c r="EK15" s="131"/>
      <c r="EL15" s="131"/>
      <c r="EM15" s="131"/>
      <c r="EN15" s="131"/>
      <c r="EO15" s="131"/>
      <c r="EP15" s="131"/>
      <c r="EQ15" s="131"/>
      <c r="ER15" s="131"/>
      <c r="ES15" s="131"/>
      <c r="ET15" s="131"/>
      <c r="EU15" s="131"/>
      <c r="EV15" s="131"/>
      <c r="EW15" s="131"/>
      <c r="EX15" s="131"/>
      <c r="EY15" s="131"/>
      <c r="EZ15" s="131"/>
      <c r="FA15" s="131"/>
      <c r="FB15" s="131"/>
      <c r="FC15" s="131"/>
      <c r="FD15" s="131"/>
      <c r="FE15" s="131"/>
      <c r="FF15" s="131"/>
      <c r="FG15" s="131"/>
      <c r="FH15" s="131"/>
      <c r="FI15" s="131"/>
      <c r="FJ15" s="131"/>
      <c r="FK15" s="131"/>
      <c r="FL15" s="131"/>
      <c r="FM15" s="131"/>
      <c r="FN15" s="131"/>
      <c r="FO15" s="131"/>
      <c r="FP15" s="131"/>
      <c r="FQ15" s="131"/>
      <c r="FR15" s="131"/>
      <c r="FS15" s="131"/>
      <c r="FT15" s="131"/>
      <c r="FU15" s="131"/>
      <c r="FV15" s="131"/>
      <c r="FW15" s="131"/>
      <c r="FX15" s="131"/>
      <c r="FY15" s="131"/>
      <c r="FZ15" s="131"/>
      <c r="GA15" s="131"/>
      <c r="GB15" s="131"/>
      <c r="GC15" s="131"/>
      <c r="GD15" s="131"/>
      <c r="GE15" s="131"/>
      <c r="GF15" s="131"/>
      <c r="GG15" s="131"/>
      <c r="GH15" s="131"/>
    </row>
    <row r="16" spans="1:190" s="132" customFormat="1" x14ac:dyDescent="0.25">
      <c r="A16" s="134"/>
      <c r="B16" s="115" t="s">
        <v>50</v>
      </c>
      <c r="C16" s="133">
        <v>9794685</v>
      </c>
      <c r="D16" s="133">
        <v>9612169</v>
      </c>
      <c r="E16" s="133">
        <v>11499304</v>
      </c>
      <c r="F16" s="133">
        <v>9950472</v>
      </c>
      <c r="G16" s="133">
        <v>9394069</v>
      </c>
      <c r="H16" s="133">
        <v>10696143</v>
      </c>
      <c r="I16" s="133">
        <v>9528589</v>
      </c>
      <c r="J16" s="133">
        <v>9321081</v>
      </c>
      <c r="K16" s="133">
        <v>10450919</v>
      </c>
      <c r="L16" s="133">
        <v>9983782</v>
      </c>
      <c r="M16" s="133">
        <v>10276362</v>
      </c>
      <c r="N16" s="133">
        <v>10144860</v>
      </c>
      <c r="O16" s="133">
        <v>10687421</v>
      </c>
      <c r="P16" s="133">
        <v>10211164</v>
      </c>
      <c r="Q16" s="133">
        <v>11282850</v>
      </c>
      <c r="R16" s="133">
        <v>9571467</v>
      </c>
      <c r="S16" s="133">
        <v>10799176</v>
      </c>
      <c r="T16" s="133">
        <v>9949641</v>
      </c>
      <c r="U16" s="133">
        <v>9291163</v>
      </c>
      <c r="V16" s="133">
        <v>9331555</v>
      </c>
      <c r="W16" s="133">
        <v>10384226</v>
      </c>
      <c r="X16" s="133">
        <v>10080727</v>
      </c>
      <c r="Y16" s="133">
        <v>10599566</v>
      </c>
      <c r="Z16" s="133">
        <v>10256656</v>
      </c>
      <c r="AA16" s="133">
        <v>10680686</v>
      </c>
      <c r="AB16" s="133">
        <v>9601901</v>
      </c>
      <c r="AC16" s="133">
        <v>10608774</v>
      </c>
      <c r="AD16" s="133">
        <v>9334430</v>
      </c>
      <c r="AE16" s="133">
        <v>9368870</v>
      </c>
      <c r="AF16" s="133">
        <v>9684515</v>
      </c>
      <c r="AG16" s="133">
        <v>9575443</v>
      </c>
      <c r="AH16" s="133">
        <v>8803544</v>
      </c>
      <c r="AI16" s="133">
        <v>9253569</v>
      </c>
      <c r="AJ16" s="133">
        <v>10841181</v>
      </c>
      <c r="AK16" s="133">
        <v>9737609</v>
      </c>
      <c r="AL16" s="133">
        <v>9433570</v>
      </c>
      <c r="AM16" s="133">
        <v>10441767</v>
      </c>
      <c r="AN16" s="133">
        <v>9614649</v>
      </c>
      <c r="AO16" s="133">
        <v>9719239</v>
      </c>
      <c r="AP16" s="133">
        <v>9411847</v>
      </c>
      <c r="AQ16" s="133">
        <v>9223366</v>
      </c>
      <c r="AR16" s="133">
        <v>8961403</v>
      </c>
      <c r="AS16" s="133">
        <v>9500702</v>
      </c>
      <c r="AT16" s="133">
        <v>7881383</v>
      </c>
      <c r="AU16" s="133">
        <v>9454009</v>
      </c>
      <c r="AV16" s="133">
        <v>9829349</v>
      </c>
      <c r="AW16" s="133">
        <v>8922681</v>
      </c>
      <c r="AX16" s="133">
        <v>9455815</v>
      </c>
      <c r="AY16" s="133">
        <v>9882325</v>
      </c>
      <c r="AZ16" s="133">
        <v>9101472</v>
      </c>
      <c r="BA16" s="133">
        <v>9139769</v>
      </c>
      <c r="BB16" s="133">
        <v>8991742</v>
      </c>
      <c r="BC16" s="133">
        <v>8309106</v>
      </c>
      <c r="BD16" s="133">
        <v>8770229</v>
      </c>
      <c r="BE16" s="133">
        <v>9014538</v>
      </c>
      <c r="BF16" s="133">
        <v>7558141</v>
      </c>
      <c r="BG16" s="133">
        <v>9301939</v>
      </c>
      <c r="BH16" s="133">
        <v>9237215</v>
      </c>
      <c r="BI16" s="133">
        <v>8608940</v>
      </c>
      <c r="BJ16" s="133">
        <v>9069749</v>
      </c>
      <c r="BK16" s="133">
        <v>8461274</v>
      </c>
      <c r="BL16" s="133">
        <v>8845580</v>
      </c>
      <c r="BM16" s="133">
        <v>9779306</v>
      </c>
      <c r="BN16" s="133">
        <v>8836265</v>
      </c>
      <c r="BO16" s="133">
        <v>7689921</v>
      </c>
      <c r="BP16" s="133">
        <v>8957577</v>
      </c>
      <c r="BQ16" s="133">
        <v>8315550</v>
      </c>
      <c r="BR16" s="133">
        <v>7326779</v>
      </c>
      <c r="BS16" s="133">
        <v>8963256</v>
      </c>
      <c r="BT16" s="133">
        <v>8536882</v>
      </c>
      <c r="BU16" s="133">
        <v>8607586</v>
      </c>
      <c r="BV16" s="133">
        <v>9004912</v>
      </c>
      <c r="BW16" s="133">
        <v>8406798</v>
      </c>
      <c r="BX16" s="133">
        <v>8577978</v>
      </c>
      <c r="BY16" s="133">
        <v>9213228</v>
      </c>
      <c r="BZ16" s="133">
        <v>8294857</v>
      </c>
      <c r="CA16" s="133">
        <v>8295593</v>
      </c>
      <c r="CB16" s="133">
        <v>8507083</v>
      </c>
      <c r="CC16" s="133">
        <v>7408263</v>
      </c>
      <c r="CD16" s="133">
        <v>7593249</v>
      </c>
      <c r="CE16" s="133">
        <v>8412924</v>
      </c>
      <c r="CF16" s="133">
        <v>8027079</v>
      </c>
      <c r="CG16" s="133">
        <v>8542255</v>
      </c>
      <c r="CH16" s="133">
        <v>8646898</v>
      </c>
      <c r="CI16" s="133">
        <v>8907859</v>
      </c>
      <c r="CJ16" s="133">
        <v>7671611</v>
      </c>
      <c r="CK16" s="133">
        <v>9024669</v>
      </c>
      <c r="CL16" s="133">
        <v>7156005</v>
      </c>
      <c r="CM16" s="133">
        <v>8377898</v>
      </c>
      <c r="CN16" s="133">
        <v>8675799</v>
      </c>
      <c r="CO16" s="133">
        <v>7937716</v>
      </c>
      <c r="CP16" s="133">
        <v>7846789</v>
      </c>
      <c r="CQ16" s="133">
        <v>8565327</v>
      </c>
      <c r="CR16" s="133">
        <v>9141909</v>
      </c>
      <c r="CS16" s="133">
        <v>8735195</v>
      </c>
      <c r="CT16" s="133">
        <v>8336831</v>
      </c>
      <c r="CU16" s="133">
        <v>9487648</v>
      </c>
      <c r="CV16" s="133">
        <v>8395574</v>
      </c>
      <c r="CW16" s="133">
        <v>9127277</v>
      </c>
      <c r="CX16" s="133">
        <v>8209032</v>
      </c>
      <c r="CY16" s="133">
        <v>7908536</v>
      </c>
      <c r="CZ16" s="133">
        <v>8169651</v>
      </c>
      <c r="DA16" s="133">
        <v>7776779</v>
      </c>
      <c r="DB16" s="133">
        <v>7420676</v>
      </c>
      <c r="DC16" s="133">
        <v>7757343</v>
      </c>
      <c r="DD16" s="133">
        <v>8887470</v>
      </c>
      <c r="DE16" s="133">
        <v>8411891</v>
      </c>
      <c r="DF16" s="133">
        <v>8042567</v>
      </c>
      <c r="DG16" s="133">
        <v>8758197</v>
      </c>
      <c r="DH16" s="133">
        <v>8034823</v>
      </c>
      <c r="DI16" s="133">
        <v>8295318</v>
      </c>
      <c r="DJ16" s="133">
        <v>7952396</v>
      </c>
      <c r="DK16" s="133">
        <v>7610532</v>
      </c>
      <c r="DL16" s="133">
        <v>7589611</v>
      </c>
      <c r="DM16" s="133">
        <v>7929488</v>
      </c>
      <c r="DN16" s="133">
        <v>6644529</v>
      </c>
      <c r="DO16" s="133">
        <v>7884718</v>
      </c>
      <c r="DP16" s="133">
        <v>8324749</v>
      </c>
      <c r="DQ16" s="133">
        <v>7498637</v>
      </c>
      <c r="DR16" s="133">
        <v>8066177</v>
      </c>
      <c r="DS16" s="133">
        <v>8217726</v>
      </c>
      <c r="DT16" s="133">
        <v>7536282</v>
      </c>
      <c r="DU16" s="133">
        <v>4081733</v>
      </c>
      <c r="DV16" s="133">
        <v>4081733</v>
      </c>
      <c r="DW16" s="133">
        <v>5868115</v>
      </c>
      <c r="DX16" s="133">
        <v>7787304</v>
      </c>
      <c r="DY16" s="133">
        <v>6816136</v>
      </c>
      <c r="DZ16" s="133">
        <v>6290348</v>
      </c>
      <c r="EA16" s="133">
        <v>7520524</v>
      </c>
      <c r="EB16" s="133">
        <v>6865079</v>
      </c>
      <c r="EC16" s="133">
        <v>6945044</v>
      </c>
      <c r="ED16" s="133">
        <v>7088399</v>
      </c>
      <c r="EE16" s="133">
        <v>7250029</v>
      </c>
      <c r="EF16" s="133">
        <v>7009836</v>
      </c>
      <c r="EG16" s="133">
        <v>8182872</v>
      </c>
      <c r="EH16" s="133">
        <v>6886835</v>
      </c>
      <c r="EI16" s="133">
        <v>6538511</v>
      </c>
      <c r="EJ16" s="133">
        <v>7114717</v>
      </c>
      <c r="EK16" s="133">
        <v>6137725</v>
      </c>
      <c r="EL16" s="133">
        <v>5948241</v>
      </c>
      <c r="EM16" s="133">
        <v>6868297</v>
      </c>
      <c r="EN16" s="133">
        <v>6513271</v>
      </c>
      <c r="EO16" s="133">
        <v>6879300</v>
      </c>
      <c r="EP16" s="133">
        <v>7063378</v>
      </c>
      <c r="EQ16" s="133">
        <v>6626871</v>
      </c>
      <c r="ER16" s="133">
        <v>6093937</v>
      </c>
      <c r="ES16" s="133">
        <v>7321901</v>
      </c>
      <c r="ET16" s="133">
        <v>6098490</v>
      </c>
      <c r="EU16" s="133">
        <v>6501881</v>
      </c>
      <c r="EV16" s="133">
        <v>6677288</v>
      </c>
      <c r="EW16" s="133">
        <v>5764639</v>
      </c>
      <c r="EX16" s="133">
        <v>5993925</v>
      </c>
      <c r="EY16" s="133">
        <v>6650051</v>
      </c>
      <c r="EZ16" s="133">
        <v>6474240</v>
      </c>
      <c r="FA16" s="133">
        <v>6563491</v>
      </c>
      <c r="FB16" s="133">
        <v>6713908</v>
      </c>
      <c r="FC16" s="133">
        <v>6938152</v>
      </c>
      <c r="FD16" s="133">
        <v>5963337</v>
      </c>
      <c r="FE16" s="133">
        <v>7066692</v>
      </c>
      <c r="FF16" s="133">
        <v>5666799</v>
      </c>
      <c r="FG16" s="133">
        <v>6003900</v>
      </c>
      <c r="FH16" s="133">
        <v>6708580</v>
      </c>
      <c r="FI16" s="133">
        <v>5555374</v>
      </c>
      <c r="FJ16" s="133">
        <v>5586509</v>
      </c>
      <c r="FK16" s="133">
        <v>6108036</v>
      </c>
      <c r="FL16" s="133">
        <v>6357852</v>
      </c>
      <c r="FM16" s="133">
        <v>6642499</v>
      </c>
      <c r="FN16" s="133">
        <v>6837377</v>
      </c>
      <c r="FO16" s="133">
        <v>6958625.3600000003</v>
      </c>
      <c r="FP16" s="133">
        <v>6704925.6200000001</v>
      </c>
      <c r="FQ16" s="133">
        <v>6505371.5499999998</v>
      </c>
      <c r="FR16" s="133">
        <v>6454105.2300000004</v>
      </c>
      <c r="FS16" s="133">
        <v>6323346.5599999996</v>
      </c>
      <c r="FT16" s="133">
        <v>6200129.7400000002</v>
      </c>
      <c r="FU16" s="133">
        <v>6468085.3300000001</v>
      </c>
      <c r="FV16" s="133">
        <v>5228412.68</v>
      </c>
      <c r="FW16" s="133">
        <v>6384464.7400000002</v>
      </c>
      <c r="FX16" s="133">
        <v>6714599.21</v>
      </c>
      <c r="FY16" s="133">
        <v>5922503.1299999999</v>
      </c>
      <c r="FZ16" s="133">
        <v>6709119.6299999999</v>
      </c>
      <c r="GA16" s="133">
        <v>7796641.1799999997</v>
      </c>
      <c r="GB16" s="133">
        <v>6878111.8799999999</v>
      </c>
      <c r="GC16" s="133">
        <v>7181884.3600000003</v>
      </c>
      <c r="GD16" s="133">
        <v>6767239.0300000003</v>
      </c>
      <c r="GE16" s="133">
        <v>6639715.7199999997</v>
      </c>
      <c r="GF16" s="133">
        <v>6738644.0199999996</v>
      </c>
      <c r="GG16" s="133">
        <v>6762696.4900000002</v>
      </c>
      <c r="GH16" s="133">
        <v>5470559.9400000004</v>
      </c>
    </row>
    <row r="17" spans="1:190" s="132" customFormat="1" x14ac:dyDescent="0.25">
      <c r="A17" s="134"/>
      <c r="B17" s="135" t="s">
        <v>51</v>
      </c>
      <c r="C17" s="133">
        <v>7430797</v>
      </c>
      <c r="D17" s="133">
        <v>7312858</v>
      </c>
      <c r="E17" s="133">
        <v>8804999</v>
      </c>
      <c r="F17" s="133">
        <v>7449199</v>
      </c>
      <c r="G17" s="133">
        <v>6499981</v>
      </c>
      <c r="H17" s="133">
        <v>7949767</v>
      </c>
      <c r="I17" s="133">
        <v>7225882</v>
      </c>
      <c r="J17" s="133">
        <v>7068505</v>
      </c>
      <c r="K17" s="133">
        <v>7313282</v>
      </c>
      <c r="L17" s="133">
        <v>6959587</v>
      </c>
      <c r="M17" s="133">
        <v>6792342</v>
      </c>
      <c r="N17" s="133">
        <v>7692803</v>
      </c>
      <c r="O17" s="133">
        <v>7548198</v>
      </c>
      <c r="P17" s="133">
        <v>7038563</v>
      </c>
      <c r="Q17" s="133">
        <v>8031730</v>
      </c>
      <c r="R17" s="133">
        <v>6778034</v>
      </c>
      <c r="S17" s="133">
        <v>8028589</v>
      </c>
      <c r="T17" s="133">
        <v>6938821</v>
      </c>
      <c r="U17" s="133">
        <v>6514655</v>
      </c>
      <c r="V17" s="133">
        <v>6619781</v>
      </c>
      <c r="W17" s="133">
        <v>7222033</v>
      </c>
      <c r="X17" s="133">
        <v>6681886</v>
      </c>
      <c r="Y17" s="133">
        <v>6896029</v>
      </c>
      <c r="Z17" s="133">
        <v>6935916</v>
      </c>
      <c r="AA17" s="133">
        <v>7484526</v>
      </c>
      <c r="AB17" s="133">
        <v>7117653</v>
      </c>
      <c r="AC17" s="133">
        <v>7772589</v>
      </c>
      <c r="AD17" s="133">
        <v>6322133</v>
      </c>
      <c r="AE17" s="133">
        <v>6311865</v>
      </c>
      <c r="AF17" s="133">
        <v>6778359</v>
      </c>
      <c r="AG17" s="133">
        <v>6723919</v>
      </c>
      <c r="AH17" s="133">
        <v>6640859</v>
      </c>
      <c r="AI17" s="133">
        <v>6126000</v>
      </c>
      <c r="AJ17" s="133">
        <v>7408583</v>
      </c>
      <c r="AK17" s="133">
        <v>6748595</v>
      </c>
      <c r="AL17" s="133">
        <v>6375645</v>
      </c>
      <c r="AM17" s="133">
        <v>7526805</v>
      </c>
      <c r="AN17" s="133">
        <v>6701784</v>
      </c>
      <c r="AO17" s="133">
        <v>6759195</v>
      </c>
      <c r="AP17" s="133">
        <v>6476095</v>
      </c>
      <c r="AQ17" s="133">
        <v>6331258</v>
      </c>
      <c r="AR17" s="133">
        <v>6445753</v>
      </c>
      <c r="AS17" s="133">
        <v>7089847</v>
      </c>
      <c r="AT17" s="133">
        <v>5699088</v>
      </c>
      <c r="AU17" s="133">
        <v>6325455</v>
      </c>
      <c r="AV17" s="133">
        <v>6752807</v>
      </c>
      <c r="AW17" s="133">
        <v>5847690</v>
      </c>
      <c r="AX17" s="133">
        <v>6399154</v>
      </c>
      <c r="AY17" s="133">
        <v>6824156</v>
      </c>
      <c r="AZ17" s="133">
        <v>6370621</v>
      </c>
      <c r="BA17" s="133">
        <v>6293125</v>
      </c>
      <c r="BB17" s="133">
        <v>6225486</v>
      </c>
      <c r="BC17" s="133">
        <v>5668037</v>
      </c>
      <c r="BD17" s="133">
        <v>6013859</v>
      </c>
      <c r="BE17" s="133">
        <v>6398044</v>
      </c>
      <c r="BF17" s="133">
        <v>5408012</v>
      </c>
      <c r="BG17" s="133">
        <v>6187813</v>
      </c>
      <c r="BH17" s="133">
        <v>6209560</v>
      </c>
      <c r="BI17" s="133">
        <v>5506866</v>
      </c>
      <c r="BJ17" s="133">
        <v>5992097</v>
      </c>
      <c r="BK17" s="133">
        <v>5967220</v>
      </c>
      <c r="BL17" s="133">
        <v>5815394</v>
      </c>
      <c r="BM17" s="133">
        <v>6595652</v>
      </c>
      <c r="BN17" s="133">
        <v>6017330</v>
      </c>
      <c r="BO17" s="133">
        <v>5167013</v>
      </c>
      <c r="BP17" s="133">
        <v>6135782</v>
      </c>
      <c r="BQ17" s="133">
        <v>5822209</v>
      </c>
      <c r="BR17" s="133">
        <v>5100764</v>
      </c>
      <c r="BS17" s="133">
        <v>5809580</v>
      </c>
      <c r="BT17" s="133">
        <v>5631131</v>
      </c>
      <c r="BU17" s="133">
        <v>5434479</v>
      </c>
      <c r="BV17" s="133">
        <v>5665815</v>
      </c>
      <c r="BW17" s="133">
        <v>5387687</v>
      </c>
      <c r="BX17" s="133">
        <v>5398617</v>
      </c>
      <c r="BY17" s="133">
        <v>5979828</v>
      </c>
      <c r="BZ17" s="133">
        <v>5326472</v>
      </c>
      <c r="CA17" s="133">
        <v>5340336</v>
      </c>
      <c r="CB17" s="133">
        <v>5489140</v>
      </c>
      <c r="CC17" s="133">
        <v>4876205</v>
      </c>
      <c r="CD17" s="133">
        <v>5104405</v>
      </c>
      <c r="CE17" s="133">
        <v>5276873</v>
      </c>
      <c r="CF17" s="133">
        <v>5048478</v>
      </c>
      <c r="CG17" s="133">
        <v>5096692</v>
      </c>
      <c r="CH17" s="133">
        <v>5472797</v>
      </c>
      <c r="CI17" s="133">
        <v>5838323</v>
      </c>
      <c r="CJ17" s="133">
        <v>4924463</v>
      </c>
      <c r="CK17" s="133">
        <v>5853870</v>
      </c>
      <c r="CL17" s="133">
        <v>4555157</v>
      </c>
      <c r="CM17" s="133">
        <v>4647426</v>
      </c>
      <c r="CN17" s="133">
        <v>5308369</v>
      </c>
      <c r="CO17" s="133">
        <v>4959412</v>
      </c>
      <c r="CP17" s="133">
        <v>5042684</v>
      </c>
      <c r="CQ17" s="133">
        <v>5069077</v>
      </c>
      <c r="CR17" s="133">
        <v>5317351</v>
      </c>
      <c r="CS17" s="133">
        <v>5053110</v>
      </c>
      <c r="CT17" s="133">
        <v>4774694</v>
      </c>
      <c r="CU17" s="133">
        <v>5539649</v>
      </c>
      <c r="CV17" s="133">
        <v>4921276</v>
      </c>
      <c r="CW17" s="133">
        <v>5339433</v>
      </c>
      <c r="CX17" s="133">
        <v>4785097</v>
      </c>
      <c r="CY17" s="133">
        <v>4463426</v>
      </c>
      <c r="CZ17" s="133">
        <v>4780870</v>
      </c>
      <c r="DA17" s="133">
        <v>4584453</v>
      </c>
      <c r="DB17" s="133">
        <v>4556279</v>
      </c>
      <c r="DC17" s="133">
        <v>4336521</v>
      </c>
      <c r="DD17" s="133">
        <v>5080287</v>
      </c>
      <c r="DE17" s="133">
        <v>4699883</v>
      </c>
      <c r="DF17" s="133">
        <v>4338402</v>
      </c>
      <c r="DG17" s="133">
        <v>4894968</v>
      </c>
      <c r="DH17" s="133">
        <v>4622216</v>
      </c>
      <c r="DI17" s="133">
        <v>4759791</v>
      </c>
      <c r="DJ17" s="133">
        <v>4378726</v>
      </c>
      <c r="DK17" s="133">
        <v>4192712</v>
      </c>
      <c r="DL17" s="133">
        <v>4173450</v>
      </c>
      <c r="DM17" s="133">
        <v>4536167</v>
      </c>
      <c r="DN17" s="133">
        <v>3782844</v>
      </c>
      <c r="DO17" s="133">
        <v>4190099</v>
      </c>
      <c r="DP17" s="133">
        <v>4448009</v>
      </c>
      <c r="DQ17" s="133">
        <v>3935879</v>
      </c>
      <c r="DR17" s="133">
        <v>4182323</v>
      </c>
      <c r="DS17" s="133">
        <v>4395452</v>
      </c>
      <c r="DT17" s="133">
        <v>4014984</v>
      </c>
      <c r="DU17" s="133">
        <v>3390153</v>
      </c>
      <c r="DV17" s="133">
        <v>3390153</v>
      </c>
      <c r="DW17" s="133">
        <v>3845640</v>
      </c>
      <c r="DX17" s="133">
        <v>4355318</v>
      </c>
      <c r="DY17" s="133">
        <v>4000195</v>
      </c>
      <c r="DZ17" s="133">
        <v>3678533</v>
      </c>
      <c r="EA17" s="133">
        <v>4204816</v>
      </c>
      <c r="EB17" s="133">
        <v>4099133</v>
      </c>
      <c r="EC17" s="133">
        <v>4309097</v>
      </c>
      <c r="ED17" s="133">
        <v>4379272</v>
      </c>
      <c r="EE17" s="133">
        <v>4277599</v>
      </c>
      <c r="EF17" s="133">
        <v>4027161</v>
      </c>
      <c r="EG17" s="133">
        <v>4518849</v>
      </c>
      <c r="EH17" s="133">
        <v>3998850</v>
      </c>
      <c r="EI17" s="133">
        <v>3747482</v>
      </c>
      <c r="EJ17" s="133">
        <v>4047829</v>
      </c>
      <c r="EK17" s="133">
        <v>3423693</v>
      </c>
      <c r="EL17" s="133">
        <v>3362196</v>
      </c>
      <c r="EM17" s="133">
        <v>3866606</v>
      </c>
      <c r="EN17" s="133">
        <v>3547277</v>
      </c>
      <c r="EO17" s="133">
        <v>3541406</v>
      </c>
      <c r="EP17" s="133">
        <v>3664211</v>
      </c>
      <c r="EQ17" s="133">
        <v>3636743</v>
      </c>
      <c r="ER17" s="133">
        <v>3311869</v>
      </c>
      <c r="ES17" s="133">
        <v>3744346</v>
      </c>
      <c r="ET17" s="133">
        <v>3477480</v>
      </c>
      <c r="EU17" s="133">
        <v>3570434</v>
      </c>
      <c r="EV17" s="133">
        <v>3704241</v>
      </c>
      <c r="EW17" s="133">
        <v>3271255</v>
      </c>
      <c r="EX17" s="133">
        <v>3554935</v>
      </c>
      <c r="EY17" s="133">
        <v>3700659</v>
      </c>
      <c r="EZ17" s="133">
        <v>3569909</v>
      </c>
      <c r="FA17" s="133">
        <v>3384853</v>
      </c>
      <c r="FB17" s="133">
        <v>3504955</v>
      </c>
      <c r="FC17" s="133">
        <v>3922728</v>
      </c>
      <c r="FD17" s="133">
        <v>3261558</v>
      </c>
      <c r="FE17" s="133">
        <v>3813642</v>
      </c>
      <c r="FF17" s="133">
        <v>3175649</v>
      </c>
      <c r="FG17" s="133">
        <v>3340272</v>
      </c>
      <c r="FH17" s="133">
        <v>3585240</v>
      </c>
      <c r="FI17" s="133">
        <v>3032156</v>
      </c>
      <c r="FJ17" s="133">
        <v>2982954</v>
      </c>
      <c r="FK17" s="133">
        <v>3173211</v>
      </c>
      <c r="FL17" s="133">
        <v>3358809</v>
      </c>
      <c r="FM17" s="133">
        <v>3202564</v>
      </c>
      <c r="FN17" s="133">
        <v>3235735</v>
      </c>
      <c r="FO17" s="133">
        <v>3595855.85</v>
      </c>
      <c r="FP17" s="133">
        <v>3189969.33</v>
      </c>
      <c r="FQ17" s="133">
        <v>3044301.49</v>
      </c>
      <c r="FR17" s="133">
        <v>3250726.51</v>
      </c>
      <c r="FS17" s="133">
        <v>2997515.8</v>
      </c>
      <c r="FT17" s="133">
        <v>2920781.17</v>
      </c>
      <c r="FU17" s="133">
        <v>3157121.99</v>
      </c>
      <c r="FV17" s="133">
        <v>2515635.1800000002</v>
      </c>
      <c r="FW17" s="133">
        <v>2925369.66</v>
      </c>
      <c r="FX17" s="133">
        <v>3116329.27</v>
      </c>
      <c r="FY17" s="133">
        <v>2668795.46</v>
      </c>
      <c r="FZ17" s="133">
        <v>2739446.71</v>
      </c>
      <c r="GA17" s="133">
        <v>3381013</v>
      </c>
      <c r="GB17" s="133">
        <v>2770226.41</v>
      </c>
      <c r="GC17" s="133">
        <v>2887685.37</v>
      </c>
      <c r="GD17" s="133">
        <v>2937305.79</v>
      </c>
      <c r="GE17" s="133">
        <v>2697530.11</v>
      </c>
      <c r="GF17" s="133">
        <v>2674740.35</v>
      </c>
      <c r="GG17" s="133">
        <v>2782626.02</v>
      </c>
      <c r="GH17" s="133">
        <v>2267880.48</v>
      </c>
    </row>
    <row r="18" spans="1:190" s="132" customFormat="1" x14ac:dyDescent="0.25">
      <c r="A18" s="134"/>
      <c r="B18" s="135" t="s">
        <v>36</v>
      </c>
      <c r="C18" s="133">
        <v>627322</v>
      </c>
      <c r="D18" s="133">
        <v>630448</v>
      </c>
      <c r="E18" s="133">
        <v>813095</v>
      </c>
      <c r="F18" s="133">
        <v>697800</v>
      </c>
      <c r="G18" s="133">
        <v>675465</v>
      </c>
      <c r="H18" s="133">
        <v>820409</v>
      </c>
      <c r="I18" s="133">
        <v>662318</v>
      </c>
      <c r="J18" s="133">
        <v>520667</v>
      </c>
      <c r="K18" s="133">
        <v>700868</v>
      </c>
      <c r="L18" s="133">
        <v>670415</v>
      </c>
      <c r="M18" s="133">
        <v>652819</v>
      </c>
      <c r="N18" s="133">
        <v>653072</v>
      </c>
      <c r="O18" s="133">
        <v>677207</v>
      </c>
      <c r="P18" s="133">
        <v>662947</v>
      </c>
      <c r="Q18" s="133">
        <v>748823</v>
      </c>
      <c r="R18" s="133">
        <v>658962</v>
      </c>
      <c r="S18" s="133">
        <v>765478</v>
      </c>
      <c r="T18" s="133">
        <v>700685</v>
      </c>
      <c r="U18" s="133">
        <v>604610</v>
      </c>
      <c r="V18" s="133">
        <v>529626</v>
      </c>
      <c r="W18" s="133">
        <v>682230</v>
      </c>
      <c r="X18" s="133">
        <v>646196</v>
      </c>
      <c r="Y18" s="133">
        <v>666087</v>
      </c>
      <c r="Z18" s="133">
        <v>650559</v>
      </c>
      <c r="AA18" s="133">
        <v>709031</v>
      </c>
      <c r="AB18" s="133">
        <v>654746</v>
      </c>
      <c r="AC18" s="133">
        <v>704099</v>
      </c>
      <c r="AD18" s="133">
        <v>633517</v>
      </c>
      <c r="AE18" s="133">
        <v>641708</v>
      </c>
      <c r="AF18" s="133">
        <v>767952</v>
      </c>
      <c r="AG18" s="133">
        <v>682687</v>
      </c>
      <c r="AH18" s="133">
        <v>498065</v>
      </c>
      <c r="AI18" s="133">
        <v>631621</v>
      </c>
      <c r="AJ18" s="133">
        <v>724603</v>
      </c>
      <c r="AK18" s="133">
        <v>633758</v>
      </c>
      <c r="AL18" s="133">
        <v>594815</v>
      </c>
      <c r="AM18" s="133">
        <v>667017</v>
      </c>
      <c r="AN18" s="133">
        <v>643558</v>
      </c>
      <c r="AO18" s="133">
        <v>667453</v>
      </c>
      <c r="AP18" s="133">
        <v>700082</v>
      </c>
      <c r="AQ18" s="133">
        <v>656508</v>
      </c>
      <c r="AR18" s="133">
        <v>731043</v>
      </c>
      <c r="AS18" s="133">
        <v>677789</v>
      </c>
      <c r="AT18" s="133">
        <v>460681</v>
      </c>
      <c r="AU18" s="133">
        <v>663609</v>
      </c>
      <c r="AV18" s="133">
        <v>673761</v>
      </c>
      <c r="AW18" s="133">
        <v>598470</v>
      </c>
      <c r="AX18" s="133">
        <v>632780</v>
      </c>
      <c r="AY18" s="133">
        <v>658113</v>
      </c>
      <c r="AZ18" s="133">
        <v>650416</v>
      </c>
      <c r="BA18" s="133">
        <v>661053</v>
      </c>
      <c r="BB18" s="133">
        <v>683046</v>
      </c>
      <c r="BC18" s="133">
        <v>624953</v>
      </c>
      <c r="BD18" s="133">
        <v>708040</v>
      </c>
      <c r="BE18" s="133">
        <v>662808</v>
      </c>
      <c r="BF18" s="133">
        <v>439629</v>
      </c>
      <c r="BG18" s="133">
        <v>696133</v>
      </c>
      <c r="BH18" s="133">
        <v>656838</v>
      </c>
      <c r="BI18" s="133">
        <v>576306</v>
      </c>
      <c r="BJ18" s="133">
        <v>607004</v>
      </c>
      <c r="BK18" s="133">
        <v>568474</v>
      </c>
      <c r="BL18" s="133">
        <v>615403</v>
      </c>
      <c r="BM18" s="133">
        <v>706202</v>
      </c>
      <c r="BN18" s="133">
        <v>665086</v>
      </c>
      <c r="BO18" s="133">
        <v>587677</v>
      </c>
      <c r="BP18" s="133">
        <v>756505</v>
      </c>
      <c r="BQ18" s="133">
        <v>635339</v>
      </c>
      <c r="BR18" s="133">
        <v>443297</v>
      </c>
      <c r="BS18" s="133">
        <v>669741</v>
      </c>
      <c r="BT18" s="133">
        <v>629288</v>
      </c>
      <c r="BU18" s="133">
        <v>612659</v>
      </c>
      <c r="BV18" s="133">
        <v>621847</v>
      </c>
      <c r="BW18" s="133">
        <v>602779</v>
      </c>
      <c r="BX18" s="133">
        <v>618432</v>
      </c>
      <c r="BY18" s="133">
        <v>678506</v>
      </c>
      <c r="BZ18" s="133">
        <v>638410</v>
      </c>
      <c r="CA18" s="133">
        <v>661471</v>
      </c>
      <c r="CB18" s="133">
        <v>739729</v>
      </c>
      <c r="CC18" s="133">
        <v>568335</v>
      </c>
      <c r="CD18" s="133">
        <v>481469</v>
      </c>
      <c r="CE18" s="133">
        <v>657380</v>
      </c>
      <c r="CF18" s="133">
        <v>573108</v>
      </c>
      <c r="CG18" s="133">
        <v>621738</v>
      </c>
      <c r="CH18" s="133">
        <v>602129</v>
      </c>
      <c r="CI18" s="133">
        <v>653723</v>
      </c>
      <c r="CJ18" s="133">
        <v>566089</v>
      </c>
      <c r="CK18" s="133">
        <v>724981</v>
      </c>
      <c r="CL18" s="133">
        <v>577889</v>
      </c>
      <c r="CM18" s="133">
        <v>654357</v>
      </c>
      <c r="CN18" s="133">
        <v>710208</v>
      </c>
      <c r="CO18" s="133">
        <v>563552</v>
      </c>
      <c r="CP18" s="133">
        <v>485368</v>
      </c>
      <c r="CQ18" s="133">
        <v>635896</v>
      </c>
      <c r="CR18" s="133">
        <v>645097</v>
      </c>
      <c r="CS18" s="133">
        <v>615664</v>
      </c>
      <c r="CT18" s="133">
        <v>550951</v>
      </c>
      <c r="CU18" s="133">
        <v>643513</v>
      </c>
      <c r="CV18" s="133">
        <v>618793</v>
      </c>
      <c r="CW18" s="133">
        <v>657967</v>
      </c>
      <c r="CX18" s="133">
        <v>620935</v>
      </c>
      <c r="CY18" s="133">
        <v>600666</v>
      </c>
      <c r="CZ18" s="133">
        <v>710797</v>
      </c>
      <c r="DA18" s="133">
        <v>600189</v>
      </c>
      <c r="DB18" s="133">
        <v>462158</v>
      </c>
      <c r="DC18" s="133">
        <v>592784</v>
      </c>
      <c r="DD18" s="133">
        <v>670889</v>
      </c>
      <c r="DE18" s="133">
        <v>611465</v>
      </c>
      <c r="DF18" s="133">
        <v>540926</v>
      </c>
      <c r="DG18" s="133">
        <v>640569</v>
      </c>
      <c r="DH18" s="133">
        <v>578988</v>
      </c>
      <c r="DI18" s="133">
        <v>615361</v>
      </c>
      <c r="DJ18" s="133">
        <v>604955</v>
      </c>
      <c r="DK18" s="133">
        <v>609016</v>
      </c>
      <c r="DL18" s="133">
        <v>587239</v>
      </c>
      <c r="DM18" s="133">
        <v>602869</v>
      </c>
      <c r="DN18" s="133">
        <v>389075</v>
      </c>
      <c r="DO18" s="133">
        <v>542110</v>
      </c>
      <c r="DP18" s="133">
        <v>628505</v>
      </c>
      <c r="DQ18" s="133">
        <v>532548</v>
      </c>
      <c r="DR18" s="133">
        <v>548982</v>
      </c>
      <c r="DS18" s="133">
        <v>619582</v>
      </c>
      <c r="DT18" s="133">
        <v>560807</v>
      </c>
      <c r="DU18" s="133">
        <v>227627</v>
      </c>
      <c r="DV18" s="133">
        <v>227627</v>
      </c>
      <c r="DW18" s="133">
        <v>447168</v>
      </c>
      <c r="DX18" s="133">
        <v>657968</v>
      </c>
      <c r="DY18" s="133">
        <v>607677</v>
      </c>
      <c r="DZ18" s="133">
        <v>393444</v>
      </c>
      <c r="EA18" s="133">
        <v>591718</v>
      </c>
      <c r="EB18" s="133">
        <v>537977</v>
      </c>
      <c r="EC18" s="133">
        <v>525271</v>
      </c>
      <c r="ED18" s="133">
        <v>517257</v>
      </c>
      <c r="EE18" s="133">
        <v>543293</v>
      </c>
      <c r="EF18" s="133">
        <v>512356</v>
      </c>
      <c r="EG18" s="133">
        <v>603414</v>
      </c>
      <c r="EH18" s="133">
        <v>520374</v>
      </c>
      <c r="EI18" s="133">
        <v>506769</v>
      </c>
      <c r="EJ18" s="133">
        <v>640607</v>
      </c>
      <c r="EK18" s="133">
        <v>519671</v>
      </c>
      <c r="EL18" s="133">
        <v>386480</v>
      </c>
      <c r="EM18" s="133">
        <v>573173</v>
      </c>
      <c r="EN18" s="133">
        <v>532101</v>
      </c>
      <c r="EO18" s="133">
        <v>516510</v>
      </c>
      <c r="EP18" s="133">
        <v>515177</v>
      </c>
      <c r="EQ18" s="133">
        <v>534060</v>
      </c>
      <c r="ER18" s="133">
        <v>492925</v>
      </c>
      <c r="ES18" s="133">
        <v>599786</v>
      </c>
      <c r="ET18" s="133">
        <v>498557</v>
      </c>
      <c r="EU18" s="133">
        <v>568083</v>
      </c>
      <c r="EV18" s="133">
        <v>603295</v>
      </c>
      <c r="EW18" s="133">
        <v>487866</v>
      </c>
      <c r="EX18" s="133">
        <v>412575</v>
      </c>
      <c r="EY18" s="133">
        <v>561601</v>
      </c>
      <c r="EZ18" s="133">
        <v>521136</v>
      </c>
      <c r="FA18" s="133">
        <v>521193</v>
      </c>
      <c r="FB18" s="133">
        <v>483485</v>
      </c>
      <c r="FC18" s="133">
        <v>566467</v>
      </c>
      <c r="FD18" s="133">
        <v>499250</v>
      </c>
      <c r="FE18" s="133">
        <v>608154</v>
      </c>
      <c r="FF18" s="133">
        <v>488120</v>
      </c>
      <c r="FG18" s="133">
        <v>496743</v>
      </c>
      <c r="FH18" s="133">
        <v>653118</v>
      </c>
      <c r="FI18" s="133">
        <v>472162</v>
      </c>
      <c r="FJ18" s="133">
        <v>401150</v>
      </c>
      <c r="FK18" s="133">
        <v>518896</v>
      </c>
      <c r="FL18" s="133">
        <v>518364</v>
      </c>
      <c r="FM18" s="133">
        <v>514314</v>
      </c>
      <c r="FN18" s="133">
        <v>476910</v>
      </c>
      <c r="FO18" s="133">
        <v>535646.46</v>
      </c>
      <c r="FP18" s="133">
        <v>517464.06</v>
      </c>
      <c r="FQ18" s="133">
        <v>540215.80000000005</v>
      </c>
      <c r="FR18" s="133">
        <v>517473.94</v>
      </c>
      <c r="FS18" s="133">
        <v>509133.44</v>
      </c>
      <c r="FT18" s="133">
        <v>553804.16</v>
      </c>
      <c r="FU18" s="133">
        <v>542056.02</v>
      </c>
      <c r="FV18" s="133">
        <v>349398.76</v>
      </c>
      <c r="FW18" s="133">
        <v>498193.28</v>
      </c>
      <c r="FX18" s="133">
        <v>520636.83</v>
      </c>
      <c r="FY18" s="133">
        <v>473300.76</v>
      </c>
      <c r="FZ18" s="133">
        <v>455030.1</v>
      </c>
      <c r="GA18" s="133">
        <v>432598.89</v>
      </c>
      <c r="GB18" s="133">
        <v>374634.41</v>
      </c>
      <c r="GC18" s="133">
        <v>403690.54</v>
      </c>
      <c r="GD18" s="133">
        <v>376322.18</v>
      </c>
      <c r="GE18" s="133">
        <v>362290.05</v>
      </c>
      <c r="GF18" s="133">
        <v>385703.15</v>
      </c>
      <c r="GG18" s="133">
        <v>357089.03</v>
      </c>
      <c r="GH18" s="133">
        <v>242420.97</v>
      </c>
    </row>
    <row r="19" spans="1:190" s="132" customFormat="1" x14ac:dyDescent="0.25">
      <c r="A19" s="134"/>
      <c r="B19" s="135" t="s">
        <v>2139</v>
      </c>
      <c r="C19" s="133">
        <v>59203</v>
      </c>
      <c r="D19" s="133">
        <v>56996</v>
      </c>
      <c r="E19" s="133">
        <v>74836</v>
      </c>
      <c r="F19" s="133">
        <v>73307</v>
      </c>
      <c r="G19" s="133">
        <v>64839</v>
      </c>
      <c r="H19" s="133">
        <v>85035</v>
      </c>
      <c r="I19" s="133">
        <v>76917</v>
      </c>
      <c r="J19" s="133">
        <v>86844</v>
      </c>
      <c r="K19" s="133">
        <v>85056</v>
      </c>
      <c r="L19" s="133">
        <v>80632</v>
      </c>
      <c r="M19" s="133">
        <v>67961</v>
      </c>
      <c r="N19" s="133">
        <v>68924</v>
      </c>
      <c r="O19" s="133">
        <v>65672</v>
      </c>
      <c r="P19" s="133">
        <v>68945</v>
      </c>
      <c r="Q19" s="133">
        <v>71830</v>
      </c>
      <c r="R19" s="133">
        <v>73397</v>
      </c>
      <c r="S19" s="133">
        <v>84596</v>
      </c>
      <c r="T19" s="133">
        <v>75228</v>
      </c>
      <c r="U19" s="133">
        <v>71125</v>
      </c>
      <c r="V19" s="133">
        <v>80784</v>
      </c>
      <c r="W19" s="133">
        <v>80591</v>
      </c>
      <c r="X19" s="133">
        <v>79328</v>
      </c>
      <c r="Y19" s="133">
        <v>75061</v>
      </c>
      <c r="Z19" s="133">
        <v>70551</v>
      </c>
      <c r="AA19" s="133">
        <v>74698</v>
      </c>
      <c r="AB19" s="133">
        <v>69023</v>
      </c>
      <c r="AC19" s="133">
        <v>72162</v>
      </c>
      <c r="AD19" s="133">
        <v>69683</v>
      </c>
      <c r="AE19" s="133">
        <v>69619</v>
      </c>
      <c r="AF19" s="133">
        <v>75620</v>
      </c>
      <c r="AG19" s="133">
        <v>79647</v>
      </c>
      <c r="AH19" s="133">
        <v>76929</v>
      </c>
      <c r="AI19" s="133">
        <v>76917</v>
      </c>
      <c r="AJ19" s="133">
        <v>84597</v>
      </c>
      <c r="AK19" s="133">
        <v>73579</v>
      </c>
      <c r="AL19" s="133">
        <v>63502</v>
      </c>
      <c r="AM19" s="133">
        <v>69691</v>
      </c>
      <c r="AN19" s="133">
        <v>66250</v>
      </c>
      <c r="AO19" s="133">
        <v>66890</v>
      </c>
      <c r="AP19" s="133">
        <v>70430</v>
      </c>
      <c r="AQ19" s="133">
        <v>67187</v>
      </c>
      <c r="AR19" s="133">
        <v>71693</v>
      </c>
      <c r="AS19" s="133">
        <v>84769</v>
      </c>
      <c r="AT19" s="133">
        <v>71558</v>
      </c>
      <c r="AU19" s="133">
        <v>77547</v>
      </c>
      <c r="AV19" s="133">
        <v>79595</v>
      </c>
      <c r="AW19" s="133">
        <v>67834</v>
      </c>
      <c r="AX19" s="133">
        <v>68923</v>
      </c>
      <c r="AY19" s="133">
        <v>71278</v>
      </c>
      <c r="AZ19" s="133">
        <v>69122</v>
      </c>
      <c r="BA19" s="133">
        <v>68867</v>
      </c>
      <c r="BB19" s="133">
        <v>70967</v>
      </c>
      <c r="BC19" s="133">
        <v>63937</v>
      </c>
      <c r="BD19" s="133">
        <v>78469</v>
      </c>
      <c r="BE19" s="133">
        <v>77000</v>
      </c>
      <c r="BF19" s="133">
        <v>68389</v>
      </c>
      <c r="BG19" s="133">
        <v>81577</v>
      </c>
      <c r="BH19" s="133">
        <v>76513</v>
      </c>
      <c r="BI19" s="133">
        <v>65302</v>
      </c>
      <c r="BJ19" s="133">
        <v>64129</v>
      </c>
      <c r="BK19" s="133">
        <v>60775</v>
      </c>
      <c r="BL19" s="133">
        <v>65317</v>
      </c>
      <c r="BM19" s="133">
        <v>75965</v>
      </c>
      <c r="BN19" s="133">
        <v>77793</v>
      </c>
      <c r="BO19" s="133">
        <v>67919</v>
      </c>
      <c r="BP19" s="133">
        <v>91426</v>
      </c>
      <c r="BQ19" s="133">
        <v>82215</v>
      </c>
      <c r="BR19" s="133">
        <v>74161</v>
      </c>
      <c r="BS19" s="133">
        <v>88003</v>
      </c>
      <c r="BT19" s="133">
        <v>76728</v>
      </c>
      <c r="BU19" s="133">
        <v>69952</v>
      </c>
      <c r="BV19" s="133">
        <v>75816</v>
      </c>
      <c r="BW19" s="133">
        <v>68496</v>
      </c>
      <c r="BX19" s="133">
        <v>66730</v>
      </c>
      <c r="BY19" s="133">
        <v>72647</v>
      </c>
      <c r="BZ19" s="133">
        <v>68516</v>
      </c>
      <c r="CA19" s="133">
        <v>77797</v>
      </c>
      <c r="CB19" s="133">
        <v>78244</v>
      </c>
      <c r="CC19" s="133">
        <v>68807</v>
      </c>
      <c r="CD19" s="133">
        <v>74631</v>
      </c>
      <c r="CE19" s="133">
        <v>84188</v>
      </c>
      <c r="CF19" s="133">
        <v>74102</v>
      </c>
      <c r="CG19" s="133">
        <v>79000</v>
      </c>
      <c r="CH19" s="133">
        <v>74452</v>
      </c>
      <c r="CI19" s="133">
        <v>69579</v>
      </c>
      <c r="CJ19" s="133">
        <v>64930</v>
      </c>
      <c r="CK19" s="133">
        <v>78202</v>
      </c>
      <c r="CL19" s="133">
        <v>76613</v>
      </c>
      <c r="CM19" s="133">
        <v>72659</v>
      </c>
      <c r="CN19" s="133">
        <v>79625</v>
      </c>
      <c r="CO19" s="133">
        <v>75600</v>
      </c>
      <c r="CP19" s="133">
        <v>86321</v>
      </c>
      <c r="CQ19" s="133">
        <v>84527</v>
      </c>
      <c r="CR19" s="133">
        <v>85171</v>
      </c>
      <c r="CS19" s="133">
        <v>74690</v>
      </c>
      <c r="CT19" s="133">
        <v>66845</v>
      </c>
      <c r="CU19" s="133">
        <v>67670</v>
      </c>
      <c r="CV19" s="133">
        <v>64691</v>
      </c>
      <c r="CW19" s="133">
        <v>67591</v>
      </c>
      <c r="CX19" s="133">
        <v>73178</v>
      </c>
      <c r="CY19" s="133">
        <v>75918</v>
      </c>
      <c r="CZ19" s="133">
        <v>83490</v>
      </c>
      <c r="DA19" s="133">
        <v>86307</v>
      </c>
      <c r="DB19" s="133">
        <v>80759</v>
      </c>
      <c r="DC19" s="133">
        <v>83649</v>
      </c>
      <c r="DD19" s="133">
        <v>86150</v>
      </c>
      <c r="DE19" s="133">
        <v>72187</v>
      </c>
      <c r="DF19" s="133">
        <v>64071</v>
      </c>
      <c r="DG19" s="133">
        <v>71790</v>
      </c>
      <c r="DH19" s="133">
        <v>66777</v>
      </c>
      <c r="DI19" s="133">
        <v>73988</v>
      </c>
      <c r="DJ19" s="133">
        <v>76967</v>
      </c>
      <c r="DK19" s="133">
        <v>67566</v>
      </c>
      <c r="DL19" s="133">
        <v>78547</v>
      </c>
      <c r="DM19" s="133">
        <v>89484</v>
      </c>
      <c r="DN19" s="133">
        <v>73257</v>
      </c>
      <c r="DO19" s="133">
        <v>84637</v>
      </c>
      <c r="DP19" s="133">
        <v>87754</v>
      </c>
      <c r="DQ19" s="133">
        <v>66570</v>
      </c>
      <c r="DR19" s="133">
        <v>71547</v>
      </c>
      <c r="DS19" s="133">
        <v>70946</v>
      </c>
      <c r="DT19" s="133">
        <v>71532</v>
      </c>
      <c r="DU19" s="133">
        <v>62107</v>
      </c>
      <c r="DV19" s="133">
        <v>62107</v>
      </c>
      <c r="DW19" s="133">
        <v>62484</v>
      </c>
      <c r="DX19" s="133">
        <v>81928</v>
      </c>
      <c r="DY19" s="133">
        <v>76207</v>
      </c>
      <c r="DZ19" s="133">
        <v>66753</v>
      </c>
      <c r="EA19" s="133">
        <v>79242</v>
      </c>
      <c r="EB19" s="133">
        <v>72976</v>
      </c>
      <c r="EC19" s="133">
        <v>70091</v>
      </c>
      <c r="ED19" s="133">
        <v>73087</v>
      </c>
      <c r="EE19" s="133">
        <v>65983</v>
      </c>
      <c r="EF19" s="133">
        <v>67379</v>
      </c>
      <c r="EG19" s="133">
        <v>68176</v>
      </c>
      <c r="EH19" s="133">
        <v>73859</v>
      </c>
      <c r="EI19" s="133">
        <v>63163</v>
      </c>
      <c r="EJ19" s="133">
        <v>78627</v>
      </c>
      <c r="EK19" s="133">
        <v>68849</v>
      </c>
      <c r="EL19" s="133">
        <v>69838</v>
      </c>
      <c r="EM19" s="133">
        <v>73505</v>
      </c>
      <c r="EN19" s="133">
        <v>73731</v>
      </c>
      <c r="EO19" s="133">
        <v>63411</v>
      </c>
      <c r="EP19" s="133">
        <v>62057</v>
      </c>
      <c r="EQ19" s="133">
        <v>62503</v>
      </c>
      <c r="ER19" s="133">
        <v>49744</v>
      </c>
      <c r="ES19" s="133">
        <v>49303</v>
      </c>
      <c r="ET19" s="133">
        <v>47427</v>
      </c>
      <c r="EU19" s="133">
        <v>58852</v>
      </c>
      <c r="EV19" s="133">
        <v>59014</v>
      </c>
      <c r="EW19" s="133">
        <v>53887</v>
      </c>
      <c r="EX19" s="133">
        <v>57057</v>
      </c>
      <c r="EY19" s="133">
        <v>61489</v>
      </c>
      <c r="EZ19" s="133">
        <v>52102</v>
      </c>
      <c r="FA19" s="133">
        <v>53764</v>
      </c>
      <c r="FB19" s="133">
        <v>47007</v>
      </c>
      <c r="FC19" s="133">
        <v>55121</v>
      </c>
      <c r="FD19" s="133">
        <v>49982</v>
      </c>
      <c r="FE19" s="133">
        <v>54510</v>
      </c>
      <c r="FF19" s="133">
        <v>52068</v>
      </c>
      <c r="FG19" s="133">
        <v>51452</v>
      </c>
      <c r="FH19" s="133">
        <v>65249</v>
      </c>
      <c r="FI19" s="133">
        <v>54820</v>
      </c>
      <c r="FJ19" s="133">
        <v>53753</v>
      </c>
      <c r="FK19" s="133">
        <v>61310</v>
      </c>
      <c r="FL19" s="133">
        <v>56977</v>
      </c>
      <c r="FM19" s="133">
        <v>54374</v>
      </c>
      <c r="FN19" s="133">
        <v>52483</v>
      </c>
      <c r="FO19" s="133">
        <v>45472.53</v>
      </c>
      <c r="FP19" s="133">
        <v>46930.76</v>
      </c>
      <c r="FQ19" s="133">
        <v>46303.57</v>
      </c>
      <c r="FR19" s="133">
        <v>43775.71</v>
      </c>
      <c r="FS19" s="133">
        <v>46866.8</v>
      </c>
      <c r="FT19" s="133">
        <v>51330.35</v>
      </c>
      <c r="FU19" s="133">
        <v>57956.800000000003</v>
      </c>
      <c r="FV19" s="133">
        <v>49698.63</v>
      </c>
      <c r="FW19" s="133">
        <v>50786.42</v>
      </c>
      <c r="FX19" s="133">
        <v>48148.11</v>
      </c>
      <c r="FY19" s="133">
        <v>44424.37</v>
      </c>
      <c r="FZ19" s="133">
        <v>47367.1</v>
      </c>
      <c r="GA19" s="133">
        <v>47078.67</v>
      </c>
      <c r="GB19" s="133">
        <v>43921.279999999999</v>
      </c>
      <c r="GC19" s="133">
        <v>45300.04</v>
      </c>
      <c r="GD19" s="133">
        <v>43074.14</v>
      </c>
      <c r="GE19" s="133">
        <v>47997.31</v>
      </c>
      <c r="GF19" s="133">
        <v>49012.05</v>
      </c>
      <c r="GG19" s="133">
        <v>55900.6</v>
      </c>
      <c r="GH19" s="133">
        <v>45384.59</v>
      </c>
    </row>
    <row r="20" spans="1:190" s="132" customFormat="1" x14ac:dyDescent="0.25">
      <c r="A20" s="134"/>
      <c r="B20" s="135" t="s">
        <v>1621</v>
      </c>
      <c r="C20" s="133">
        <v>326</v>
      </c>
      <c r="D20" s="133">
        <v>365</v>
      </c>
      <c r="E20" s="133">
        <v>448</v>
      </c>
      <c r="F20" s="133">
        <v>403</v>
      </c>
      <c r="G20" s="133">
        <v>389</v>
      </c>
      <c r="H20" s="133">
        <v>487</v>
      </c>
      <c r="I20" s="133">
        <v>404</v>
      </c>
      <c r="J20" s="133">
        <v>275</v>
      </c>
      <c r="K20" s="133">
        <v>239</v>
      </c>
      <c r="L20" s="133">
        <v>271</v>
      </c>
      <c r="M20" s="133">
        <v>291</v>
      </c>
      <c r="N20" s="133">
        <v>269</v>
      </c>
      <c r="O20" s="133">
        <v>259</v>
      </c>
      <c r="P20" s="133">
        <v>256</v>
      </c>
      <c r="Q20" s="133">
        <v>421</v>
      </c>
      <c r="R20" s="133">
        <v>491</v>
      </c>
      <c r="S20" s="133">
        <v>652</v>
      </c>
      <c r="T20" s="133">
        <v>291</v>
      </c>
      <c r="U20" s="133">
        <v>281</v>
      </c>
      <c r="V20" s="133">
        <v>440</v>
      </c>
      <c r="W20" s="133">
        <v>592</v>
      </c>
      <c r="X20" s="133">
        <v>445</v>
      </c>
      <c r="Y20" s="133">
        <v>410</v>
      </c>
      <c r="Z20" s="133">
        <v>364</v>
      </c>
      <c r="AA20" s="133">
        <v>434</v>
      </c>
      <c r="AB20" s="133">
        <v>281</v>
      </c>
      <c r="AC20" s="133">
        <v>353</v>
      </c>
      <c r="AD20" s="133">
        <v>484</v>
      </c>
      <c r="AE20" s="133">
        <v>376</v>
      </c>
      <c r="AF20" s="133">
        <v>361</v>
      </c>
      <c r="AG20" s="133">
        <v>380</v>
      </c>
      <c r="AH20" s="133">
        <v>302</v>
      </c>
      <c r="AI20" s="133">
        <v>413</v>
      </c>
      <c r="AJ20" s="133">
        <v>620</v>
      </c>
      <c r="AK20" s="133">
        <v>682</v>
      </c>
      <c r="AL20" s="133">
        <v>458</v>
      </c>
      <c r="AM20" s="133">
        <v>538</v>
      </c>
      <c r="AN20" s="133">
        <v>243</v>
      </c>
      <c r="AO20" s="133">
        <v>376</v>
      </c>
      <c r="AP20" s="133">
        <v>432</v>
      </c>
      <c r="AQ20" s="133">
        <v>620</v>
      </c>
      <c r="AR20" s="133">
        <v>569</v>
      </c>
      <c r="AS20" s="133">
        <v>508</v>
      </c>
      <c r="AT20" s="133">
        <v>314</v>
      </c>
      <c r="AU20" s="133">
        <v>568</v>
      </c>
      <c r="AV20" s="133">
        <v>373</v>
      </c>
      <c r="AW20" s="133">
        <v>789</v>
      </c>
      <c r="AX20" s="133">
        <v>406</v>
      </c>
      <c r="AY20" s="133">
        <v>594</v>
      </c>
      <c r="AZ20" s="133">
        <v>417</v>
      </c>
      <c r="BA20" s="133">
        <v>677</v>
      </c>
      <c r="BB20" s="133">
        <v>480</v>
      </c>
      <c r="BC20" s="133">
        <v>669</v>
      </c>
      <c r="BD20" s="133">
        <v>579</v>
      </c>
      <c r="BE20" s="133">
        <v>309</v>
      </c>
      <c r="BF20" s="133">
        <v>491</v>
      </c>
      <c r="BG20" s="133">
        <v>697</v>
      </c>
      <c r="BH20" s="133">
        <v>558</v>
      </c>
      <c r="BI20" s="133">
        <v>368</v>
      </c>
      <c r="BJ20" s="133">
        <v>578</v>
      </c>
      <c r="BK20" s="133">
        <v>481</v>
      </c>
      <c r="BL20" s="133">
        <v>505</v>
      </c>
      <c r="BM20" s="133">
        <v>471</v>
      </c>
      <c r="BN20" s="133">
        <v>731</v>
      </c>
      <c r="BO20" s="133">
        <v>360</v>
      </c>
      <c r="BP20" s="133">
        <v>508</v>
      </c>
      <c r="BQ20" s="133">
        <v>453</v>
      </c>
      <c r="BR20" s="133">
        <v>344</v>
      </c>
      <c r="BS20" s="133">
        <v>613</v>
      </c>
      <c r="BT20" s="133">
        <v>508</v>
      </c>
      <c r="BU20" s="133">
        <v>481</v>
      </c>
      <c r="BV20" s="133">
        <v>453</v>
      </c>
      <c r="BW20" s="133">
        <v>477</v>
      </c>
      <c r="BX20" s="133">
        <v>281</v>
      </c>
      <c r="BY20" s="133">
        <v>351</v>
      </c>
      <c r="BZ20" s="133">
        <v>729</v>
      </c>
      <c r="CA20" s="133">
        <v>639</v>
      </c>
      <c r="CB20" s="133">
        <v>351</v>
      </c>
      <c r="CC20" s="133">
        <v>330</v>
      </c>
      <c r="CD20" s="133">
        <v>420</v>
      </c>
      <c r="CE20" s="133">
        <v>799</v>
      </c>
      <c r="CF20" s="133">
        <v>490</v>
      </c>
      <c r="CG20" s="133">
        <v>270</v>
      </c>
      <c r="CH20" s="133">
        <v>352</v>
      </c>
      <c r="CI20" s="133">
        <v>493</v>
      </c>
      <c r="CJ20" s="133">
        <v>353</v>
      </c>
      <c r="CK20" s="133">
        <v>257</v>
      </c>
      <c r="CL20" s="133">
        <v>442</v>
      </c>
      <c r="CM20" s="133">
        <v>353</v>
      </c>
      <c r="CN20" s="133">
        <v>561</v>
      </c>
      <c r="CO20" s="133">
        <v>319</v>
      </c>
      <c r="CP20" s="133">
        <v>380</v>
      </c>
      <c r="CQ20" s="133">
        <v>617</v>
      </c>
      <c r="CR20" s="133">
        <v>481</v>
      </c>
      <c r="CS20" s="133">
        <v>560</v>
      </c>
      <c r="CT20" s="133">
        <v>481</v>
      </c>
      <c r="CU20" s="133">
        <v>301</v>
      </c>
      <c r="CV20" s="133">
        <v>480</v>
      </c>
      <c r="CW20" s="133">
        <v>368</v>
      </c>
      <c r="CX20" s="133">
        <v>450</v>
      </c>
      <c r="CY20" s="133">
        <v>325</v>
      </c>
      <c r="CZ20" s="133">
        <v>448</v>
      </c>
      <c r="DA20" s="133">
        <v>493</v>
      </c>
      <c r="DB20" s="133">
        <v>522</v>
      </c>
      <c r="DC20" s="133">
        <v>384</v>
      </c>
      <c r="DD20" s="133">
        <v>623</v>
      </c>
      <c r="DE20" s="133">
        <v>545</v>
      </c>
      <c r="DF20" s="133">
        <v>567</v>
      </c>
      <c r="DG20" s="133">
        <v>489</v>
      </c>
      <c r="DH20" s="133">
        <v>399</v>
      </c>
      <c r="DI20" s="133">
        <v>372</v>
      </c>
      <c r="DJ20" s="133">
        <v>579</v>
      </c>
      <c r="DK20" s="133">
        <v>417</v>
      </c>
      <c r="DL20" s="133">
        <v>390</v>
      </c>
      <c r="DM20" s="133">
        <v>544</v>
      </c>
      <c r="DN20" s="133">
        <v>301</v>
      </c>
      <c r="DO20" s="133">
        <v>468</v>
      </c>
      <c r="DP20" s="133">
        <v>625</v>
      </c>
      <c r="DQ20" s="133">
        <v>435</v>
      </c>
      <c r="DR20" s="133">
        <v>568</v>
      </c>
      <c r="DS20" s="133">
        <v>488</v>
      </c>
      <c r="DT20" s="133">
        <v>484</v>
      </c>
      <c r="DU20" s="133">
        <v>266</v>
      </c>
      <c r="DV20" s="133">
        <v>266</v>
      </c>
      <c r="DW20" s="133">
        <v>416</v>
      </c>
      <c r="DX20" s="133">
        <v>360</v>
      </c>
      <c r="DY20" s="133">
        <v>388</v>
      </c>
      <c r="DZ20" s="133">
        <v>444</v>
      </c>
      <c r="EA20" s="133">
        <v>583</v>
      </c>
      <c r="EB20" s="133">
        <v>485</v>
      </c>
      <c r="EC20" s="133">
        <v>324</v>
      </c>
      <c r="ED20" s="133">
        <v>428</v>
      </c>
      <c r="EE20" s="133">
        <v>572</v>
      </c>
      <c r="EF20" s="133">
        <v>336</v>
      </c>
      <c r="EG20" s="133">
        <v>766</v>
      </c>
      <c r="EH20" s="133">
        <v>401</v>
      </c>
      <c r="EI20" s="133">
        <v>347</v>
      </c>
      <c r="EJ20" s="133">
        <v>517</v>
      </c>
      <c r="EK20" s="133">
        <v>712</v>
      </c>
      <c r="EL20" s="133">
        <v>540</v>
      </c>
      <c r="EM20" s="133">
        <v>868</v>
      </c>
      <c r="EN20" s="133">
        <v>589</v>
      </c>
      <c r="EO20" s="133">
        <v>565</v>
      </c>
      <c r="EP20" s="133">
        <v>304</v>
      </c>
      <c r="EQ20" s="133">
        <v>583</v>
      </c>
      <c r="ER20" s="133">
        <v>436</v>
      </c>
      <c r="ES20" s="133">
        <v>782</v>
      </c>
      <c r="ET20" s="133">
        <v>521</v>
      </c>
      <c r="EU20" s="133">
        <v>665</v>
      </c>
      <c r="EV20" s="133">
        <v>452</v>
      </c>
      <c r="EW20" s="133">
        <v>505</v>
      </c>
      <c r="EX20" s="133">
        <v>669</v>
      </c>
      <c r="EY20" s="133">
        <v>622</v>
      </c>
      <c r="EZ20" s="133">
        <v>596</v>
      </c>
      <c r="FA20" s="133">
        <v>516</v>
      </c>
      <c r="FB20" s="133">
        <v>758</v>
      </c>
      <c r="FC20" s="133">
        <v>650</v>
      </c>
      <c r="FD20" s="133">
        <v>575</v>
      </c>
      <c r="FE20" s="133">
        <v>628</v>
      </c>
      <c r="FF20" s="133">
        <v>527</v>
      </c>
      <c r="FG20" s="133">
        <v>592</v>
      </c>
      <c r="FH20" s="133">
        <v>806</v>
      </c>
      <c r="FI20" s="133">
        <v>629</v>
      </c>
      <c r="FJ20" s="133">
        <v>344</v>
      </c>
      <c r="FK20" s="133">
        <v>636</v>
      </c>
      <c r="FL20" s="133">
        <v>766</v>
      </c>
      <c r="FM20" s="133">
        <v>801</v>
      </c>
      <c r="FN20" s="133">
        <v>461</v>
      </c>
      <c r="FO20" s="133">
        <v>656.32</v>
      </c>
      <c r="FP20" s="133">
        <v>492</v>
      </c>
      <c r="FQ20" s="133">
        <v>656.5</v>
      </c>
      <c r="FR20" s="133">
        <v>795.3</v>
      </c>
      <c r="FS20" s="133">
        <v>878.8</v>
      </c>
      <c r="FT20" s="133">
        <v>628</v>
      </c>
      <c r="FU20" s="133">
        <v>562.79999999999995</v>
      </c>
      <c r="FV20" s="133">
        <v>505.4</v>
      </c>
      <c r="FW20" s="133">
        <v>721.4</v>
      </c>
      <c r="FX20" s="133">
        <v>1009</v>
      </c>
      <c r="FY20" s="133">
        <v>1052</v>
      </c>
      <c r="FZ20" s="133">
        <v>823.5</v>
      </c>
      <c r="GA20" s="133">
        <v>942</v>
      </c>
      <c r="GB20" s="133">
        <v>1027</v>
      </c>
      <c r="GC20" s="133">
        <v>1157.1199999999999</v>
      </c>
      <c r="GD20" s="133">
        <v>1336.3</v>
      </c>
      <c r="GE20" s="133">
        <v>886.8</v>
      </c>
      <c r="GF20" s="133">
        <v>1165</v>
      </c>
      <c r="GG20" s="133">
        <v>1058.5</v>
      </c>
      <c r="GH20" s="133">
        <v>564.9</v>
      </c>
    </row>
    <row r="21" spans="1:190" s="132" customFormat="1" x14ac:dyDescent="0.25">
      <c r="A21" s="134"/>
      <c r="B21" s="135" t="s">
        <v>37</v>
      </c>
      <c r="C21" s="133">
        <v>220090</v>
      </c>
      <c r="D21" s="133">
        <v>242286</v>
      </c>
      <c r="E21" s="133">
        <v>302648</v>
      </c>
      <c r="F21" s="133">
        <v>257883</v>
      </c>
      <c r="G21" s="133">
        <v>239724</v>
      </c>
      <c r="H21" s="133">
        <v>294275</v>
      </c>
      <c r="I21" s="133">
        <v>229929</v>
      </c>
      <c r="J21" s="133">
        <v>213598</v>
      </c>
      <c r="K21" s="133">
        <v>252120</v>
      </c>
      <c r="L21" s="133">
        <v>251879</v>
      </c>
      <c r="M21" s="133">
        <v>243639</v>
      </c>
      <c r="N21" s="133">
        <v>251364</v>
      </c>
      <c r="O21" s="133">
        <v>250773</v>
      </c>
      <c r="P21" s="133">
        <v>252699</v>
      </c>
      <c r="Q21" s="133">
        <v>298177</v>
      </c>
      <c r="R21" s="133">
        <v>273130</v>
      </c>
      <c r="S21" s="133">
        <v>301181</v>
      </c>
      <c r="T21" s="133">
        <v>259476</v>
      </c>
      <c r="U21" s="133">
        <v>257127</v>
      </c>
      <c r="V21" s="133">
        <v>205993</v>
      </c>
      <c r="W21" s="133">
        <v>254807</v>
      </c>
      <c r="X21" s="133">
        <v>273398</v>
      </c>
      <c r="Y21" s="133">
        <v>271524</v>
      </c>
      <c r="Z21" s="133">
        <v>261465</v>
      </c>
      <c r="AA21" s="133">
        <v>294513</v>
      </c>
      <c r="AB21" s="133">
        <v>278120</v>
      </c>
      <c r="AC21" s="133">
        <v>301365</v>
      </c>
      <c r="AD21" s="133">
        <v>275777</v>
      </c>
      <c r="AE21" s="133">
        <v>259161</v>
      </c>
      <c r="AF21" s="133">
        <v>290534</v>
      </c>
      <c r="AG21" s="133">
        <v>268556</v>
      </c>
      <c r="AH21" s="133">
        <v>203095</v>
      </c>
      <c r="AI21" s="133">
        <v>253028</v>
      </c>
      <c r="AJ21" s="133">
        <v>300737</v>
      </c>
      <c r="AK21" s="133">
        <v>278588</v>
      </c>
      <c r="AL21" s="133">
        <v>253528</v>
      </c>
      <c r="AM21" s="133">
        <v>275942</v>
      </c>
      <c r="AN21" s="133">
        <v>269050</v>
      </c>
      <c r="AO21" s="133">
        <v>268694</v>
      </c>
      <c r="AP21" s="133">
        <v>285037</v>
      </c>
      <c r="AQ21" s="133">
        <v>260884</v>
      </c>
      <c r="AR21" s="133">
        <v>237419</v>
      </c>
      <c r="AS21" s="133">
        <v>263694</v>
      </c>
      <c r="AT21" s="133">
        <v>193506</v>
      </c>
      <c r="AU21" s="133">
        <v>260630</v>
      </c>
      <c r="AV21" s="133">
        <v>289060</v>
      </c>
      <c r="AW21" s="133">
        <v>258113</v>
      </c>
      <c r="AX21" s="133">
        <v>267904</v>
      </c>
      <c r="AY21" s="133">
        <v>288545</v>
      </c>
      <c r="AZ21" s="133">
        <v>286465</v>
      </c>
      <c r="BA21" s="133">
        <v>301730</v>
      </c>
      <c r="BB21" s="133">
        <v>290317</v>
      </c>
      <c r="BC21" s="133">
        <v>267898</v>
      </c>
      <c r="BD21" s="133">
        <v>285936</v>
      </c>
      <c r="BE21" s="133">
        <v>253376</v>
      </c>
      <c r="BF21" s="133">
        <v>186386</v>
      </c>
      <c r="BG21" s="133">
        <v>289371</v>
      </c>
      <c r="BH21" s="133">
        <v>285945</v>
      </c>
      <c r="BI21" s="133">
        <v>254117</v>
      </c>
      <c r="BJ21" s="133">
        <v>277574</v>
      </c>
      <c r="BK21" s="133">
        <v>252243</v>
      </c>
      <c r="BL21" s="133">
        <v>269863</v>
      </c>
      <c r="BM21" s="133">
        <v>320683</v>
      </c>
      <c r="BN21" s="133">
        <v>304251</v>
      </c>
      <c r="BO21" s="133">
        <v>250257</v>
      </c>
      <c r="BP21" s="133">
        <v>320237</v>
      </c>
      <c r="BQ21" s="133">
        <v>266105</v>
      </c>
      <c r="BR21" s="133">
        <v>212205</v>
      </c>
      <c r="BS21" s="133">
        <v>286225</v>
      </c>
      <c r="BT21" s="133">
        <v>288216</v>
      </c>
      <c r="BU21" s="133">
        <v>284869</v>
      </c>
      <c r="BV21" s="133">
        <v>288907</v>
      </c>
      <c r="BW21" s="133">
        <v>280142</v>
      </c>
      <c r="BX21" s="133">
        <v>284964</v>
      </c>
      <c r="BY21" s="133">
        <v>310707</v>
      </c>
      <c r="BZ21" s="133">
        <v>291624</v>
      </c>
      <c r="CA21" s="133">
        <v>302626</v>
      </c>
      <c r="CB21" s="133">
        <v>302287</v>
      </c>
      <c r="CC21" s="133">
        <v>243961</v>
      </c>
      <c r="CD21" s="133">
        <v>227003</v>
      </c>
      <c r="CE21" s="133">
        <v>292922</v>
      </c>
      <c r="CF21" s="133">
        <v>276009</v>
      </c>
      <c r="CG21" s="133">
        <v>295677</v>
      </c>
      <c r="CH21" s="133">
        <v>289176</v>
      </c>
      <c r="CI21" s="133">
        <v>306119</v>
      </c>
      <c r="CJ21" s="133">
        <v>276408</v>
      </c>
      <c r="CK21" s="133">
        <v>351663</v>
      </c>
      <c r="CL21" s="133">
        <v>288839</v>
      </c>
      <c r="CM21" s="133">
        <v>293509</v>
      </c>
      <c r="CN21" s="133">
        <v>300233</v>
      </c>
      <c r="CO21" s="133">
        <v>257448</v>
      </c>
      <c r="CP21" s="133">
        <v>244480</v>
      </c>
      <c r="CQ21" s="133">
        <v>284179</v>
      </c>
      <c r="CR21" s="133">
        <v>356768</v>
      </c>
      <c r="CS21" s="133">
        <v>303459</v>
      </c>
      <c r="CT21" s="133">
        <v>273934</v>
      </c>
      <c r="CU21" s="133">
        <v>313408</v>
      </c>
      <c r="CV21" s="133">
        <v>312338</v>
      </c>
      <c r="CW21" s="133">
        <v>321146</v>
      </c>
      <c r="CX21" s="133">
        <v>304538</v>
      </c>
      <c r="CY21" s="133">
        <v>283715</v>
      </c>
      <c r="CZ21" s="133">
        <v>334566</v>
      </c>
      <c r="DA21" s="133">
        <v>275867</v>
      </c>
      <c r="DB21" s="133">
        <v>242793</v>
      </c>
      <c r="DC21" s="133">
        <v>273519</v>
      </c>
      <c r="DD21" s="133">
        <v>328447</v>
      </c>
      <c r="DE21" s="133">
        <v>297506</v>
      </c>
      <c r="DF21" s="133">
        <v>268665</v>
      </c>
      <c r="DG21" s="133">
        <v>310939</v>
      </c>
      <c r="DH21" s="133">
        <v>300632</v>
      </c>
      <c r="DI21" s="133">
        <v>329259</v>
      </c>
      <c r="DJ21" s="133">
        <v>316991</v>
      </c>
      <c r="DK21" s="133">
        <v>296026</v>
      </c>
      <c r="DL21" s="133">
        <v>288080</v>
      </c>
      <c r="DM21" s="133">
        <v>284305</v>
      </c>
      <c r="DN21" s="133">
        <v>229244</v>
      </c>
      <c r="DO21" s="133">
        <v>293312</v>
      </c>
      <c r="DP21" s="133">
        <v>350901</v>
      </c>
      <c r="DQ21" s="133">
        <v>306811</v>
      </c>
      <c r="DR21" s="133">
        <v>305790</v>
      </c>
      <c r="DS21" s="133">
        <v>356210</v>
      </c>
      <c r="DT21" s="133">
        <v>323858</v>
      </c>
      <c r="DU21" s="133">
        <v>163123</v>
      </c>
      <c r="DV21" s="133">
        <v>163123</v>
      </c>
      <c r="DW21" s="133">
        <v>230034</v>
      </c>
      <c r="DX21" s="133">
        <v>321805</v>
      </c>
      <c r="DY21" s="133">
        <v>274736</v>
      </c>
      <c r="DZ21" s="133">
        <v>216962</v>
      </c>
      <c r="EA21" s="133">
        <v>315921</v>
      </c>
      <c r="EB21" s="133">
        <v>315849</v>
      </c>
      <c r="EC21" s="133">
        <v>312454</v>
      </c>
      <c r="ED21" s="133">
        <v>323752</v>
      </c>
      <c r="EE21" s="133">
        <v>302312</v>
      </c>
      <c r="EF21" s="133">
        <v>294594</v>
      </c>
      <c r="EG21" s="133">
        <v>334885</v>
      </c>
      <c r="EH21" s="133">
        <v>309126</v>
      </c>
      <c r="EI21" s="133">
        <v>285084</v>
      </c>
      <c r="EJ21" s="133">
        <v>333230</v>
      </c>
      <c r="EK21" s="133">
        <v>252101</v>
      </c>
      <c r="EL21" s="133">
        <v>217764</v>
      </c>
      <c r="EM21" s="133">
        <v>316011</v>
      </c>
      <c r="EN21" s="133">
        <v>316076</v>
      </c>
      <c r="EO21" s="133">
        <v>323932</v>
      </c>
      <c r="EP21" s="133">
        <v>324688</v>
      </c>
      <c r="EQ21" s="133">
        <v>330641</v>
      </c>
      <c r="ER21" s="133">
        <v>299792</v>
      </c>
      <c r="ES21" s="133">
        <v>363580</v>
      </c>
      <c r="ET21" s="133">
        <v>290332</v>
      </c>
      <c r="EU21" s="133">
        <v>333898</v>
      </c>
      <c r="EV21" s="133">
        <v>333456</v>
      </c>
      <c r="EW21" s="133">
        <v>254729</v>
      </c>
      <c r="EX21" s="133">
        <v>244127</v>
      </c>
      <c r="EY21" s="133">
        <v>338382</v>
      </c>
      <c r="EZ21" s="133">
        <v>333923</v>
      </c>
      <c r="FA21" s="133">
        <v>331698</v>
      </c>
      <c r="FB21" s="133">
        <v>298229</v>
      </c>
      <c r="FC21" s="133">
        <v>391882</v>
      </c>
      <c r="FD21" s="133">
        <v>340411</v>
      </c>
      <c r="FE21" s="133">
        <v>423651</v>
      </c>
      <c r="FF21" s="133">
        <v>327281</v>
      </c>
      <c r="FG21" s="133">
        <v>351509</v>
      </c>
      <c r="FH21" s="133">
        <v>402023</v>
      </c>
      <c r="FI21" s="133">
        <v>300954</v>
      </c>
      <c r="FJ21" s="133">
        <v>281108</v>
      </c>
      <c r="FK21" s="133">
        <v>367415</v>
      </c>
      <c r="FL21" s="133">
        <v>395467</v>
      </c>
      <c r="FM21" s="133">
        <v>387954</v>
      </c>
      <c r="FN21" s="133">
        <v>359453</v>
      </c>
      <c r="FO21" s="133">
        <v>410720.6</v>
      </c>
      <c r="FP21" s="133">
        <v>425393.99</v>
      </c>
      <c r="FQ21" s="133">
        <v>414388.41</v>
      </c>
      <c r="FR21" s="133">
        <v>369626.83</v>
      </c>
      <c r="FS21" s="133">
        <v>375552.39</v>
      </c>
      <c r="FT21" s="133">
        <v>385128.44</v>
      </c>
      <c r="FU21" s="133">
        <v>368204.34</v>
      </c>
      <c r="FV21" s="133">
        <v>272419.32</v>
      </c>
      <c r="FW21" s="133">
        <v>390891.93</v>
      </c>
      <c r="FX21" s="133">
        <v>426823.08</v>
      </c>
      <c r="FY21" s="133">
        <v>369196.76</v>
      </c>
      <c r="FZ21" s="133">
        <v>390556.53</v>
      </c>
      <c r="GA21" s="133">
        <v>417942.11</v>
      </c>
      <c r="GB21" s="133">
        <v>376945.45</v>
      </c>
      <c r="GC21" s="133">
        <v>412738.16</v>
      </c>
      <c r="GD21" s="133">
        <v>341825.56</v>
      </c>
      <c r="GE21" s="133">
        <v>392600.36</v>
      </c>
      <c r="GF21" s="133">
        <v>373076.89</v>
      </c>
      <c r="GG21" s="133">
        <v>348351.79</v>
      </c>
      <c r="GH21" s="133">
        <v>261409.56</v>
      </c>
    </row>
    <row r="22" spans="1:190" s="132" customFormat="1" x14ac:dyDescent="0.25">
      <c r="A22" s="134"/>
      <c r="B22" s="135" t="s">
        <v>99</v>
      </c>
      <c r="C22" s="133">
        <v>16699</v>
      </c>
      <c r="D22" s="133">
        <v>12631</v>
      </c>
      <c r="E22" s="133">
        <v>13723</v>
      </c>
      <c r="F22" s="133">
        <v>11886</v>
      </c>
      <c r="G22" s="133">
        <v>15517</v>
      </c>
      <c r="H22" s="133">
        <v>16603</v>
      </c>
      <c r="I22" s="133">
        <v>14293</v>
      </c>
      <c r="J22" s="133">
        <v>15689</v>
      </c>
      <c r="K22" s="133">
        <v>22343</v>
      </c>
      <c r="L22" s="133">
        <v>20456</v>
      </c>
      <c r="M22" s="133">
        <v>18633</v>
      </c>
      <c r="N22" s="133">
        <v>14634</v>
      </c>
      <c r="O22" s="133">
        <v>10142</v>
      </c>
      <c r="P22" s="133">
        <v>11499</v>
      </c>
      <c r="Q22" s="133">
        <v>12338</v>
      </c>
      <c r="R22" s="133">
        <v>9678</v>
      </c>
      <c r="S22" s="133">
        <v>13905</v>
      </c>
      <c r="T22" s="133">
        <v>14322</v>
      </c>
      <c r="U22" s="133">
        <v>16694</v>
      </c>
      <c r="V22" s="133">
        <v>20640</v>
      </c>
      <c r="W22" s="133">
        <v>20610</v>
      </c>
      <c r="X22" s="133">
        <v>26110</v>
      </c>
      <c r="Y22" s="133">
        <v>14289</v>
      </c>
      <c r="Z22" s="133">
        <v>18748</v>
      </c>
      <c r="AA22" s="133">
        <v>10995</v>
      </c>
      <c r="AB22" s="133">
        <v>15332</v>
      </c>
      <c r="AC22" s="133">
        <v>14085</v>
      </c>
      <c r="AD22" s="133">
        <v>12120</v>
      </c>
      <c r="AE22" s="133">
        <v>14705</v>
      </c>
      <c r="AF22" s="133">
        <v>14529</v>
      </c>
      <c r="AG22" s="133">
        <v>14149</v>
      </c>
      <c r="AH22" s="133">
        <v>11448</v>
      </c>
      <c r="AI22" s="133">
        <v>11811</v>
      </c>
      <c r="AJ22" s="133">
        <v>14177</v>
      </c>
      <c r="AK22" s="133">
        <v>10606</v>
      </c>
      <c r="AL22" s="133">
        <v>10442</v>
      </c>
      <c r="AM22" s="133">
        <v>11377</v>
      </c>
      <c r="AN22" s="133">
        <v>13359</v>
      </c>
      <c r="AO22" s="133">
        <v>11438</v>
      </c>
      <c r="AP22" s="133">
        <v>12286</v>
      </c>
      <c r="AQ22" s="133">
        <v>10590</v>
      </c>
      <c r="AR22" s="133">
        <v>9996</v>
      </c>
      <c r="AS22" s="133">
        <v>13545</v>
      </c>
      <c r="AT22" s="133">
        <v>8740</v>
      </c>
      <c r="AU22" s="133">
        <v>12515</v>
      </c>
      <c r="AV22" s="133">
        <v>15626</v>
      </c>
      <c r="AW22" s="133">
        <v>11097</v>
      </c>
      <c r="AX22" s="133">
        <v>12586</v>
      </c>
      <c r="AY22" s="133">
        <v>9361</v>
      </c>
      <c r="AZ22" s="133">
        <v>11729</v>
      </c>
      <c r="BA22" s="133">
        <v>13208</v>
      </c>
      <c r="BB22" s="133">
        <v>13923</v>
      </c>
      <c r="BC22" s="133">
        <v>11544</v>
      </c>
      <c r="BD22" s="133">
        <v>10715</v>
      </c>
      <c r="BE22" s="133">
        <v>10817</v>
      </c>
      <c r="BF22" s="133">
        <v>9544</v>
      </c>
      <c r="BG22" s="133">
        <v>12084</v>
      </c>
      <c r="BH22" s="133">
        <v>15907</v>
      </c>
      <c r="BI22" s="133">
        <v>8489</v>
      </c>
      <c r="BJ22" s="133">
        <v>9484</v>
      </c>
      <c r="BK22" s="133">
        <v>10597</v>
      </c>
      <c r="BL22" s="133">
        <v>8559</v>
      </c>
      <c r="BM22" s="133">
        <v>10050</v>
      </c>
      <c r="BN22" s="133">
        <v>8132</v>
      </c>
      <c r="BO22" s="133">
        <v>7871</v>
      </c>
      <c r="BP22" s="133">
        <v>11988</v>
      </c>
      <c r="BQ22" s="133">
        <v>6198</v>
      </c>
      <c r="BR22" s="133">
        <v>8382</v>
      </c>
      <c r="BS22" s="133">
        <v>8215</v>
      </c>
      <c r="BT22" s="133">
        <v>10817</v>
      </c>
      <c r="BU22" s="133">
        <v>6532</v>
      </c>
      <c r="BV22" s="133">
        <v>7989</v>
      </c>
      <c r="BW22" s="133">
        <v>11517</v>
      </c>
      <c r="BX22" s="133">
        <v>7816</v>
      </c>
      <c r="BY22" s="133">
        <v>8319</v>
      </c>
      <c r="BZ22" s="133">
        <v>8143</v>
      </c>
      <c r="CA22" s="133">
        <v>7792</v>
      </c>
      <c r="CB22" s="133">
        <v>7531</v>
      </c>
      <c r="CC22" s="133">
        <v>11156</v>
      </c>
      <c r="CD22" s="133">
        <v>10258</v>
      </c>
      <c r="CE22" s="133">
        <v>13059</v>
      </c>
      <c r="CF22" s="133">
        <v>12110</v>
      </c>
      <c r="CG22" s="133">
        <v>9278</v>
      </c>
      <c r="CH22" s="133">
        <v>11330</v>
      </c>
      <c r="CI22" s="133">
        <v>6154</v>
      </c>
      <c r="CJ22" s="133">
        <v>5271</v>
      </c>
      <c r="CK22" s="133">
        <v>11021</v>
      </c>
      <c r="CL22" s="133">
        <v>10665</v>
      </c>
      <c r="CM22" s="133">
        <v>6788</v>
      </c>
      <c r="CN22" s="133">
        <v>10536</v>
      </c>
      <c r="CO22" s="133">
        <v>7027</v>
      </c>
      <c r="CP22" s="133">
        <v>11044</v>
      </c>
      <c r="CQ22" s="133">
        <v>13547</v>
      </c>
      <c r="CR22" s="133">
        <v>10546</v>
      </c>
      <c r="CS22" s="133">
        <v>8380</v>
      </c>
      <c r="CT22" s="133">
        <v>9654</v>
      </c>
      <c r="CU22" s="133">
        <v>7709</v>
      </c>
      <c r="CV22" s="133">
        <v>9166</v>
      </c>
      <c r="CW22" s="133">
        <v>7821</v>
      </c>
      <c r="CX22" s="133">
        <v>8223</v>
      </c>
      <c r="CY22" s="133">
        <v>6004</v>
      </c>
      <c r="CZ22" s="133">
        <v>6606</v>
      </c>
      <c r="DA22" s="133">
        <v>4603</v>
      </c>
      <c r="DB22" s="133">
        <v>5734</v>
      </c>
      <c r="DC22" s="133">
        <v>6016</v>
      </c>
      <c r="DD22" s="133">
        <v>5711</v>
      </c>
      <c r="DE22" s="133">
        <v>7756</v>
      </c>
      <c r="DF22" s="133">
        <v>8205</v>
      </c>
      <c r="DG22" s="133">
        <v>6462</v>
      </c>
      <c r="DH22" s="133">
        <v>7205</v>
      </c>
      <c r="DI22" s="133">
        <v>5153</v>
      </c>
      <c r="DJ22" s="133">
        <v>6165</v>
      </c>
      <c r="DK22" s="133">
        <v>4371</v>
      </c>
      <c r="DL22" s="133">
        <v>10426</v>
      </c>
      <c r="DM22" s="133">
        <v>7377</v>
      </c>
      <c r="DN22" s="133">
        <v>5007</v>
      </c>
      <c r="DO22" s="133">
        <v>6486</v>
      </c>
      <c r="DP22" s="133">
        <v>11356</v>
      </c>
      <c r="DQ22" s="133">
        <v>9365</v>
      </c>
      <c r="DR22" s="133">
        <v>8826</v>
      </c>
      <c r="DS22" s="133">
        <v>7898</v>
      </c>
      <c r="DT22" s="133">
        <v>9057</v>
      </c>
      <c r="DU22" s="133">
        <v>10792</v>
      </c>
      <c r="DV22" s="133">
        <v>10792</v>
      </c>
      <c r="DW22" s="133">
        <v>10325</v>
      </c>
      <c r="DX22" s="133">
        <v>12560</v>
      </c>
      <c r="DY22" s="133">
        <v>10749</v>
      </c>
      <c r="DZ22" s="133">
        <v>8523</v>
      </c>
      <c r="EA22" s="133">
        <v>11588</v>
      </c>
      <c r="EB22" s="133">
        <v>4708</v>
      </c>
      <c r="EC22" s="133">
        <v>13798</v>
      </c>
      <c r="ED22" s="133">
        <v>9274</v>
      </c>
      <c r="EE22" s="133">
        <v>13306</v>
      </c>
      <c r="EF22" s="133">
        <v>9357</v>
      </c>
      <c r="EG22" s="133">
        <v>16286</v>
      </c>
      <c r="EH22" s="133">
        <v>12458</v>
      </c>
      <c r="EI22" s="133">
        <v>6842</v>
      </c>
      <c r="EJ22" s="133">
        <v>12382</v>
      </c>
      <c r="EK22" s="133">
        <v>10812</v>
      </c>
      <c r="EL22" s="133">
        <v>7608</v>
      </c>
      <c r="EM22" s="133">
        <v>6287</v>
      </c>
      <c r="EN22" s="133">
        <v>10027</v>
      </c>
      <c r="EO22" s="133">
        <v>12451</v>
      </c>
      <c r="EP22" s="133">
        <v>11825</v>
      </c>
      <c r="EQ22" s="133">
        <v>17985</v>
      </c>
      <c r="ER22" s="133">
        <v>4179</v>
      </c>
      <c r="ES22" s="133">
        <v>3851</v>
      </c>
      <c r="ET22" s="133">
        <v>13277</v>
      </c>
      <c r="EU22" s="133">
        <v>7499</v>
      </c>
      <c r="EV22" s="133">
        <v>10422</v>
      </c>
      <c r="EW22" s="133">
        <v>8610</v>
      </c>
      <c r="EX22" s="136">
        <v>10075</v>
      </c>
      <c r="EY22" s="136">
        <v>6650</v>
      </c>
      <c r="EZ22" s="136">
        <v>9495</v>
      </c>
      <c r="FA22" s="136">
        <v>9590</v>
      </c>
      <c r="FB22" s="136">
        <v>8297</v>
      </c>
      <c r="FC22" s="136">
        <v>8292</v>
      </c>
      <c r="FD22" s="136">
        <v>6632</v>
      </c>
      <c r="FE22" s="136">
        <v>9723</v>
      </c>
      <c r="FF22" s="136">
        <v>8188</v>
      </c>
      <c r="FG22" s="136">
        <v>6549</v>
      </c>
      <c r="FH22" s="136">
        <v>14393</v>
      </c>
      <c r="FI22" s="136">
        <v>9274</v>
      </c>
      <c r="FJ22" s="136">
        <v>11701</v>
      </c>
      <c r="FK22" s="136">
        <v>7399</v>
      </c>
      <c r="FL22" s="136">
        <v>11913</v>
      </c>
      <c r="FM22" s="136">
        <v>7173</v>
      </c>
      <c r="FN22" s="136">
        <v>7219</v>
      </c>
      <c r="FO22" s="136">
        <v>10667.46</v>
      </c>
      <c r="FP22" s="136">
        <v>8044.51</v>
      </c>
      <c r="FQ22" s="136">
        <v>6624.45</v>
      </c>
      <c r="FR22" s="136">
        <v>4894.6400000000003</v>
      </c>
      <c r="FS22" s="136">
        <v>8988.14</v>
      </c>
      <c r="FT22" s="136">
        <v>6452.5</v>
      </c>
      <c r="FU22" s="136">
        <v>8814.5300000000007</v>
      </c>
      <c r="FV22" s="136">
        <v>8063.83</v>
      </c>
      <c r="FW22" s="136">
        <v>11477.279999999999</v>
      </c>
      <c r="FX22" s="136">
        <v>3769.1</v>
      </c>
      <c r="FY22" s="136">
        <v>8179.85</v>
      </c>
      <c r="FZ22" s="136">
        <v>12267.17</v>
      </c>
      <c r="GA22" s="136">
        <v>8072.68</v>
      </c>
      <c r="GB22" s="136">
        <v>3702.52</v>
      </c>
      <c r="GC22" s="136">
        <v>3103.08</v>
      </c>
      <c r="GD22" s="136">
        <v>2911.53</v>
      </c>
      <c r="GE22" s="136">
        <v>9554.4599999999991</v>
      </c>
      <c r="GF22" s="136">
        <v>6500.17</v>
      </c>
      <c r="GG22" s="136">
        <v>10868.96</v>
      </c>
      <c r="GH22" s="136">
        <v>5751.53</v>
      </c>
    </row>
    <row r="23" spans="1:190" s="132" customFormat="1" x14ac:dyDescent="0.25">
      <c r="A23" s="134"/>
      <c r="B23" s="135" t="s">
        <v>41</v>
      </c>
      <c r="C23" s="133">
        <v>16752</v>
      </c>
      <c r="D23" s="133">
        <v>22768</v>
      </c>
      <c r="E23" s="133">
        <v>18581</v>
      </c>
      <c r="F23" s="133">
        <v>16556</v>
      </c>
      <c r="G23" s="133">
        <v>15444</v>
      </c>
      <c r="H23" s="133">
        <v>18277</v>
      </c>
      <c r="I23" s="133">
        <v>13767</v>
      </c>
      <c r="J23" s="133">
        <v>6650</v>
      </c>
      <c r="K23" s="133">
        <v>10748</v>
      </c>
      <c r="L23" s="133">
        <v>12274</v>
      </c>
      <c r="M23" s="133">
        <v>7542</v>
      </c>
      <c r="N23" s="133">
        <v>11244</v>
      </c>
      <c r="O23" s="133">
        <v>12582</v>
      </c>
      <c r="P23" s="133">
        <v>17585</v>
      </c>
      <c r="Q23" s="133">
        <v>16436</v>
      </c>
      <c r="R23" s="133">
        <v>8826</v>
      </c>
      <c r="S23" s="133">
        <v>8974</v>
      </c>
      <c r="T23" s="133">
        <v>8023</v>
      </c>
      <c r="U23" s="133">
        <v>3822</v>
      </c>
      <c r="V23" s="133">
        <v>7216</v>
      </c>
      <c r="W23" s="133">
        <v>4822</v>
      </c>
      <c r="X23" s="133">
        <v>8950</v>
      </c>
      <c r="Y23" s="133">
        <v>4476</v>
      </c>
      <c r="Z23" s="133">
        <v>16174</v>
      </c>
      <c r="AA23" s="133">
        <v>12214</v>
      </c>
      <c r="AB23" s="133">
        <v>20155</v>
      </c>
      <c r="AC23" s="133">
        <v>18669</v>
      </c>
      <c r="AD23" s="133">
        <v>12247</v>
      </c>
      <c r="AE23" s="133">
        <v>9745</v>
      </c>
      <c r="AF23" s="133">
        <v>9083</v>
      </c>
      <c r="AG23" s="133">
        <v>6835</v>
      </c>
      <c r="AH23" s="133">
        <v>8843</v>
      </c>
      <c r="AI23" s="133">
        <v>10559</v>
      </c>
      <c r="AJ23" s="133">
        <v>9806</v>
      </c>
      <c r="AK23" s="133">
        <v>8715</v>
      </c>
      <c r="AL23" s="133">
        <v>4641</v>
      </c>
      <c r="AM23" s="133">
        <v>11381</v>
      </c>
      <c r="AN23" s="133">
        <v>9391</v>
      </c>
      <c r="AO23" s="133">
        <v>8828</v>
      </c>
      <c r="AP23" s="133">
        <v>7830</v>
      </c>
      <c r="AQ23" s="133">
        <v>6120</v>
      </c>
      <c r="AR23" s="133">
        <v>5317</v>
      </c>
      <c r="AS23" s="133">
        <v>6190</v>
      </c>
      <c r="AT23" s="133">
        <v>5169</v>
      </c>
      <c r="AU23" s="133">
        <v>5290</v>
      </c>
      <c r="AV23" s="133">
        <v>5415</v>
      </c>
      <c r="AW23" s="133">
        <v>5482</v>
      </c>
      <c r="AX23" s="133">
        <v>5579</v>
      </c>
      <c r="AY23" s="133">
        <v>8688</v>
      </c>
      <c r="AZ23" s="133">
        <v>10895</v>
      </c>
      <c r="BA23" s="133">
        <v>9983</v>
      </c>
      <c r="BB23" s="133">
        <v>7572</v>
      </c>
      <c r="BC23" s="133">
        <v>5990</v>
      </c>
      <c r="BD23" s="133">
        <v>7062</v>
      </c>
      <c r="BE23" s="133">
        <v>11854</v>
      </c>
      <c r="BF23" s="133">
        <v>6831</v>
      </c>
      <c r="BG23" s="133">
        <v>8162</v>
      </c>
      <c r="BH23" s="133">
        <v>7624</v>
      </c>
      <c r="BI23" s="133">
        <v>8351</v>
      </c>
      <c r="BJ23" s="133">
        <v>8889</v>
      </c>
      <c r="BK23" s="133">
        <v>9085</v>
      </c>
      <c r="BL23" s="133">
        <v>9050</v>
      </c>
      <c r="BM23" s="133">
        <v>10570</v>
      </c>
      <c r="BN23" s="133">
        <v>10625</v>
      </c>
      <c r="BO23" s="133">
        <v>5093</v>
      </c>
      <c r="BP23" s="133">
        <v>4549</v>
      </c>
      <c r="BQ23" s="133">
        <v>4453</v>
      </c>
      <c r="BR23" s="133">
        <v>3613</v>
      </c>
      <c r="BS23" s="133">
        <v>4994</v>
      </c>
      <c r="BT23" s="133">
        <v>3273</v>
      </c>
      <c r="BU23" s="133">
        <v>3981</v>
      </c>
      <c r="BV23" s="133">
        <v>4061</v>
      </c>
      <c r="BW23" s="133">
        <v>6366</v>
      </c>
      <c r="BX23" s="133">
        <v>10064</v>
      </c>
      <c r="BY23" s="133">
        <v>8386</v>
      </c>
      <c r="BZ23" s="133">
        <v>6421</v>
      </c>
      <c r="CA23" s="133">
        <v>4420</v>
      </c>
      <c r="CB23" s="133">
        <v>3315</v>
      </c>
      <c r="CC23" s="133">
        <v>2911</v>
      </c>
      <c r="CD23" s="133">
        <v>4940</v>
      </c>
      <c r="CE23" s="133">
        <v>4148</v>
      </c>
      <c r="CF23" s="133">
        <v>3474</v>
      </c>
      <c r="CG23" s="133">
        <v>5187</v>
      </c>
      <c r="CH23" s="133">
        <v>3959</v>
      </c>
      <c r="CI23" s="133">
        <v>5052</v>
      </c>
      <c r="CJ23" s="133">
        <v>6897</v>
      </c>
      <c r="CK23" s="133">
        <v>7263</v>
      </c>
      <c r="CL23" s="133">
        <v>4193</v>
      </c>
      <c r="CM23" s="133">
        <v>3475</v>
      </c>
      <c r="CN23" s="133">
        <v>3535</v>
      </c>
      <c r="CO23" s="133">
        <v>4047</v>
      </c>
      <c r="CP23" s="133">
        <v>3398</v>
      </c>
      <c r="CQ23" s="133">
        <v>4326</v>
      </c>
      <c r="CR23" s="133">
        <v>4962</v>
      </c>
      <c r="CS23" s="133">
        <v>4483</v>
      </c>
      <c r="CT23" s="133">
        <v>3832</v>
      </c>
      <c r="CU23" s="133">
        <v>5437</v>
      </c>
      <c r="CV23" s="133">
        <v>7412</v>
      </c>
      <c r="CW23" s="133">
        <v>7904</v>
      </c>
      <c r="CX23" s="133">
        <v>4243</v>
      </c>
      <c r="CY23" s="133">
        <v>3194</v>
      </c>
      <c r="CZ23" s="133">
        <v>4467</v>
      </c>
      <c r="DA23" s="133">
        <v>4173</v>
      </c>
      <c r="DB23" s="133">
        <v>4297</v>
      </c>
      <c r="DC23" s="133">
        <v>3137</v>
      </c>
      <c r="DD23" s="133">
        <v>2884</v>
      </c>
      <c r="DE23" s="133">
        <v>3144</v>
      </c>
      <c r="DF23" s="133">
        <v>3818</v>
      </c>
      <c r="DG23" s="133">
        <v>6152</v>
      </c>
      <c r="DH23" s="133">
        <v>8119</v>
      </c>
      <c r="DI23" s="133">
        <v>7653</v>
      </c>
      <c r="DJ23" s="133">
        <v>2935</v>
      </c>
      <c r="DK23" s="133">
        <v>2284</v>
      </c>
      <c r="DL23" s="133">
        <v>2725</v>
      </c>
      <c r="DM23" s="133">
        <v>2852</v>
      </c>
      <c r="DN23" s="133">
        <v>3022</v>
      </c>
      <c r="DO23" s="133">
        <v>2234</v>
      </c>
      <c r="DP23" s="133">
        <v>2688</v>
      </c>
      <c r="DQ23" s="133">
        <v>2431</v>
      </c>
      <c r="DR23" s="133">
        <v>2944</v>
      </c>
      <c r="DS23" s="133">
        <v>6193</v>
      </c>
      <c r="DT23" s="133">
        <v>6338</v>
      </c>
      <c r="DU23" s="133">
        <v>2341</v>
      </c>
      <c r="DV23" s="133">
        <v>2341</v>
      </c>
      <c r="DW23" s="133">
        <v>1843</v>
      </c>
      <c r="DX23" s="133">
        <v>1722</v>
      </c>
      <c r="DY23" s="133">
        <v>2858</v>
      </c>
      <c r="DZ23" s="133">
        <v>1780</v>
      </c>
      <c r="EA23" s="133">
        <v>2424</v>
      </c>
      <c r="EB23" s="133">
        <v>2691</v>
      </c>
      <c r="EC23" s="133">
        <v>2263</v>
      </c>
      <c r="ED23" s="133">
        <v>3136</v>
      </c>
      <c r="EE23" s="133">
        <v>3131</v>
      </c>
      <c r="EF23" s="133">
        <v>3494</v>
      </c>
      <c r="EG23" s="133">
        <v>3675</v>
      </c>
      <c r="EH23" s="133">
        <v>3536</v>
      </c>
      <c r="EI23" s="133">
        <v>1011</v>
      </c>
      <c r="EJ23" s="133">
        <v>2124</v>
      </c>
      <c r="EK23" s="133">
        <v>2315</v>
      </c>
      <c r="EL23" s="133">
        <v>2849</v>
      </c>
      <c r="EM23" s="133">
        <v>2056</v>
      </c>
      <c r="EN23" s="133">
        <v>1713</v>
      </c>
      <c r="EO23" s="133">
        <v>2263</v>
      </c>
      <c r="EP23" s="133">
        <v>3411</v>
      </c>
      <c r="EQ23" s="133">
        <v>6313</v>
      </c>
      <c r="ER23" s="133">
        <v>7409</v>
      </c>
      <c r="ES23" s="133">
        <v>6143</v>
      </c>
      <c r="ET23" s="133">
        <v>3257</v>
      </c>
      <c r="EU23" s="133">
        <v>2657</v>
      </c>
      <c r="EV23" s="133">
        <v>2602</v>
      </c>
      <c r="EW23" s="133">
        <v>2441</v>
      </c>
      <c r="EX23" s="133">
        <v>3525</v>
      </c>
      <c r="EY23" s="133">
        <v>2611</v>
      </c>
      <c r="EZ23" s="133">
        <v>2596</v>
      </c>
      <c r="FA23" s="133">
        <v>2238</v>
      </c>
      <c r="FB23" s="133">
        <v>3272</v>
      </c>
      <c r="FC23" s="133">
        <v>5994</v>
      </c>
      <c r="FD23" s="133">
        <v>8114</v>
      </c>
      <c r="FE23" s="133">
        <v>6419</v>
      </c>
      <c r="FF23" s="133">
        <v>3338</v>
      </c>
      <c r="FG23" s="133">
        <v>3188</v>
      </c>
      <c r="FH23" s="133">
        <v>3983</v>
      </c>
      <c r="FI23" s="133">
        <v>3845</v>
      </c>
      <c r="FJ23" s="133">
        <v>3712</v>
      </c>
      <c r="FK23" s="133">
        <v>3036</v>
      </c>
      <c r="FL23" s="133">
        <v>4195</v>
      </c>
      <c r="FM23" s="133">
        <v>2718</v>
      </c>
      <c r="FN23" s="133">
        <v>4287</v>
      </c>
      <c r="FO23" s="133">
        <v>7895.91</v>
      </c>
      <c r="FP23" s="133">
        <v>8141.28</v>
      </c>
      <c r="FQ23" s="133">
        <v>7643.11</v>
      </c>
      <c r="FR23" s="133">
        <v>3884.04</v>
      </c>
      <c r="FS23" s="133">
        <v>4109.1899999999996</v>
      </c>
      <c r="FT23" s="133">
        <v>3492.66</v>
      </c>
      <c r="FU23" s="133">
        <v>3880.7</v>
      </c>
      <c r="FV23" s="133">
        <v>3671.46</v>
      </c>
      <c r="FW23" s="133">
        <v>3590.59</v>
      </c>
      <c r="FX23" s="133">
        <v>4217.34</v>
      </c>
      <c r="FY23" s="133">
        <v>2962.91</v>
      </c>
      <c r="FZ23" s="133">
        <v>5287.38</v>
      </c>
      <c r="GA23" s="133">
        <v>8357.9699999999993</v>
      </c>
      <c r="GB23" s="133">
        <v>10493.78</v>
      </c>
      <c r="GC23" s="133">
        <v>8073.97</v>
      </c>
      <c r="GD23" s="133">
        <v>4719.03</v>
      </c>
      <c r="GE23" s="133">
        <v>4427.8100000000004</v>
      </c>
      <c r="GF23" s="133">
        <v>3921.83</v>
      </c>
      <c r="GG23" s="133">
        <v>4735.66</v>
      </c>
      <c r="GH23" s="133">
        <v>3428.78</v>
      </c>
    </row>
    <row r="24" spans="1:190" s="132" customFormat="1" x14ac:dyDescent="0.25">
      <c r="A24" s="134"/>
      <c r="B24" s="135" t="s">
        <v>19</v>
      </c>
      <c r="C24" s="133">
        <v>7266</v>
      </c>
      <c r="D24" s="133">
        <v>4759</v>
      </c>
      <c r="E24" s="133">
        <v>27148</v>
      </c>
      <c r="F24" s="133">
        <v>44964</v>
      </c>
      <c r="G24" s="133">
        <v>54754</v>
      </c>
      <c r="H24" s="133">
        <v>60810</v>
      </c>
      <c r="I24" s="133">
        <v>54377</v>
      </c>
      <c r="J24" s="133">
        <v>56104</v>
      </c>
      <c r="K24" s="133">
        <v>92310</v>
      </c>
      <c r="L24" s="133">
        <v>109234</v>
      </c>
      <c r="M24" s="133">
        <v>84726</v>
      </c>
      <c r="N24" s="133">
        <v>33788</v>
      </c>
      <c r="O24" s="133">
        <v>9449</v>
      </c>
      <c r="P24" s="133">
        <v>5552</v>
      </c>
      <c r="Q24" s="133">
        <v>29554</v>
      </c>
      <c r="R24" s="133">
        <v>51010</v>
      </c>
      <c r="S24" s="133">
        <v>59608</v>
      </c>
      <c r="T24" s="133">
        <v>55885</v>
      </c>
      <c r="U24" s="133">
        <v>47992</v>
      </c>
      <c r="V24" s="133">
        <v>53988</v>
      </c>
      <c r="W24" s="133">
        <v>87377</v>
      </c>
      <c r="X24" s="133">
        <v>99949</v>
      </c>
      <c r="Y24" s="133">
        <v>90584</v>
      </c>
      <c r="Z24" s="133">
        <v>29027</v>
      </c>
      <c r="AA24" s="133">
        <v>9706</v>
      </c>
      <c r="AB24" s="133">
        <v>6824</v>
      </c>
      <c r="AC24" s="133">
        <v>27297</v>
      </c>
      <c r="AD24" s="133">
        <v>50492</v>
      </c>
      <c r="AE24" s="133">
        <v>57543</v>
      </c>
      <c r="AF24" s="133">
        <v>61909</v>
      </c>
      <c r="AG24" s="133">
        <v>53643</v>
      </c>
      <c r="AH24" s="133">
        <v>52761</v>
      </c>
      <c r="AI24" s="133">
        <v>86998</v>
      </c>
      <c r="AJ24" s="133">
        <v>119514</v>
      </c>
      <c r="AK24" s="133">
        <v>89545</v>
      </c>
      <c r="AL24" s="133">
        <v>29866</v>
      </c>
      <c r="AM24" s="133">
        <v>10697</v>
      </c>
      <c r="AN24" s="133">
        <v>10104</v>
      </c>
      <c r="AO24" s="133">
        <v>28556</v>
      </c>
      <c r="AP24" s="133">
        <v>54398</v>
      </c>
      <c r="AQ24" s="133">
        <v>54351</v>
      </c>
      <c r="AR24" s="133">
        <v>47904</v>
      </c>
      <c r="AS24" s="133">
        <v>51758</v>
      </c>
      <c r="AT24" s="133">
        <v>40965</v>
      </c>
      <c r="AU24" s="133">
        <v>73034</v>
      </c>
      <c r="AV24" s="133">
        <v>103503</v>
      </c>
      <c r="AW24" s="133">
        <v>77135</v>
      </c>
      <c r="AX24" s="133">
        <v>32405</v>
      </c>
      <c r="AY24" s="133">
        <v>12979</v>
      </c>
      <c r="AZ24" s="133">
        <v>13176</v>
      </c>
      <c r="BA24" s="133">
        <v>50977</v>
      </c>
      <c r="BB24" s="133">
        <v>80511</v>
      </c>
      <c r="BC24" s="133">
        <v>67385</v>
      </c>
      <c r="BD24" s="133">
        <v>83121</v>
      </c>
      <c r="BE24" s="133">
        <v>69504</v>
      </c>
      <c r="BF24" s="133">
        <v>64399</v>
      </c>
      <c r="BG24" s="133">
        <v>124494</v>
      </c>
      <c r="BH24" s="133">
        <v>153794</v>
      </c>
      <c r="BI24" s="133">
        <v>111390</v>
      </c>
      <c r="BJ24" s="133">
        <v>44933</v>
      </c>
      <c r="BK24" s="133">
        <v>15873</v>
      </c>
      <c r="BL24" s="133">
        <v>9940</v>
      </c>
      <c r="BM24" s="133">
        <v>52976</v>
      </c>
      <c r="BN24" s="133">
        <v>69340</v>
      </c>
      <c r="BO24" s="133">
        <v>62247</v>
      </c>
      <c r="BP24" s="133">
        <v>77837</v>
      </c>
      <c r="BQ24" s="133">
        <v>60592</v>
      </c>
      <c r="BR24" s="133">
        <v>60520</v>
      </c>
      <c r="BS24" s="133">
        <v>117434</v>
      </c>
      <c r="BT24" s="133">
        <v>130615</v>
      </c>
      <c r="BU24" s="133">
        <v>105289</v>
      </c>
      <c r="BV24" s="133">
        <v>36671</v>
      </c>
      <c r="BW24" s="133">
        <v>14902</v>
      </c>
      <c r="BX24" s="133">
        <v>12528</v>
      </c>
      <c r="BY24" s="133">
        <v>54812</v>
      </c>
      <c r="BZ24" s="133">
        <v>74048</v>
      </c>
      <c r="CA24" s="133">
        <v>78208</v>
      </c>
      <c r="CB24" s="133">
        <v>72483</v>
      </c>
      <c r="CC24" s="133">
        <v>61909</v>
      </c>
      <c r="CD24" s="133">
        <v>67219</v>
      </c>
      <c r="CE24" s="133">
        <v>111041</v>
      </c>
      <c r="CF24" s="133">
        <v>125633</v>
      </c>
      <c r="CG24" s="133">
        <v>110824</v>
      </c>
      <c r="CH24" s="133">
        <v>35842</v>
      </c>
      <c r="CI24" s="133">
        <v>15501</v>
      </c>
      <c r="CJ24" s="133">
        <v>13407</v>
      </c>
      <c r="CK24" s="133">
        <v>65618</v>
      </c>
      <c r="CL24" s="133">
        <v>63942</v>
      </c>
      <c r="CM24" s="133">
        <v>82656</v>
      </c>
      <c r="CN24" s="133">
        <v>71112</v>
      </c>
      <c r="CO24" s="133">
        <v>55396</v>
      </c>
      <c r="CP24" s="133">
        <v>67910</v>
      </c>
      <c r="CQ24" s="133">
        <v>116034</v>
      </c>
      <c r="CR24" s="133">
        <v>134062</v>
      </c>
      <c r="CS24" s="133">
        <v>109196</v>
      </c>
      <c r="CT24" s="133">
        <v>29477</v>
      </c>
      <c r="CU24" s="133">
        <v>12484</v>
      </c>
      <c r="CV24" s="133">
        <v>15950</v>
      </c>
      <c r="CW24" s="133">
        <v>65597</v>
      </c>
      <c r="CX24" s="133">
        <v>77951</v>
      </c>
      <c r="CY24" s="133">
        <v>72220</v>
      </c>
      <c r="CZ24" s="133">
        <v>74232</v>
      </c>
      <c r="DA24" s="133">
        <v>58497</v>
      </c>
      <c r="DB24" s="133">
        <v>66030</v>
      </c>
      <c r="DC24" s="133">
        <v>101721</v>
      </c>
      <c r="DD24" s="133">
        <v>138862</v>
      </c>
      <c r="DE24" s="133">
        <v>102102</v>
      </c>
      <c r="DF24" s="133">
        <v>21191</v>
      </c>
      <c r="DG24" s="133">
        <v>10972</v>
      </c>
      <c r="DH24" s="133">
        <v>16112</v>
      </c>
      <c r="DI24" s="133">
        <v>62916</v>
      </c>
      <c r="DJ24" s="133">
        <v>85047</v>
      </c>
      <c r="DK24" s="133">
        <v>71484</v>
      </c>
      <c r="DL24" s="133">
        <v>60760</v>
      </c>
      <c r="DM24" s="133">
        <v>55375</v>
      </c>
      <c r="DN24" s="133">
        <v>58248</v>
      </c>
      <c r="DO24" s="133">
        <v>100105</v>
      </c>
      <c r="DP24" s="133">
        <v>120930</v>
      </c>
      <c r="DQ24" s="133">
        <v>92870</v>
      </c>
      <c r="DR24" s="133">
        <v>25926</v>
      </c>
      <c r="DS24" s="133">
        <v>10218</v>
      </c>
      <c r="DT24" s="133">
        <v>14589</v>
      </c>
      <c r="DU24" s="133">
        <v>3163</v>
      </c>
      <c r="DV24" s="133">
        <v>3163</v>
      </c>
      <c r="DW24" s="133">
        <v>2366</v>
      </c>
      <c r="DX24" s="133">
        <v>3001</v>
      </c>
      <c r="DY24" s="133">
        <v>16305</v>
      </c>
      <c r="DZ24" s="133">
        <v>34389</v>
      </c>
      <c r="EA24" s="133">
        <v>61426</v>
      </c>
      <c r="EB24" s="133">
        <v>66819</v>
      </c>
      <c r="EC24" s="133">
        <v>15765</v>
      </c>
      <c r="ED24" s="133">
        <v>4162</v>
      </c>
      <c r="EE24" s="133">
        <v>2685</v>
      </c>
      <c r="EF24" s="133">
        <v>410</v>
      </c>
      <c r="EG24" s="133">
        <v>104</v>
      </c>
      <c r="EH24" s="133">
        <v>460</v>
      </c>
      <c r="EI24" s="133">
        <v>7820</v>
      </c>
      <c r="EJ24" s="133">
        <v>39766</v>
      </c>
      <c r="EK24" s="133">
        <v>41587</v>
      </c>
      <c r="EL24" s="133">
        <v>47474</v>
      </c>
      <c r="EM24" s="133">
        <v>78419</v>
      </c>
      <c r="EN24" s="133">
        <v>84199</v>
      </c>
      <c r="EO24" s="133">
        <v>68954</v>
      </c>
      <c r="EP24" s="133">
        <v>16288</v>
      </c>
      <c r="EQ24" s="133">
        <v>6105</v>
      </c>
      <c r="ER24" s="133">
        <v>8840</v>
      </c>
      <c r="ES24" s="133">
        <v>34375</v>
      </c>
      <c r="ET24" s="133">
        <v>39388</v>
      </c>
      <c r="EU24" s="133">
        <v>47997</v>
      </c>
      <c r="EV24" s="133">
        <v>46006</v>
      </c>
      <c r="EW24" s="133">
        <v>32627</v>
      </c>
      <c r="EX24" s="133">
        <v>43521</v>
      </c>
      <c r="EY24" s="133">
        <v>79702</v>
      </c>
      <c r="EZ24" s="133">
        <v>89853</v>
      </c>
      <c r="FA24" s="133">
        <v>66155</v>
      </c>
      <c r="FB24" s="133">
        <v>14352</v>
      </c>
      <c r="FC24" s="133">
        <v>5772</v>
      </c>
      <c r="FD24" s="133">
        <v>15088</v>
      </c>
      <c r="FE24" s="133">
        <v>41744</v>
      </c>
      <c r="FF24" s="133">
        <v>47024</v>
      </c>
      <c r="FG24" s="133">
        <v>49550</v>
      </c>
      <c r="FH24" s="133">
        <v>45373</v>
      </c>
      <c r="FI24" s="133">
        <v>37021</v>
      </c>
      <c r="FJ24" s="133">
        <v>45800</v>
      </c>
      <c r="FK24" s="133">
        <v>70037</v>
      </c>
      <c r="FL24" s="133">
        <v>89788</v>
      </c>
      <c r="FM24" s="133">
        <v>59675</v>
      </c>
      <c r="FN24" s="133">
        <v>12091</v>
      </c>
      <c r="FO24" s="133">
        <v>6177.5</v>
      </c>
      <c r="FP24" s="133">
        <v>14408</v>
      </c>
      <c r="FQ24" s="133">
        <v>38362.400000000001</v>
      </c>
      <c r="FR24" s="133">
        <v>57744.15</v>
      </c>
      <c r="FS24" s="133">
        <v>44005.81</v>
      </c>
      <c r="FT24" s="133">
        <v>43787.45</v>
      </c>
      <c r="FU24" s="133">
        <v>35839.56</v>
      </c>
      <c r="FV24" s="133">
        <v>39221.410000000003</v>
      </c>
      <c r="FW24" s="133">
        <v>69455.8</v>
      </c>
      <c r="FX24" s="133">
        <v>85413.99</v>
      </c>
      <c r="FY24" s="133">
        <v>56313.279999999999</v>
      </c>
      <c r="FZ24" s="133">
        <v>13553</v>
      </c>
      <c r="GA24" s="133">
        <v>4026.5</v>
      </c>
      <c r="GB24" s="133">
        <v>16008.38</v>
      </c>
      <c r="GC24" s="133">
        <v>42391.040000000001</v>
      </c>
      <c r="GD24" s="133">
        <v>48701.7</v>
      </c>
      <c r="GE24" s="133">
        <v>41864.339999999997</v>
      </c>
      <c r="GF24" s="133">
        <v>40967.08</v>
      </c>
      <c r="GG24" s="133">
        <v>34089.980000000003</v>
      </c>
      <c r="GH24" s="133">
        <v>35363.870000000003</v>
      </c>
    </row>
    <row r="25" spans="1:190" s="137" customFormat="1" x14ac:dyDescent="0.25">
      <c r="A25" s="134"/>
      <c r="B25" s="135" t="s">
        <v>1871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v>99435</v>
      </c>
      <c r="EF25" s="136">
        <v>126040</v>
      </c>
      <c r="EG25" s="136">
        <v>988747</v>
      </c>
      <c r="EH25" s="136">
        <v>807977</v>
      </c>
      <c r="EI25" s="136">
        <v>471025</v>
      </c>
      <c r="EJ25" s="136">
        <v>660945</v>
      </c>
      <c r="EK25" s="136">
        <v>456955</v>
      </c>
      <c r="EL25" s="136">
        <v>297026</v>
      </c>
      <c r="EM25" s="136">
        <v>213632</v>
      </c>
      <c r="EN25" s="136">
        <v>205489</v>
      </c>
      <c r="EO25" s="136">
        <v>356698</v>
      </c>
      <c r="EP25" s="136">
        <v>676877</v>
      </c>
      <c r="EQ25" s="136">
        <v>377169</v>
      </c>
      <c r="ER25" s="136">
        <v>110193</v>
      </c>
      <c r="ES25" s="136">
        <v>45452</v>
      </c>
      <c r="ET25" s="136">
        <v>84464</v>
      </c>
      <c r="EU25" s="136">
        <v>75713</v>
      </c>
      <c r="EV25" s="136">
        <v>67253</v>
      </c>
      <c r="EW25" s="136">
        <v>137033</v>
      </c>
      <c r="EX25" s="136">
        <v>72591</v>
      </c>
      <c r="EY25" s="136">
        <v>49873</v>
      </c>
      <c r="EZ25" s="136">
        <v>61876</v>
      </c>
      <c r="FA25" s="136">
        <v>68224</v>
      </c>
      <c r="FB25" s="136">
        <v>96287</v>
      </c>
      <c r="FC25" s="136">
        <v>57058</v>
      </c>
      <c r="FD25" s="136">
        <v>21901</v>
      </c>
      <c r="FE25" s="136">
        <v>8874</v>
      </c>
      <c r="FF25" s="136">
        <v>4205</v>
      </c>
      <c r="FG25" s="136">
        <v>3924</v>
      </c>
      <c r="FH25" s="136">
        <v>4222</v>
      </c>
      <c r="FI25" s="136">
        <v>1374</v>
      </c>
      <c r="FJ25" s="136">
        <v>1381</v>
      </c>
      <c r="FK25" s="136">
        <v>2031</v>
      </c>
      <c r="FL25" s="136">
        <v>38873</v>
      </c>
      <c r="FM25" s="136">
        <v>45047</v>
      </c>
      <c r="FN25" s="136">
        <v>24438</v>
      </c>
      <c r="FO25" s="136">
        <v>5078.46</v>
      </c>
      <c r="FP25" s="136">
        <v>958.9</v>
      </c>
      <c r="FQ25" s="136">
        <v>628.46</v>
      </c>
      <c r="FR25" s="136">
        <v>641.91999999999996</v>
      </c>
      <c r="FS25" s="136">
        <v>946.36</v>
      </c>
      <c r="FT25" s="136">
        <v>2786.84</v>
      </c>
      <c r="FU25" s="136">
        <v>1413.42</v>
      </c>
      <c r="FV25" s="136">
        <v>455.6</v>
      </c>
      <c r="FW25" s="136">
        <v>138.4</v>
      </c>
      <c r="FX25" s="136">
        <v>4023</v>
      </c>
      <c r="FY25" s="136">
        <v>14236.18</v>
      </c>
      <c r="FZ25" s="136">
        <v>6578.37</v>
      </c>
      <c r="GA25" s="136">
        <v>998.91</v>
      </c>
      <c r="GB25" s="136">
        <v>236.4</v>
      </c>
      <c r="GC25" s="136">
        <v>103.8</v>
      </c>
      <c r="GD25" s="136">
        <v>153.66</v>
      </c>
      <c r="GE25" s="136">
        <v>0</v>
      </c>
      <c r="GF25" s="136">
        <v>0</v>
      </c>
      <c r="GG25" s="136">
        <v>0</v>
      </c>
      <c r="GH25" s="136">
        <v>0</v>
      </c>
    </row>
    <row r="26" spans="1:190" s="132" customFormat="1" collapsed="1" x14ac:dyDescent="0.2">
      <c r="A26" s="134"/>
      <c r="B26" s="138" t="s">
        <v>96</v>
      </c>
      <c r="C26" s="136">
        <v>19562</v>
      </c>
      <c r="D26" s="136">
        <v>20918</v>
      </c>
      <c r="E26" s="136">
        <v>25258</v>
      </c>
      <c r="F26" s="136">
        <v>22426</v>
      </c>
      <c r="G26" s="136">
        <v>13219</v>
      </c>
      <c r="H26" s="136">
        <v>22033</v>
      </c>
      <c r="I26" s="136">
        <v>18792</v>
      </c>
      <c r="J26" s="136">
        <v>18277</v>
      </c>
      <c r="K26" s="136">
        <v>19474</v>
      </c>
      <c r="L26" s="136">
        <v>23390</v>
      </c>
      <c r="M26" s="136">
        <v>21408</v>
      </c>
      <c r="N26" s="136">
        <v>22595</v>
      </c>
      <c r="O26" s="136">
        <v>19032</v>
      </c>
      <c r="P26" s="136">
        <v>21744</v>
      </c>
      <c r="Q26" s="136">
        <v>26484</v>
      </c>
      <c r="R26" s="136">
        <v>23446</v>
      </c>
      <c r="S26" s="136">
        <v>27921</v>
      </c>
      <c r="T26" s="136">
        <v>22989</v>
      </c>
      <c r="U26" s="136">
        <v>26648</v>
      </c>
      <c r="V26" s="136">
        <v>21956</v>
      </c>
      <c r="W26" s="136">
        <v>24080</v>
      </c>
      <c r="X26" s="136">
        <v>28862</v>
      </c>
      <c r="Y26" s="136">
        <v>21673</v>
      </c>
      <c r="Z26" s="136">
        <v>24647</v>
      </c>
      <c r="AA26" s="136">
        <v>24571</v>
      </c>
      <c r="AB26" s="136">
        <v>26194</v>
      </c>
      <c r="AC26" s="136">
        <v>20714</v>
      </c>
      <c r="AD26" s="136">
        <v>20029</v>
      </c>
      <c r="AE26" s="136">
        <v>16371</v>
      </c>
      <c r="AF26" s="136">
        <v>24753</v>
      </c>
      <c r="AG26" s="136">
        <v>25690</v>
      </c>
      <c r="AH26" s="136">
        <v>18947</v>
      </c>
      <c r="AI26" s="136">
        <v>19458</v>
      </c>
      <c r="AJ26" s="136">
        <v>19723</v>
      </c>
      <c r="AK26" s="136">
        <v>16161</v>
      </c>
      <c r="AL26" s="136">
        <v>16269</v>
      </c>
      <c r="AM26" s="136">
        <v>19841</v>
      </c>
      <c r="AN26" s="136">
        <v>21864</v>
      </c>
      <c r="AO26" s="136">
        <v>19705</v>
      </c>
      <c r="AP26" s="136">
        <v>18226</v>
      </c>
      <c r="AQ26" s="136">
        <v>17661</v>
      </c>
      <c r="AR26" s="136">
        <v>26633</v>
      </c>
      <c r="AS26" s="136">
        <v>22682</v>
      </c>
      <c r="AT26" s="136">
        <v>19516</v>
      </c>
      <c r="AU26" s="136">
        <v>19806</v>
      </c>
      <c r="AV26" s="136">
        <v>17468</v>
      </c>
      <c r="AW26" s="136">
        <v>21702</v>
      </c>
      <c r="AX26" s="136">
        <v>21685</v>
      </c>
      <c r="AY26" s="136">
        <v>22530</v>
      </c>
      <c r="AZ26" s="136">
        <v>23244</v>
      </c>
      <c r="BA26" s="136">
        <v>27569</v>
      </c>
      <c r="BB26" s="136">
        <v>20870</v>
      </c>
      <c r="BC26" s="136">
        <v>25527</v>
      </c>
      <c r="BD26" s="136">
        <v>20549</v>
      </c>
      <c r="BE26" s="136">
        <v>6394286</v>
      </c>
      <c r="BF26" s="136">
        <v>115949</v>
      </c>
      <c r="BG26" s="136">
        <v>34570</v>
      </c>
      <c r="BH26" s="136">
        <v>4148856</v>
      </c>
      <c r="BI26" s="136">
        <v>226784</v>
      </c>
      <c r="BJ26" s="136">
        <v>4069336</v>
      </c>
      <c r="BK26" s="136">
        <v>8461277</v>
      </c>
      <c r="BL26" s="136">
        <v>1721209</v>
      </c>
      <c r="BM26" s="136">
        <v>27203</v>
      </c>
      <c r="BN26" s="136">
        <v>9444455</v>
      </c>
      <c r="BO26" s="136">
        <v>249489</v>
      </c>
      <c r="BP26" s="136">
        <v>132636</v>
      </c>
      <c r="BQ26" s="136">
        <v>7734922</v>
      </c>
      <c r="BR26" s="136">
        <v>472503</v>
      </c>
      <c r="BS26" s="136">
        <v>110113</v>
      </c>
      <c r="BT26" s="136">
        <v>8252866</v>
      </c>
      <c r="BU26" s="136">
        <v>19319</v>
      </c>
      <c r="BV26" s="136">
        <v>20318</v>
      </c>
      <c r="BW26" s="136">
        <v>9654657</v>
      </c>
      <c r="BX26" s="136">
        <v>580944</v>
      </c>
      <c r="BY26" s="136">
        <v>20090</v>
      </c>
      <c r="BZ26" s="136">
        <v>9305981</v>
      </c>
      <c r="CA26" s="136">
        <v>177286</v>
      </c>
      <c r="CB26" s="136">
        <v>20039</v>
      </c>
      <c r="CC26" s="136">
        <v>8265112</v>
      </c>
      <c r="CD26" s="136">
        <v>19352</v>
      </c>
      <c r="CE26" s="136">
        <v>22151</v>
      </c>
      <c r="CF26" s="136">
        <v>8160881</v>
      </c>
      <c r="CG26" s="136">
        <v>50672</v>
      </c>
      <c r="CH26" s="136">
        <v>21868</v>
      </c>
      <c r="CI26" s="136">
        <v>9280804</v>
      </c>
      <c r="CJ26" s="136">
        <v>392505</v>
      </c>
      <c r="CK26" s="136">
        <v>22123</v>
      </c>
      <c r="CL26" s="136">
        <v>9118603</v>
      </c>
      <c r="CM26" s="136">
        <v>128858</v>
      </c>
      <c r="CN26" s="136">
        <v>19245</v>
      </c>
      <c r="CO26" s="136">
        <v>7612809</v>
      </c>
      <c r="CP26" s="136">
        <v>217531</v>
      </c>
      <c r="CQ26" s="136">
        <v>23879</v>
      </c>
      <c r="CR26" s="136">
        <v>7500687</v>
      </c>
      <c r="CS26" s="136">
        <v>187428</v>
      </c>
      <c r="CT26" s="136">
        <v>15666</v>
      </c>
      <c r="CU26" s="136">
        <v>3470504</v>
      </c>
      <c r="CV26" s="136">
        <v>534982</v>
      </c>
      <c r="CW26" s="136">
        <v>17972</v>
      </c>
      <c r="CX26" s="136">
        <v>409344</v>
      </c>
      <c r="CY26" s="136">
        <v>15496</v>
      </c>
      <c r="CZ26" s="136">
        <v>20815</v>
      </c>
      <c r="DA26" s="136">
        <v>186972</v>
      </c>
      <c r="DB26" s="136">
        <v>20668</v>
      </c>
      <c r="DC26" s="136">
        <v>18752</v>
      </c>
      <c r="DD26" s="136">
        <v>180486</v>
      </c>
      <c r="DE26" s="136">
        <v>24048</v>
      </c>
      <c r="DF26" s="136">
        <v>16797</v>
      </c>
      <c r="DG26" s="136">
        <v>199495</v>
      </c>
      <c r="DH26" s="136">
        <v>17535</v>
      </c>
      <c r="DI26" s="136">
        <v>22383</v>
      </c>
      <c r="DJ26" s="136">
        <v>194680</v>
      </c>
      <c r="DK26" s="136">
        <v>15549</v>
      </c>
      <c r="DL26" s="136">
        <v>20471</v>
      </c>
      <c r="DM26" s="136">
        <v>181318</v>
      </c>
      <c r="DN26" s="136">
        <v>15728</v>
      </c>
      <c r="DO26" s="136">
        <v>16637</v>
      </c>
      <c r="DP26" s="136">
        <v>183218</v>
      </c>
      <c r="DQ26" s="136">
        <v>14115</v>
      </c>
      <c r="DR26" s="136">
        <v>17861</v>
      </c>
      <c r="DS26" s="136">
        <v>169339</v>
      </c>
      <c r="DT26" s="136">
        <v>30053</v>
      </c>
      <c r="DU26" s="136">
        <v>1616060</v>
      </c>
      <c r="DV26" s="136">
        <v>1616060</v>
      </c>
      <c r="DW26" s="136">
        <v>801833</v>
      </c>
      <c r="DX26" s="136">
        <v>409471</v>
      </c>
      <c r="DY26" s="136">
        <v>377165</v>
      </c>
      <c r="DZ26" s="136">
        <v>125758</v>
      </c>
      <c r="EA26" s="136">
        <v>150041</v>
      </c>
      <c r="EB26" s="136">
        <v>337001</v>
      </c>
      <c r="EC26" s="136">
        <v>528333</v>
      </c>
      <c r="ED26" s="136">
        <v>397161</v>
      </c>
      <c r="EE26" s="136">
        <v>573335</v>
      </c>
      <c r="EF26" s="136">
        <v>382011</v>
      </c>
      <c r="EG26" s="136">
        <v>378824</v>
      </c>
      <c r="EH26" s="136">
        <v>453130</v>
      </c>
      <c r="EI26" s="136">
        <v>243396</v>
      </c>
      <c r="EJ26" s="136">
        <v>151288</v>
      </c>
      <c r="EK26" s="136">
        <v>242967</v>
      </c>
      <c r="EL26" s="136">
        <v>114797</v>
      </c>
      <c r="EM26" s="136">
        <v>121792</v>
      </c>
      <c r="EN26" s="136">
        <v>244915</v>
      </c>
      <c r="EO26" s="136">
        <v>130706</v>
      </c>
      <c r="EP26" s="136">
        <v>156076</v>
      </c>
      <c r="EQ26" s="136">
        <v>310010</v>
      </c>
      <c r="ER26" s="136">
        <v>165699</v>
      </c>
      <c r="ES26" s="136">
        <v>167855</v>
      </c>
      <c r="ET26" s="136">
        <v>252424</v>
      </c>
      <c r="EU26" s="136">
        <v>138363</v>
      </c>
      <c r="EV26" s="136">
        <v>129642</v>
      </c>
      <c r="EW26" s="136">
        <v>236645</v>
      </c>
      <c r="EX26" s="136">
        <v>127103</v>
      </c>
      <c r="EY26" s="136">
        <v>135894</v>
      </c>
      <c r="EZ26" s="136">
        <v>211556</v>
      </c>
      <c r="FA26" s="136">
        <v>90435</v>
      </c>
      <c r="FB26" s="136">
        <v>84942</v>
      </c>
      <c r="FC26" s="136">
        <v>202825</v>
      </c>
      <c r="FD26" s="136">
        <v>86230</v>
      </c>
      <c r="FE26" s="136">
        <v>107963</v>
      </c>
      <c r="FF26" s="136">
        <v>173562</v>
      </c>
      <c r="FG26" s="136">
        <v>104018</v>
      </c>
      <c r="FH26" s="136">
        <v>105625</v>
      </c>
      <c r="FI26" s="136">
        <v>185668</v>
      </c>
      <c r="FJ26" s="136">
        <v>85813</v>
      </c>
      <c r="FK26" s="136">
        <v>97030</v>
      </c>
      <c r="FL26" s="136">
        <v>198785</v>
      </c>
      <c r="FM26" s="136">
        <v>91964</v>
      </c>
      <c r="FN26" s="136">
        <v>88192</v>
      </c>
      <c r="FO26" s="136">
        <v>184069.5599999968</v>
      </c>
      <c r="FP26" s="136">
        <v>92501.760000001639</v>
      </c>
      <c r="FQ26" s="136">
        <v>91532.699999999255</v>
      </c>
      <c r="FR26" s="136">
        <v>176868.45999999903</v>
      </c>
      <c r="FS26" s="136">
        <v>88203.079999998212</v>
      </c>
      <c r="FT26" s="136">
        <v>95770.170000001788</v>
      </c>
      <c r="FU26" s="136">
        <v>102274.6099999994</v>
      </c>
      <c r="FV26" s="136">
        <v>80420.550000000745</v>
      </c>
      <c r="FW26" s="136">
        <v>101166.3599999994</v>
      </c>
      <c r="FX26" s="136">
        <v>110024.90000000037</v>
      </c>
      <c r="FY26" s="136">
        <v>94194.340000001714</v>
      </c>
      <c r="FZ26" s="136">
        <v>101877.00000000186</v>
      </c>
      <c r="GA26" s="136">
        <v>109221.40000000037</v>
      </c>
      <c r="GB26" s="136">
        <v>97216.710000002757</v>
      </c>
      <c r="GC26" s="136">
        <v>103235.03000000119</v>
      </c>
      <c r="GD26" s="136">
        <v>94517.570000000298</v>
      </c>
      <c r="GE26" s="136">
        <v>106377.09999999776</v>
      </c>
      <c r="GF26" s="136">
        <v>101836.80999999866</v>
      </c>
      <c r="GG26" s="136">
        <v>106271.70000000112</v>
      </c>
      <c r="GH26" s="136">
        <v>82526.410000000149</v>
      </c>
    </row>
    <row r="27" spans="1:190" s="132" customFormat="1" x14ac:dyDescent="0.25">
      <c r="A27" s="134"/>
      <c r="B27" s="135" t="s">
        <v>35</v>
      </c>
      <c r="C27" s="133">
        <v>-722472</v>
      </c>
      <c r="D27" s="133">
        <v>-770243</v>
      </c>
      <c r="E27" s="133">
        <v>-880187</v>
      </c>
      <c r="F27" s="133">
        <v>-763251</v>
      </c>
      <c r="G27" s="133">
        <v>-706187</v>
      </c>
      <c r="H27" s="133">
        <v>-804670</v>
      </c>
      <c r="I27" s="133">
        <v>-711341</v>
      </c>
      <c r="J27" s="133">
        <v>-689062</v>
      </c>
      <c r="K27" s="133">
        <v>-731542</v>
      </c>
      <c r="L27" s="133">
        <v>-707548</v>
      </c>
      <c r="M27" s="133">
        <v>-697368</v>
      </c>
      <c r="N27" s="133">
        <v>-700756</v>
      </c>
      <c r="O27" s="133">
        <v>-769296</v>
      </c>
      <c r="P27" s="133">
        <v>-729123</v>
      </c>
      <c r="Q27" s="133">
        <v>-808610</v>
      </c>
      <c r="R27" s="133">
        <v>-700516</v>
      </c>
      <c r="S27" s="133">
        <v>-777794</v>
      </c>
      <c r="T27" s="133">
        <v>-712364</v>
      </c>
      <c r="U27" s="133">
        <v>-662633</v>
      </c>
      <c r="V27" s="133">
        <v>-649473</v>
      </c>
      <c r="W27" s="133">
        <v>-698145</v>
      </c>
      <c r="X27" s="133">
        <v>-670880</v>
      </c>
      <c r="Y27" s="133">
        <v>-686802</v>
      </c>
      <c r="Z27" s="133">
        <v>-649815</v>
      </c>
      <c r="AA27" s="133">
        <v>-768245</v>
      </c>
      <c r="AB27" s="133">
        <v>-706343</v>
      </c>
      <c r="AC27" s="133">
        <v>-772644</v>
      </c>
      <c r="AD27" s="133">
        <v>-687617</v>
      </c>
      <c r="AE27" s="133">
        <v>-660706</v>
      </c>
      <c r="AF27" s="133">
        <v>-698591</v>
      </c>
      <c r="AG27" s="133">
        <v>-680014</v>
      </c>
      <c r="AH27" s="133">
        <v>-614405</v>
      </c>
      <c r="AI27" s="133">
        <v>-599316</v>
      </c>
      <c r="AJ27" s="133">
        <v>-731562</v>
      </c>
      <c r="AK27" s="133">
        <v>-644672</v>
      </c>
      <c r="AL27" s="133">
        <v>-574306</v>
      </c>
      <c r="AM27" s="133">
        <v>-756414</v>
      </c>
      <c r="AN27" s="133">
        <v>-680956</v>
      </c>
      <c r="AO27" s="133">
        <v>-708760</v>
      </c>
      <c r="AP27" s="133">
        <v>-687203</v>
      </c>
      <c r="AQ27" s="133">
        <v>-652459</v>
      </c>
      <c r="AR27" s="133">
        <v>-630941</v>
      </c>
      <c r="AS27" s="133">
        <v>-671604</v>
      </c>
      <c r="AT27" s="133">
        <v>-559588</v>
      </c>
      <c r="AU27" s="133">
        <v>-631474</v>
      </c>
      <c r="AV27" s="133">
        <v>-645605</v>
      </c>
      <c r="AW27" s="133">
        <v>-577317</v>
      </c>
      <c r="AX27" s="133">
        <v>-580620</v>
      </c>
      <c r="AY27" s="133">
        <v>-687572</v>
      </c>
      <c r="AZ27" s="133">
        <v>-652920</v>
      </c>
      <c r="BA27" s="133">
        <v>-662829</v>
      </c>
      <c r="BB27" s="133">
        <v>-640616</v>
      </c>
      <c r="BC27" s="133">
        <v>-605272</v>
      </c>
      <c r="BD27" s="133">
        <v>-612792</v>
      </c>
      <c r="BE27" s="133">
        <v>-607450</v>
      </c>
      <c r="BF27" s="133">
        <v>-533028</v>
      </c>
      <c r="BG27" s="133">
        <v>-616598</v>
      </c>
      <c r="BH27" s="133">
        <v>-606120</v>
      </c>
      <c r="BI27" s="133">
        <v>-558114</v>
      </c>
      <c r="BJ27" s="133">
        <v>-555053</v>
      </c>
      <c r="BK27" s="133">
        <v>-597425</v>
      </c>
      <c r="BL27" s="133">
        <v>-655354</v>
      </c>
      <c r="BM27" s="133">
        <v>-690060</v>
      </c>
      <c r="BN27" s="133">
        <v>-638567</v>
      </c>
      <c r="BO27" s="133">
        <v>-541239</v>
      </c>
      <c r="BP27" s="133">
        <v>-623357</v>
      </c>
      <c r="BQ27" s="133">
        <v>-572765</v>
      </c>
      <c r="BR27" s="133">
        <v>-488242</v>
      </c>
      <c r="BS27" s="133">
        <v>-561434</v>
      </c>
      <c r="BT27" s="133">
        <v>-557035</v>
      </c>
      <c r="BU27" s="133">
        <v>-538085</v>
      </c>
      <c r="BV27" s="133">
        <v>-503774</v>
      </c>
      <c r="BW27" s="133">
        <v>-602089</v>
      </c>
      <c r="BX27" s="133">
        <v>-581859</v>
      </c>
      <c r="BY27" s="133">
        <v>-573367</v>
      </c>
      <c r="BZ27" s="133">
        <v>-614314</v>
      </c>
      <c r="CA27" s="133">
        <v>-555400</v>
      </c>
      <c r="CB27" s="133">
        <v>-548982</v>
      </c>
      <c r="CC27" s="133">
        <v>-523414</v>
      </c>
      <c r="CD27" s="133">
        <v>-487013</v>
      </c>
      <c r="CE27" s="133">
        <v>-545609</v>
      </c>
      <c r="CF27" s="133">
        <v>-504665</v>
      </c>
      <c r="CG27" s="133">
        <v>-505805</v>
      </c>
      <c r="CH27" s="133">
        <v>-510194</v>
      </c>
      <c r="CI27" s="133">
        <v>-603364</v>
      </c>
      <c r="CJ27" s="133">
        <v>-534515</v>
      </c>
      <c r="CK27" s="133">
        <v>-612482</v>
      </c>
      <c r="CL27" s="133">
        <v>-495609</v>
      </c>
      <c r="CM27" s="133">
        <v>-490664</v>
      </c>
      <c r="CN27" s="133">
        <v>-560799</v>
      </c>
      <c r="CO27" s="133">
        <v>-474837</v>
      </c>
      <c r="CP27" s="133">
        <v>-457581</v>
      </c>
      <c r="CQ27" s="133">
        <v>-526212</v>
      </c>
      <c r="CR27" s="133">
        <v>-511651</v>
      </c>
      <c r="CS27" s="133">
        <v>-471194</v>
      </c>
      <c r="CT27" s="133">
        <v>-421938</v>
      </c>
      <c r="CU27" s="133">
        <v>-618587</v>
      </c>
      <c r="CV27" s="133">
        <v>-509014</v>
      </c>
      <c r="CW27" s="133">
        <v>-579279</v>
      </c>
      <c r="CX27" s="133">
        <v>-500408</v>
      </c>
      <c r="CY27" s="133">
        <v>-448208</v>
      </c>
      <c r="CZ27" s="133">
        <v>-518549</v>
      </c>
      <c r="DA27" s="133">
        <v>-452730</v>
      </c>
      <c r="DB27" s="133">
        <v>-451397</v>
      </c>
      <c r="DC27" s="133">
        <v>-447660</v>
      </c>
      <c r="DD27" s="133">
        <v>-486478</v>
      </c>
      <c r="DE27" s="133">
        <v>-479018</v>
      </c>
      <c r="DF27" s="133">
        <v>-306371</v>
      </c>
      <c r="DG27" s="133">
        <v>-603127</v>
      </c>
      <c r="DH27" s="133">
        <v>-488161</v>
      </c>
      <c r="DI27" s="133">
        <v>-559956</v>
      </c>
      <c r="DJ27" s="133">
        <v>-446166</v>
      </c>
      <c r="DK27" s="133">
        <v>-464909</v>
      </c>
      <c r="DL27" s="133">
        <v>-458130</v>
      </c>
      <c r="DM27" s="133">
        <v>-433895</v>
      </c>
      <c r="DN27" s="133">
        <v>-418920</v>
      </c>
      <c r="DO27" s="133">
        <v>-422699</v>
      </c>
      <c r="DP27" s="133">
        <v>-478401</v>
      </c>
      <c r="DQ27" s="133">
        <v>-401466</v>
      </c>
      <c r="DR27" s="133">
        <v>-328382</v>
      </c>
      <c r="DS27" s="133">
        <v>-573820</v>
      </c>
      <c r="DT27" s="133">
        <v>-443446</v>
      </c>
      <c r="DU27" s="133">
        <v>-328981</v>
      </c>
      <c r="DV27" s="133">
        <v>-328981</v>
      </c>
      <c r="DW27" s="133">
        <v>-387487</v>
      </c>
      <c r="DX27" s="133">
        <v>-428776</v>
      </c>
      <c r="DY27" s="133">
        <v>-422385</v>
      </c>
      <c r="DZ27" s="133">
        <v>-347293</v>
      </c>
      <c r="EA27" s="133">
        <v>-398496</v>
      </c>
      <c r="EB27" s="133">
        <v>-416551</v>
      </c>
      <c r="EC27" s="133">
        <v>-387476</v>
      </c>
      <c r="ED27" s="133">
        <v>-289384</v>
      </c>
      <c r="EE27" s="133">
        <v>-520079</v>
      </c>
      <c r="EF27" s="133">
        <v>-349364</v>
      </c>
      <c r="EG27" s="133">
        <v>-490638</v>
      </c>
      <c r="EH27" s="133">
        <v>-435986</v>
      </c>
      <c r="EI27" s="133">
        <v>-367172</v>
      </c>
      <c r="EJ27" s="133">
        <v>-402527</v>
      </c>
      <c r="EK27" s="133">
        <v>-385956</v>
      </c>
      <c r="EL27" s="133">
        <v>-323380</v>
      </c>
      <c r="EM27" s="133">
        <v>-358353</v>
      </c>
      <c r="EN27" s="133">
        <v>-316715</v>
      </c>
      <c r="EO27" s="133">
        <v>-442797</v>
      </c>
      <c r="EP27" s="133">
        <v>-310572</v>
      </c>
      <c r="EQ27" s="133">
        <v>-454868</v>
      </c>
      <c r="ER27" s="133">
        <v>-342702</v>
      </c>
      <c r="ES27" s="133">
        <v>-416381</v>
      </c>
      <c r="ET27" s="133">
        <v>-391882</v>
      </c>
      <c r="EU27" s="133">
        <v>-344262</v>
      </c>
      <c r="EV27" s="133">
        <v>-353333</v>
      </c>
      <c r="EW27" s="133">
        <v>-351074</v>
      </c>
      <c r="EX27" s="133">
        <v>-315819</v>
      </c>
      <c r="EY27" s="133">
        <v>-401786</v>
      </c>
      <c r="EZ27" s="133">
        <v>-333970</v>
      </c>
      <c r="FA27" s="133">
        <v>-317663</v>
      </c>
      <c r="FB27" s="133">
        <v>-277035</v>
      </c>
      <c r="FC27" s="133">
        <v>-437973</v>
      </c>
      <c r="FD27" s="133">
        <v>-331359</v>
      </c>
      <c r="FE27" s="133">
        <v>-441501</v>
      </c>
      <c r="FF27" s="133">
        <v>-330250</v>
      </c>
      <c r="FG27" s="133">
        <v>-324172</v>
      </c>
      <c r="FH27" s="133">
        <v>-393092</v>
      </c>
      <c r="FI27" s="133">
        <v>-268289</v>
      </c>
      <c r="FJ27" s="133">
        <v>-288815</v>
      </c>
      <c r="FK27" s="133">
        <v>-375411</v>
      </c>
      <c r="FL27" s="133">
        <v>-317307</v>
      </c>
      <c r="FM27" s="133">
        <v>-304900</v>
      </c>
      <c r="FN27" s="133">
        <v>-262559</v>
      </c>
      <c r="FO27" s="133">
        <v>-394030</v>
      </c>
      <c r="FP27" s="133">
        <v>-373329</v>
      </c>
      <c r="FQ27" s="133">
        <v>-379916</v>
      </c>
      <c r="FR27" s="133">
        <v>-322296</v>
      </c>
      <c r="FS27" s="133">
        <v>-669904</v>
      </c>
      <c r="FT27" s="133">
        <v>-622722</v>
      </c>
      <c r="FU27" s="133">
        <v>-595854</v>
      </c>
      <c r="FV27" s="133">
        <v>-552274</v>
      </c>
      <c r="FW27" s="133">
        <v>-552486</v>
      </c>
      <c r="FX27" s="133">
        <v>-591876</v>
      </c>
      <c r="FY27" s="133">
        <v>-506110</v>
      </c>
      <c r="FZ27" s="133">
        <v>-383888</v>
      </c>
      <c r="GA27" s="133">
        <v>-818872</v>
      </c>
      <c r="GB27" s="133">
        <v>-571290</v>
      </c>
      <c r="GC27" s="133">
        <v>-673520</v>
      </c>
      <c r="GD27" s="133">
        <v>-566078</v>
      </c>
      <c r="GE27" s="133">
        <v>-595530</v>
      </c>
      <c r="GF27" s="133">
        <v>-511310</v>
      </c>
      <c r="GG27" s="133">
        <v>-505794</v>
      </c>
      <c r="GH27" s="133">
        <v>-508920</v>
      </c>
    </row>
    <row r="28" spans="1:190" s="132" customFormat="1" x14ac:dyDescent="0.25">
      <c r="A28" s="134"/>
      <c r="B28" s="135" t="s">
        <v>1622</v>
      </c>
      <c r="C28" s="133">
        <v>-4626</v>
      </c>
      <c r="D28" s="133">
        <v>-5562</v>
      </c>
      <c r="E28" s="133">
        <v>-7056</v>
      </c>
      <c r="F28" s="133">
        <v>-5796</v>
      </c>
      <c r="G28" s="133">
        <v>-5580</v>
      </c>
      <c r="H28" s="133">
        <v>-7236</v>
      </c>
      <c r="I28" s="133">
        <v>-5472</v>
      </c>
      <c r="J28" s="133">
        <v>-4320</v>
      </c>
      <c r="K28" s="133">
        <v>-6696</v>
      </c>
      <c r="L28" s="133">
        <v>-6318</v>
      </c>
      <c r="M28" s="133">
        <v>-6012</v>
      </c>
      <c r="N28" s="133">
        <v>-6156</v>
      </c>
      <c r="O28" s="133">
        <v>-6336</v>
      </c>
      <c r="P28" s="133">
        <v>-6372</v>
      </c>
      <c r="Q28" s="133">
        <v>-4374</v>
      </c>
      <c r="R28" s="133">
        <v>-1242</v>
      </c>
      <c r="S28" s="133">
        <v>-936</v>
      </c>
      <c r="T28" s="133">
        <v>-666</v>
      </c>
      <c r="U28" s="133">
        <v>-702</v>
      </c>
      <c r="V28" s="133">
        <v>-450</v>
      </c>
      <c r="W28" s="133">
        <v>-324</v>
      </c>
      <c r="X28" s="133">
        <v>-504</v>
      </c>
      <c r="Y28" s="133">
        <v>-378</v>
      </c>
      <c r="Z28" s="133">
        <v>-396</v>
      </c>
      <c r="AA28" s="133">
        <v>-504</v>
      </c>
      <c r="AB28" s="133">
        <v>-288</v>
      </c>
      <c r="AC28" s="133">
        <v>-432</v>
      </c>
      <c r="AD28" s="133">
        <v>-468</v>
      </c>
      <c r="AE28" s="133">
        <v>-270</v>
      </c>
      <c r="AF28" s="133">
        <v>-234</v>
      </c>
      <c r="AG28" s="133">
        <v>-342</v>
      </c>
      <c r="AH28" s="133">
        <v>-288</v>
      </c>
      <c r="AI28" s="133">
        <v>-324</v>
      </c>
      <c r="AJ28" s="133">
        <v>-342</v>
      </c>
      <c r="AK28" s="133">
        <v>-378</v>
      </c>
      <c r="AL28" s="133">
        <v>-306</v>
      </c>
      <c r="AM28" s="133">
        <v>-180</v>
      </c>
      <c r="AN28" s="133">
        <v>-270</v>
      </c>
      <c r="AO28" s="133">
        <v>-360</v>
      </c>
      <c r="AP28" s="133">
        <v>-360</v>
      </c>
      <c r="AQ28" s="133">
        <v>-270</v>
      </c>
      <c r="AR28" s="133">
        <v>-234</v>
      </c>
      <c r="AS28" s="133">
        <v>-288</v>
      </c>
      <c r="AT28" s="133">
        <v>-324</v>
      </c>
      <c r="AU28" s="133">
        <v>-396</v>
      </c>
      <c r="AV28" s="133">
        <v>-288</v>
      </c>
      <c r="AW28" s="133">
        <v>-270</v>
      </c>
      <c r="AX28" s="133">
        <v>-270</v>
      </c>
      <c r="AY28" s="133">
        <v>-414</v>
      </c>
      <c r="AZ28" s="133">
        <v>-306</v>
      </c>
      <c r="BA28" s="133">
        <v>-414</v>
      </c>
      <c r="BB28" s="133">
        <v>-450</v>
      </c>
      <c r="BC28" s="133">
        <v>-378</v>
      </c>
      <c r="BD28" s="133">
        <v>-342</v>
      </c>
      <c r="BE28" s="133">
        <v>-360</v>
      </c>
      <c r="BF28" s="133">
        <v>-270</v>
      </c>
      <c r="BG28" s="133">
        <v>-324</v>
      </c>
      <c r="BH28" s="133">
        <v>-414</v>
      </c>
      <c r="BI28" s="133">
        <v>-342</v>
      </c>
      <c r="BJ28" s="133">
        <v>-252</v>
      </c>
      <c r="BK28" s="133">
        <v>-468</v>
      </c>
      <c r="BL28" s="133">
        <v>-522</v>
      </c>
      <c r="BM28" s="133">
        <v>-468</v>
      </c>
      <c r="BN28" s="133">
        <v>-396</v>
      </c>
      <c r="BO28" s="133">
        <v>-378</v>
      </c>
      <c r="BP28" s="133">
        <v>-468</v>
      </c>
      <c r="BQ28" s="133">
        <v>-414</v>
      </c>
      <c r="BR28" s="133">
        <v>-324</v>
      </c>
      <c r="BS28" s="133">
        <v>-504</v>
      </c>
      <c r="BT28" s="133">
        <v>-468</v>
      </c>
      <c r="BU28" s="133">
        <v>-450</v>
      </c>
      <c r="BV28" s="133">
        <v>-378</v>
      </c>
      <c r="BW28" s="133">
        <v>-360</v>
      </c>
      <c r="BX28" s="133">
        <v>-396</v>
      </c>
      <c r="BY28" s="133">
        <v>-612</v>
      </c>
      <c r="BZ28" s="133">
        <v>-324</v>
      </c>
      <c r="CA28" s="133">
        <v>-360</v>
      </c>
      <c r="CB28" s="133">
        <v>-216</v>
      </c>
      <c r="CC28" s="133">
        <v>-216</v>
      </c>
      <c r="CD28" s="133">
        <v>-252</v>
      </c>
      <c r="CE28" s="133">
        <v>-324</v>
      </c>
      <c r="CF28" s="133">
        <v>-378</v>
      </c>
      <c r="CG28" s="133">
        <v>-450</v>
      </c>
      <c r="CH28" s="133">
        <v>-378</v>
      </c>
      <c r="CI28" s="133">
        <v>-594</v>
      </c>
      <c r="CJ28" s="133">
        <v>-504</v>
      </c>
      <c r="CK28" s="133">
        <v>-414</v>
      </c>
      <c r="CL28" s="133">
        <v>-432</v>
      </c>
      <c r="CM28" s="133">
        <v>-558</v>
      </c>
      <c r="CN28" s="133">
        <v>-756</v>
      </c>
      <c r="CO28" s="133">
        <v>-666</v>
      </c>
      <c r="CP28" s="133">
        <v>-540</v>
      </c>
      <c r="CQ28" s="133">
        <v>-558</v>
      </c>
      <c r="CR28" s="133">
        <v>-774</v>
      </c>
      <c r="CS28" s="133">
        <v>-792</v>
      </c>
      <c r="CT28" s="133">
        <v>-1044</v>
      </c>
      <c r="CU28" s="133">
        <v>-792</v>
      </c>
      <c r="CV28" s="133">
        <v>-900</v>
      </c>
      <c r="CW28" s="133">
        <v>-1242</v>
      </c>
      <c r="CX28" s="133">
        <v>-1206</v>
      </c>
      <c r="CY28" s="133">
        <v>-972</v>
      </c>
      <c r="CZ28" s="133">
        <v>-1170</v>
      </c>
      <c r="DA28" s="133">
        <v>-990</v>
      </c>
      <c r="DB28" s="133">
        <v>-864</v>
      </c>
      <c r="DC28" s="133">
        <v>-684</v>
      </c>
      <c r="DD28" s="133">
        <v>-1170</v>
      </c>
      <c r="DE28" s="133">
        <v>-1098</v>
      </c>
      <c r="DF28" s="133">
        <v>-1242</v>
      </c>
      <c r="DG28" s="133">
        <v>-1314</v>
      </c>
      <c r="DH28" s="133">
        <v>-1188</v>
      </c>
      <c r="DI28" s="133">
        <v>-1764</v>
      </c>
      <c r="DJ28" s="133">
        <v>-1440</v>
      </c>
      <c r="DK28" s="133">
        <v>-1386</v>
      </c>
      <c r="DL28" s="133">
        <v>-1242</v>
      </c>
      <c r="DM28" s="133">
        <v>-1278</v>
      </c>
      <c r="DN28" s="133">
        <v>-810</v>
      </c>
      <c r="DO28" s="133">
        <v>-1746</v>
      </c>
      <c r="DP28" s="133">
        <v>-2214</v>
      </c>
      <c r="DQ28" s="133">
        <v>-2736</v>
      </c>
      <c r="DR28" s="133">
        <v>-2106</v>
      </c>
      <c r="DS28" s="133">
        <v>-2736</v>
      </c>
      <c r="DT28" s="133">
        <v>-2340</v>
      </c>
      <c r="DU28" s="133">
        <v>-504</v>
      </c>
      <c r="DV28" s="133">
        <v>-504</v>
      </c>
      <c r="DW28" s="133">
        <v>-1242</v>
      </c>
      <c r="DX28" s="133">
        <v>-1998</v>
      </c>
      <c r="DY28" s="133">
        <v>-1692</v>
      </c>
      <c r="DZ28" s="133">
        <v>-1620</v>
      </c>
      <c r="EA28" s="133">
        <v>-2196</v>
      </c>
      <c r="EB28" s="133">
        <v>-4200</v>
      </c>
      <c r="EC28" s="133">
        <v>-4152</v>
      </c>
      <c r="ED28" s="133">
        <v>-3840</v>
      </c>
      <c r="EE28" s="133">
        <v>-3792</v>
      </c>
      <c r="EF28" s="133">
        <v>-4056</v>
      </c>
      <c r="EG28" s="133">
        <v>-5448</v>
      </c>
      <c r="EH28" s="133">
        <v>-3960</v>
      </c>
      <c r="EI28" s="133">
        <v>-3696</v>
      </c>
      <c r="EJ28" s="133">
        <v>-4224</v>
      </c>
      <c r="EK28" s="133">
        <v>-3048</v>
      </c>
      <c r="EL28" s="133">
        <v>-1776</v>
      </c>
      <c r="EM28" s="133">
        <v>-4176</v>
      </c>
      <c r="EN28" s="133">
        <v>-4440</v>
      </c>
      <c r="EO28" s="133">
        <v>-4296</v>
      </c>
      <c r="EP28" s="133">
        <v>-3960</v>
      </c>
      <c r="EQ28" s="133">
        <v>-5472</v>
      </c>
      <c r="ER28" s="133">
        <v>-4704</v>
      </c>
      <c r="ES28" s="133">
        <v>-6624</v>
      </c>
      <c r="ET28" s="133">
        <v>-4344</v>
      </c>
      <c r="EU28" s="133">
        <v>-5328</v>
      </c>
      <c r="EV28" s="133">
        <v>-4368</v>
      </c>
      <c r="EW28" s="133">
        <v>-3216</v>
      </c>
      <c r="EX28" s="133">
        <v>-3024</v>
      </c>
      <c r="EY28" s="133">
        <v>-5208</v>
      </c>
      <c r="EZ28" s="133">
        <v>-5832</v>
      </c>
      <c r="FA28" s="133">
        <v>-5208</v>
      </c>
      <c r="FB28" s="133">
        <v>-4392</v>
      </c>
      <c r="FC28" s="133">
        <v>-6960</v>
      </c>
      <c r="FD28" s="133">
        <v>-4896</v>
      </c>
      <c r="FE28" s="133">
        <v>-6936</v>
      </c>
      <c r="FF28" s="133">
        <v>-5448</v>
      </c>
      <c r="FG28" s="133">
        <v>-5808</v>
      </c>
      <c r="FH28" s="133">
        <v>-6480</v>
      </c>
      <c r="FI28" s="133">
        <v>-4008</v>
      </c>
      <c r="FJ28" s="133">
        <v>-3456</v>
      </c>
      <c r="FK28" s="133">
        <v>-5472</v>
      </c>
      <c r="FL28" s="133">
        <v>-7128</v>
      </c>
      <c r="FM28" s="133">
        <v>-7056</v>
      </c>
      <c r="FN28" s="133">
        <v>-6048</v>
      </c>
      <c r="FO28" s="133">
        <v>-7392</v>
      </c>
      <c r="FP28" s="133">
        <v>-8424</v>
      </c>
      <c r="FQ28" s="133">
        <v>-9024</v>
      </c>
      <c r="FR28" s="133">
        <v>-8280</v>
      </c>
      <c r="FS28" s="133">
        <v>-6912</v>
      </c>
      <c r="FT28" s="133">
        <v>-7368</v>
      </c>
      <c r="FU28" s="133">
        <v>-6048</v>
      </c>
      <c r="FV28" s="133">
        <v>-4152</v>
      </c>
      <c r="FW28" s="133">
        <v>-7872</v>
      </c>
      <c r="FX28" s="133">
        <v>-8544</v>
      </c>
      <c r="FY28" s="133">
        <v>-7656</v>
      </c>
      <c r="FZ28" s="133">
        <v>-7920</v>
      </c>
      <c r="GA28" s="133">
        <v>-8160</v>
      </c>
      <c r="GB28" s="133">
        <v>-8016</v>
      </c>
      <c r="GC28" s="133">
        <v>-9480</v>
      </c>
      <c r="GD28" s="133">
        <v>-7944</v>
      </c>
      <c r="GE28" s="133">
        <v>-8088</v>
      </c>
      <c r="GF28" s="133">
        <v>-8184</v>
      </c>
      <c r="GG28" s="133">
        <v>-7272</v>
      </c>
      <c r="GH28" s="133">
        <v>-5112</v>
      </c>
    </row>
    <row r="29" spans="1:190" s="132" customFormat="1" x14ac:dyDescent="0.25">
      <c r="A29" s="134"/>
      <c r="B29" s="110" t="s">
        <v>70</v>
      </c>
      <c r="C29" s="139">
        <v>17465604</v>
      </c>
      <c r="D29" s="139">
        <v>17140393</v>
      </c>
      <c r="E29" s="139">
        <v>20692797</v>
      </c>
      <c r="F29" s="139">
        <v>17755849</v>
      </c>
      <c r="G29" s="139">
        <v>16261634</v>
      </c>
      <c r="H29" s="139">
        <v>19151933</v>
      </c>
      <c r="I29" s="139">
        <v>17108455</v>
      </c>
      <c r="J29" s="139">
        <v>16614308</v>
      </c>
      <c r="K29" s="139">
        <v>18209121</v>
      </c>
      <c r="L29" s="139">
        <v>17398054</v>
      </c>
      <c r="M29" s="139">
        <v>17462343</v>
      </c>
      <c r="N29" s="139">
        <v>18186641</v>
      </c>
      <c r="O29" s="139">
        <v>18505103</v>
      </c>
      <c r="P29" s="139">
        <v>17555459</v>
      </c>
      <c r="Q29" s="139">
        <v>19705659</v>
      </c>
      <c r="R29" s="139">
        <v>16746683</v>
      </c>
      <c r="S29" s="139">
        <v>19311350</v>
      </c>
      <c r="T29" s="139">
        <v>17312331</v>
      </c>
      <c r="U29" s="139">
        <v>16170782</v>
      </c>
      <c r="V29" s="139">
        <v>16222056</v>
      </c>
      <c r="W29" s="139">
        <v>18062899</v>
      </c>
      <c r="X29" s="139">
        <v>17254467</v>
      </c>
      <c r="Y29" s="139">
        <v>17952519</v>
      </c>
      <c r="Z29" s="139">
        <v>17613896</v>
      </c>
      <c r="AA29" s="139">
        <v>18532625</v>
      </c>
      <c r="AB29" s="139">
        <v>17083598</v>
      </c>
      <c r="AC29" s="139">
        <v>18767031</v>
      </c>
      <c r="AD29" s="139">
        <v>16042827</v>
      </c>
      <c r="AE29" s="139">
        <v>16088987</v>
      </c>
      <c r="AF29" s="139">
        <v>17008790</v>
      </c>
      <c r="AG29" s="139">
        <v>16750593</v>
      </c>
      <c r="AH29" s="139">
        <v>15700100</v>
      </c>
      <c r="AI29" s="139">
        <v>15870734</v>
      </c>
      <c r="AJ29" s="139">
        <v>18791637</v>
      </c>
      <c r="AK29" s="139">
        <v>16952788</v>
      </c>
      <c r="AL29" s="139">
        <v>16208124</v>
      </c>
      <c r="AM29" s="139">
        <v>18278462</v>
      </c>
      <c r="AN29" s="139">
        <v>16669026</v>
      </c>
      <c r="AO29" s="139">
        <v>16841254</v>
      </c>
      <c r="AP29" s="139">
        <v>16349100</v>
      </c>
      <c r="AQ29" s="139">
        <v>15975816</v>
      </c>
      <c r="AR29" s="139">
        <v>15906555</v>
      </c>
      <c r="AS29" s="139">
        <v>17039592</v>
      </c>
      <c r="AT29" s="139">
        <v>13821008</v>
      </c>
      <c r="AU29" s="139">
        <v>16260593</v>
      </c>
      <c r="AV29" s="139">
        <v>17121064</v>
      </c>
      <c r="AW29" s="139">
        <v>15233406</v>
      </c>
      <c r="AX29" s="139">
        <v>16316347</v>
      </c>
      <c r="AY29" s="139">
        <v>17090583</v>
      </c>
      <c r="AZ29" s="139">
        <v>15884331</v>
      </c>
      <c r="BA29" s="139">
        <v>15903715</v>
      </c>
      <c r="BB29" s="139">
        <v>15743848</v>
      </c>
      <c r="BC29" s="139">
        <v>14439396</v>
      </c>
      <c r="BD29" s="139">
        <v>15365425</v>
      </c>
      <c r="BE29" s="139">
        <v>22284726</v>
      </c>
      <c r="BF29" s="139">
        <v>13324473</v>
      </c>
      <c r="BG29" s="139">
        <v>16119918</v>
      </c>
      <c r="BH29" s="139">
        <v>20186276</v>
      </c>
      <c r="BI29" s="139">
        <v>14808457</v>
      </c>
      <c r="BJ29" s="139">
        <v>19588468</v>
      </c>
      <c r="BK29" s="139">
        <v>23209406</v>
      </c>
      <c r="BL29" s="139">
        <v>16704944</v>
      </c>
      <c r="BM29" s="139">
        <v>16888550</v>
      </c>
      <c r="BN29" s="139">
        <v>24795045</v>
      </c>
      <c r="BO29" s="139">
        <v>13546230</v>
      </c>
      <c r="BP29" s="139">
        <v>15865220</v>
      </c>
      <c r="BQ29" s="139">
        <v>22354857</v>
      </c>
      <c r="BR29" s="139">
        <v>13214002</v>
      </c>
      <c r="BS29" s="139">
        <v>15496236</v>
      </c>
      <c r="BT29" s="139">
        <v>23002821</v>
      </c>
      <c r="BU29" s="139">
        <v>14606612</v>
      </c>
      <c r="BV29" s="139">
        <v>15222637</v>
      </c>
      <c r="BW29" s="139">
        <v>23831372</v>
      </c>
      <c r="BX29" s="139">
        <v>14976099</v>
      </c>
      <c r="BY29" s="139">
        <v>15772895</v>
      </c>
      <c r="BZ29" s="139">
        <v>23400563</v>
      </c>
      <c r="CA29" s="139">
        <v>14390408</v>
      </c>
      <c r="CB29" s="139">
        <v>14671004</v>
      </c>
      <c r="CC29" s="139">
        <v>20983359</v>
      </c>
      <c r="CD29" s="139">
        <v>13095681</v>
      </c>
      <c r="CE29" s="139">
        <v>14329552</v>
      </c>
      <c r="CF29" s="139">
        <v>21796321</v>
      </c>
      <c r="CG29" s="139">
        <v>14305338</v>
      </c>
      <c r="CH29" s="139">
        <v>14648231</v>
      </c>
      <c r="CI29" s="139">
        <v>24479649</v>
      </c>
      <c r="CJ29" s="139">
        <v>13386915</v>
      </c>
      <c r="CK29" s="139">
        <v>15526771</v>
      </c>
      <c r="CL29" s="139">
        <v>21356307</v>
      </c>
      <c r="CM29" s="139">
        <v>13776757</v>
      </c>
      <c r="CN29" s="139">
        <v>14617668</v>
      </c>
      <c r="CO29" s="139">
        <v>20997823</v>
      </c>
      <c r="CP29" s="139">
        <v>13547784</v>
      </c>
      <c r="CQ29" s="139">
        <v>14270639</v>
      </c>
      <c r="CR29" s="139">
        <v>22684609</v>
      </c>
      <c r="CS29" s="139">
        <v>14620179</v>
      </c>
      <c r="CT29" s="139">
        <v>13639383</v>
      </c>
      <c r="CU29" s="139">
        <v>18928944</v>
      </c>
      <c r="CV29" s="139">
        <v>14370748</v>
      </c>
      <c r="CW29" s="139">
        <v>15032555</v>
      </c>
      <c r="CX29" s="139">
        <v>13991377</v>
      </c>
      <c r="CY29" s="139">
        <v>12980320</v>
      </c>
      <c r="CZ29" s="139">
        <v>13666223</v>
      </c>
      <c r="DA29" s="139">
        <v>13124613</v>
      </c>
      <c r="DB29" s="139">
        <v>12407655</v>
      </c>
      <c r="DC29" s="139">
        <v>12725482</v>
      </c>
      <c r="DD29" s="139">
        <v>14894161</v>
      </c>
      <c r="DE29" s="139">
        <v>13750411</v>
      </c>
      <c r="DF29" s="139">
        <v>12997596</v>
      </c>
      <c r="DG29" s="139">
        <v>14295592</v>
      </c>
      <c r="DH29" s="139">
        <v>13163457</v>
      </c>
      <c r="DI29" s="139">
        <v>13610474</v>
      </c>
      <c r="DJ29" s="139">
        <v>13171835</v>
      </c>
      <c r="DK29" s="139">
        <v>12403662</v>
      </c>
      <c r="DL29" s="139">
        <v>12352327</v>
      </c>
      <c r="DM29" s="139">
        <v>13254606</v>
      </c>
      <c r="DN29" s="139">
        <v>10781525</v>
      </c>
      <c r="DO29" s="139">
        <v>12696361</v>
      </c>
      <c r="DP29" s="139">
        <v>13678120</v>
      </c>
      <c r="DQ29" s="139">
        <v>12055459</v>
      </c>
      <c r="DR29" s="139">
        <v>12900456</v>
      </c>
      <c r="DS29" s="139">
        <v>13277496</v>
      </c>
      <c r="DT29" s="139">
        <v>12122198</v>
      </c>
      <c r="DU29" s="139">
        <v>9227880</v>
      </c>
      <c r="DV29" s="139">
        <v>9227880</v>
      </c>
      <c r="DW29" s="139">
        <v>10881495</v>
      </c>
      <c r="DX29" s="139">
        <v>13200663</v>
      </c>
      <c r="DY29" s="139">
        <v>11758339</v>
      </c>
      <c r="DZ29" s="139">
        <v>10468021</v>
      </c>
      <c r="EA29" s="139">
        <v>12537591</v>
      </c>
      <c r="EB29" s="139">
        <v>11881967</v>
      </c>
      <c r="EC29" s="139">
        <v>12330812</v>
      </c>
      <c r="ED29" s="139">
        <v>12502704</v>
      </c>
      <c r="EE29" s="139">
        <v>12607809</v>
      </c>
      <c r="EF29" s="139">
        <v>12079554</v>
      </c>
      <c r="EG29" s="139">
        <v>14600512</v>
      </c>
      <c r="EH29" s="139">
        <v>12627060</v>
      </c>
      <c r="EI29" s="139">
        <v>11500582</v>
      </c>
      <c r="EJ29" s="139">
        <v>12675281</v>
      </c>
      <c r="EK29" s="139">
        <v>10768383</v>
      </c>
      <c r="EL29" s="139">
        <v>10129657</v>
      </c>
      <c r="EM29" s="139">
        <v>11758117</v>
      </c>
      <c r="EN29" s="139">
        <v>11208233</v>
      </c>
      <c r="EO29" s="139">
        <v>11449103</v>
      </c>
      <c r="EP29" s="139">
        <v>12179760</v>
      </c>
      <c r="EQ29" s="139">
        <v>11448643</v>
      </c>
      <c r="ER29" s="139">
        <v>10197617</v>
      </c>
      <c r="ES29" s="139">
        <v>11914369</v>
      </c>
      <c r="ET29" s="139">
        <v>10409391</v>
      </c>
      <c r="EU29" s="139">
        <v>10956452</v>
      </c>
      <c r="EV29" s="139">
        <v>11275970</v>
      </c>
      <c r="EW29" s="139">
        <v>9895947</v>
      </c>
      <c r="EX29" s="139">
        <v>10201260</v>
      </c>
      <c r="EY29" s="139">
        <v>11180540</v>
      </c>
      <c r="EZ29" s="139">
        <v>10987480</v>
      </c>
      <c r="FA29" s="139">
        <v>10769286</v>
      </c>
      <c r="FB29" s="139">
        <v>10974065</v>
      </c>
      <c r="FC29" s="139">
        <v>11710008</v>
      </c>
      <c r="FD29" s="139">
        <v>9916823</v>
      </c>
      <c r="FE29" s="139">
        <v>11693563</v>
      </c>
      <c r="FF29" s="139">
        <v>9611063</v>
      </c>
      <c r="FG29" s="139">
        <v>10081717</v>
      </c>
      <c r="FH29" s="139">
        <v>11189040</v>
      </c>
      <c r="FI29" s="139">
        <v>9380980</v>
      </c>
      <c r="FJ29" s="139">
        <v>9161954</v>
      </c>
      <c r="FK29" s="139">
        <v>10028154</v>
      </c>
      <c r="FL29" s="139">
        <v>10707354</v>
      </c>
      <c r="FM29" s="139">
        <v>10697127</v>
      </c>
      <c r="FN29" s="139">
        <v>10830039</v>
      </c>
      <c r="FO29" s="139">
        <v>11359444.01</v>
      </c>
      <c r="FP29" s="139">
        <v>10627477.210000001</v>
      </c>
      <c r="FQ29" s="139">
        <v>10307088.439999999</v>
      </c>
      <c r="FR29" s="139">
        <v>10549960.73</v>
      </c>
      <c r="FS29" s="139">
        <v>9722730.3699999992</v>
      </c>
      <c r="FT29" s="139">
        <v>9634001.4800000004</v>
      </c>
      <c r="FU29" s="139">
        <v>10144308.1</v>
      </c>
      <c r="FV29" s="139">
        <v>7991476.8200000003</v>
      </c>
      <c r="FW29" s="139">
        <v>9875897.8599999994</v>
      </c>
      <c r="FX29" s="139">
        <v>10434573.83</v>
      </c>
      <c r="FY29" s="139">
        <v>9141393.0399999991</v>
      </c>
      <c r="FZ29" s="139">
        <v>10090098.49</v>
      </c>
      <c r="GA29" s="139">
        <v>11379861.310000001</v>
      </c>
      <c r="GB29" s="139">
        <v>9993218.2200000007</v>
      </c>
      <c r="GC29" s="139">
        <v>10406362.51</v>
      </c>
      <c r="GD29" s="139">
        <v>10044084.49</v>
      </c>
      <c r="GE29" s="139">
        <v>9699626.0600000005</v>
      </c>
      <c r="GF29" s="139">
        <v>9856073.3499999996</v>
      </c>
      <c r="GG29" s="139">
        <v>9950622.7300000004</v>
      </c>
      <c r="GH29" s="139">
        <v>7901259.0300000003</v>
      </c>
    </row>
    <row r="30" spans="1:190" s="132" customFormat="1" x14ac:dyDescent="0.25">
      <c r="A30" s="134"/>
      <c r="B30" s="130" t="s">
        <v>24</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row>
    <row r="31" spans="1:190" s="132" customFormat="1" x14ac:dyDescent="0.25">
      <c r="A31" s="134"/>
      <c r="B31" s="115" t="s">
        <v>50</v>
      </c>
      <c r="C31" s="133">
        <v>3891419</v>
      </c>
      <c r="D31" s="133">
        <v>3984993</v>
      </c>
      <c r="E31" s="133">
        <v>4986687</v>
      </c>
      <c r="F31" s="133">
        <v>4252046</v>
      </c>
      <c r="G31" s="133">
        <v>3959076</v>
      </c>
      <c r="H31" s="133">
        <v>4888999</v>
      </c>
      <c r="I31" s="133">
        <v>3983839</v>
      </c>
      <c r="J31" s="133">
        <v>3290239</v>
      </c>
      <c r="K31" s="133">
        <v>4368101</v>
      </c>
      <c r="L31" s="133">
        <v>4210166</v>
      </c>
      <c r="M31" s="133">
        <v>4022970</v>
      </c>
      <c r="N31" s="133">
        <v>4179179</v>
      </c>
      <c r="O31" s="133">
        <v>4206167</v>
      </c>
      <c r="P31" s="133">
        <v>4072175</v>
      </c>
      <c r="Q31" s="133">
        <v>4680888</v>
      </c>
      <c r="R31" s="133">
        <v>4071344</v>
      </c>
      <c r="S31" s="133">
        <v>4655713</v>
      </c>
      <c r="T31" s="133">
        <v>4232999</v>
      </c>
      <c r="U31" s="133">
        <v>3867197</v>
      </c>
      <c r="V31" s="133">
        <v>3252919</v>
      </c>
      <c r="W31" s="133">
        <v>4367889</v>
      </c>
      <c r="X31" s="133">
        <v>4244382</v>
      </c>
      <c r="Y31" s="133">
        <v>4217011</v>
      </c>
      <c r="Z31" s="133">
        <v>4117857</v>
      </c>
      <c r="AA31" s="133">
        <v>4382633</v>
      </c>
      <c r="AB31" s="133">
        <v>4003329</v>
      </c>
      <c r="AC31" s="133">
        <v>4484353</v>
      </c>
      <c r="AD31" s="133">
        <v>3907937</v>
      </c>
      <c r="AE31" s="133">
        <v>3874884</v>
      </c>
      <c r="AF31" s="133">
        <v>4472098</v>
      </c>
      <c r="AG31" s="133">
        <v>3925578</v>
      </c>
      <c r="AH31" s="133">
        <v>3134567</v>
      </c>
      <c r="AI31" s="133">
        <v>3940714</v>
      </c>
      <c r="AJ31" s="133">
        <v>4566842</v>
      </c>
      <c r="AK31" s="133">
        <v>4004467</v>
      </c>
      <c r="AL31" s="133">
        <v>3682503</v>
      </c>
      <c r="AM31" s="133">
        <v>4086347</v>
      </c>
      <c r="AN31" s="133">
        <v>3879491</v>
      </c>
      <c r="AO31" s="133">
        <v>3904154</v>
      </c>
      <c r="AP31" s="133">
        <v>3970102</v>
      </c>
      <c r="AQ31" s="133">
        <v>3801157</v>
      </c>
      <c r="AR31" s="133">
        <v>4093602</v>
      </c>
      <c r="AS31" s="133">
        <v>3990044</v>
      </c>
      <c r="AT31" s="133">
        <v>2778263</v>
      </c>
      <c r="AU31" s="133">
        <v>3953305</v>
      </c>
      <c r="AV31" s="133">
        <v>4186327</v>
      </c>
      <c r="AW31" s="133">
        <v>3651988</v>
      </c>
      <c r="AX31" s="133">
        <v>3826717</v>
      </c>
      <c r="AY31" s="133">
        <v>4102682</v>
      </c>
      <c r="AZ31" s="133">
        <v>3903581</v>
      </c>
      <c r="BA31" s="133">
        <v>3938033</v>
      </c>
      <c r="BB31" s="133">
        <v>3956733</v>
      </c>
      <c r="BC31" s="133">
        <v>3615987</v>
      </c>
      <c r="BD31" s="133">
        <v>3922029</v>
      </c>
      <c r="BE31" s="133">
        <v>3672349</v>
      </c>
      <c r="BF31" s="133">
        <v>2651231</v>
      </c>
      <c r="BG31" s="133">
        <v>3985902</v>
      </c>
      <c r="BH31" s="133">
        <v>3988524</v>
      </c>
      <c r="BI31" s="133">
        <v>3455564</v>
      </c>
      <c r="BJ31" s="133">
        <v>3689946</v>
      </c>
      <c r="BK31" s="133">
        <v>3306398</v>
      </c>
      <c r="BL31" s="133">
        <v>3408757</v>
      </c>
      <c r="BM31" s="133">
        <v>4068482</v>
      </c>
      <c r="BN31" s="133">
        <v>3757765</v>
      </c>
      <c r="BO31" s="133">
        <v>3220500</v>
      </c>
      <c r="BP31" s="133">
        <v>4144025</v>
      </c>
      <c r="BQ31" s="133">
        <v>3493280</v>
      </c>
      <c r="BR31" s="133">
        <v>2580157</v>
      </c>
      <c r="BS31" s="133">
        <v>3876717</v>
      </c>
      <c r="BT31" s="133">
        <v>3658029</v>
      </c>
      <c r="BU31" s="133">
        <v>3544997</v>
      </c>
      <c r="BV31" s="133">
        <v>3590085</v>
      </c>
      <c r="BW31" s="133">
        <v>3496987</v>
      </c>
      <c r="BX31" s="133">
        <v>3455805</v>
      </c>
      <c r="BY31" s="133">
        <v>3820481</v>
      </c>
      <c r="BZ31" s="133">
        <v>3467660</v>
      </c>
      <c r="CA31" s="133">
        <v>3511539</v>
      </c>
      <c r="CB31" s="133">
        <v>3868529</v>
      </c>
      <c r="CC31" s="133">
        <v>2993859</v>
      </c>
      <c r="CD31" s="133">
        <v>2591668</v>
      </c>
      <c r="CE31" s="133">
        <v>3646662</v>
      </c>
      <c r="CF31" s="133">
        <v>3333755</v>
      </c>
      <c r="CG31" s="133">
        <v>3418314</v>
      </c>
      <c r="CH31" s="133">
        <v>3326490</v>
      </c>
      <c r="CI31" s="133">
        <v>3503306</v>
      </c>
      <c r="CJ31" s="133">
        <v>3034054</v>
      </c>
      <c r="CK31" s="133">
        <v>3912220</v>
      </c>
      <c r="CL31" s="133">
        <v>3050598</v>
      </c>
      <c r="CM31" s="133">
        <v>3336975</v>
      </c>
      <c r="CN31" s="133">
        <v>3589185</v>
      </c>
      <c r="CO31" s="133">
        <v>2967002</v>
      </c>
      <c r="CP31" s="133">
        <v>2620179</v>
      </c>
      <c r="CQ31" s="133">
        <v>3489830</v>
      </c>
      <c r="CR31" s="133">
        <v>3642066</v>
      </c>
      <c r="CS31" s="133">
        <v>3571838</v>
      </c>
      <c r="CT31" s="133">
        <v>3240462</v>
      </c>
      <c r="CU31" s="133">
        <v>3510528</v>
      </c>
      <c r="CV31" s="133">
        <v>3348956</v>
      </c>
      <c r="CW31" s="133">
        <v>3587784</v>
      </c>
      <c r="CX31" s="133">
        <v>3339771</v>
      </c>
      <c r="CY31" s="133">
        <v>3141736</v>
      </c>
      <c r="CZ31" s="133">
        <v>3753167</v>
      </c>
      <c r="DA31" s="133">
        <v>3174312</v>
      </c>
      <c r="DB31" s="133">
        <v>2577738</v>
      </c>
      <c r="DC31" s="133">
        <v>3330048</v>
      </c>
      <c r="DD31" s="133">
        <v>3748974</v>
      </c>
      <c r="DE31" s="133">
        <v>3555422</v>
      </c>
      <c r="DF31" s="133">
        <v>3065489</v>
      </c>
      <c r="DG31" s="133">
        <v>3493149</v>
      </c>
      <c r="DH31" s="133">
        <v>3198358</v>
      </c>
      <c r="DI31" s="133">
        <v>3539672</v>
      </c>
      <c r="DJ31" s="133">
        <v>3306859</v>
      </c>
      <c r="DK31" s="133">
        <v>3258128</v>
      </c>
      <c r="DL31" s="133">
        <v>3349519</v>
      </c>
      <c r="DM31" s="133">
        <v>3270898</v>
      </c>
      <c r="DN31" s="133">
        <v>2275059</v>
      </c>
      <c r="DO31" s="133">
        <v>3343643</v>
      </c>
      <c r="DP31" s="133">
        <v>3580893</v>
      </c>
      <c r="DQ31" s="133">
        <v>3159086</v>
      </c>
      <c r="DR31" s="133">
        <v>3117704</v>
      </c>
      <c r="DS31" s="133">
        <v>3397248</v>
      </c>
      <c r="DT31" s="133">
        <v>3120879</v>
      </c>
      <c r="DU31" s="133">
        <v>1134793</v>
      </c>
      <c r="DV31" s="133">
        <v>1134793</v>
      </c>
      <c r="DW31" s="133">
        <v>2192978</v>
      </c>
      <c r="DX31" s="133">
        <v>3295203</v>
      </c>
      <c r="DY31" s="133">
        <v>2953453</v>
      </c>
      <c r="DZ31" s="133">
        <v>2137536</v>
      </c>
      <c r="EA31" s="133">
        <v>3283643</v>
      </c>
      <c r="EB31" s="133">
        <v>3046976</v>
      </c>
      <c r="EC31" s="133">
        <v>2928446</v>
      </c>
      <c r="ED31" s="133">
        <v>2876886</v>
      </c>
      <c r="EE31" s="133">
        <v>2929135</v>
      </c>
      <c r="EF31" s="133">
        <v>2724629</v>
      </c>
      <c r="EG31" s="133">
        <v>3178332</v>
      </c>
      <c r="EH31" s="133">
        <v>2834683</v>
      </c>
      <c r="EI31" s="133">
        <v>2656800</v>
      </c>
      <c r="EJ31" s="133">
        <v>3293809</v>
      </c>
      <c r="EK31" s="133">
        <v>2606799</v>
      </c>
      <c r="EL31" s="133">
        <v>2055811</v>
      </c>
      <c r="EM31" s="133">
        <v>3114568</v>
      </c>
      <c r="EN31" s="133">
        <v>2948219</v>
      </c>
      <c r="EO31" s="133">
        <v>2786141</v>
      </c>
      <c r="EP31" s="133">
        <v>2868517</v>
      </c>
      <c r="EQ31" s="133">
        <v>2884641</v>
      </c>
      <c r="ER31" s="133">
        <v>2589724</v>
      </c>
      <c r="ES31" s="133">
        <v>3163806</v>
      </c>
      <c r="ET31" s="133">
        <v>2671484</v>
      </c>
      <c r="EU31" s="133">
        <v>3083828</v>
      </c>
      <c r="EV31" s="133">
        <v>3242337</v>
      </c>
      <c r="EW31" s="133">
        <v>2563705</v>
      </c>
      <c r="EX31" s="133">
        <v>2214339</v>
      </c>
      <c r="EY31" s="133">
        <v>3241576</v>
      </c>
      <c r="EZ31" s="133">
        <v>3023464</v>
      </c>
      <c r="FA31" s="133">
        <v>2986744</v>
      </c>
      <c r="FB31" s="133">
        <v>2845393</v>
      </c>
      <c r="FC31" s="133">
        <v>3183533</v>
      </c>
      <c r="FD31" s="133">
        <v>2800970</v>
      </c>
      <c r="FE31" s="133">
        <v>3401080</v>
      </c>
      <c r="FF31" s="133">
        <v>2675466</v>
      </c>
      <c r="FG31" s="133">
        <v>2809690</v>
      </c>
      <c r="FH31" s="133">
        <v>3459653</v>
      </c>
      <c r="FI31" s="133">
        <v>2524629</v>
      </c>
      <c r="FJ31" s="133">
        <v>2135459</v>
      </c>
      <c r="FK31" s="133">
        <v>3012484</v>
      </c>
      <c r="FL31" s="133">
        <v>3055378</v>
      </c>
      <c r="FM31" s="133">
        <v>3121919</v>
      </c>
      <c r="FN31" s="133">
        <v>2896226</v>
      </c>
      <c r="FO31" s="133">
        <v>3129367.61</v>
      </c>
      <c r="FP31" s="133">
        <v>3055361.01</v>
      </c>
      <c r="FQ31" s="133">
        <v>2981951.21</v>
      </c>
      <c r="FR31" s="133">
        <v>2780703.66</v>
      </c>
      <c r="FS31" s="133">
        <v>3020080.48</v>
      </c>
      <c r="FT31" s="133">
        <v>3175075.72</v>
      </c>
      <c r="FU31" s="133">
        <v>2943266.9</v>
      </c>
      <c r="FV31" s="133">
        <v>2004635.19</v>
      </c>
      <c r="FW31" s="133">
        <v>2986805.48</v>
      </c>
      <c r="FX31" s="133">
        <v>3140306.79</v>
      </c>
      <c r="FY31" s="133">
        <v>2902459.52</v>
      </c>
      <c r="FZ31" s="133">
        <v>2799146.78</v>
      </c>
      <c r="GA31" s="133">
        <v>3291935.27</v>
      </c>
      <c r="GB31" s="133">
        <v>2927548.64</v>
      </c>
      <c r="GC31" s="133">
        <v>3156107.43</v>
      </c>
      <c r="GD31" s="133">
        <v>2817389.11</v>
      </c>
      <c r="GE31" s="133">
        <v>3219659.77</v>
      </c>
      <c r="GF31" s="133">
        <v>3118859.63</v>
      </c>
      <c r="GG31" s="133">
        <v>2891039.8</v>
      </c>
      <c r="GH31" s="133">
        <v>2015768.76</v>
      </c>
    </row>
    <row r="32" spans="1:190" s="132" customFormat="1" x14ac:dyDescent="0.25">
      <c r="A32" s="134"/>
      <c r="B32" s="115" t="s">
        <v>51</v>
      </c>
      <c r="C32" s="133">
        <v>4504</v>
      </c>
      <c r="D32" s="133">
        <v>5595</v>
      </c>
      <c r="E32" s="133">
        <v>9283</v>
      </c>
      <c r="F32" s="133">
        <v>5746</v>
      </c>
      <c r="G32" s="133">
        <v>6417</v>
      </c>
      <c r="H32" s="133">
        <v>6504</v>
      </c>
      <c r="I32" s="133">
        <v>7489</v>
      </c>
      <c r="J32" s="133">
        <v>5264</v>
      </c>
      <c r="K32" s="133">
        <v>5056</v>
      </c>
      <c r="L32" s="133">
        <v>6923</v>
      </c>
      <c r="M32" s="133">
        <v>5401</v>
      </c>
      <c r="N32" s="133">
        <v>4875</v>
      </c>
      <c r="O32" s="133">
        <v>5512</v>
      </c>
      <c r="P32" s="133">
        <v>6215</v>
      </c>
      <c r="Q32" s="133">
        <v>5526</v>
      </c>
      <c r="R32" s="133">
        <v>4906</v>
      </c>
      <c r="S32" s="133">
        <v>5297</v>
      </c>
      <c r="T32" s="133">
        <v>4292</v>
      </c>
      <c r="U32" s="133">
        <v>4865</v>
      </c>
      <c r="V32" s="133">
        <v>4641</v>
      </c>
      <c r="W32" s="133">
        <v>5166</v>
      </c>
      <c r="X32" s="133">
        <v>4493</v>
      </c>
      <c r="Y32" s="133">
        <v>5539</v>
      </c>
      <c r="Z32" s="133">
        <v>4451</v>
      </c>
      <c r="AA32" s="133">
        <v>4672</v>
      </c>
      <c r="AB32" s="133">
        <v>4415</v>
      </c>
      <c r="AC32" s="133">
        <v>5873</v>
      </c>
      <c r="AD32" s="133">
        <v>6823</v>
      </c>
      <c r="AE32" s="133">
        <v>4104</v>
      </c>
      <c r="AF32" s="133">
        <v>6365</v>
      </c>
      <c r="AG32" s="133">
        <v>5456</v>
      </c>
      <c r="AH32" s="133">
        <v>4589</v>
      </c>
      <c r="AI32" s="133">
        <v>4433</v>
      </c>
      <c r="AJ32" s="133">
        <v>8137</v>
      </c>
      <c r="AK32" s="133">
        <v>4578</v>
      </c>
      <c r="AL32" s="133">
        <v>4235</v>
      </c>
      <c r="AM32" s="133">
        <v>6555</v>
      </c>
      <c r="AN32" s="133">
        <v>4015</v>
      </c>
      <c r="AO32" s="133">
        <v>3572</v>
      </c>
      <c r="AP32" s="133">
        <v>4513</v>
      </c>
      <c r="AQ32" s="133">
        <v>3939</v>
      </c>
      <c r="AR32" s="133">
        <v>6546</v>
      </c>
      <c r="AS32" s="133">
        <v>3578</v>
      </c>
      <c r="AT32" s="133">
        <v>3484</v>
      </c>
      <c r="AU32" s="133">
        <v>5075</v>
      </c>
      <c r="AV32" s="133">
        <v>4490</v>
      </c>
      <c r="AW32" s="133">
        <v>4553</v>
      </c>
      <c r="AX32" s="133">
        <v>3067</v>
      </c>
      <c r="AY32" s="133">
        <v>4391</v>
      </c>
      <c r="AZ32" s="133">
        <v>4523</v>
      </c>
      <c r="BA32" s="133">
        <v>3705</v>
      </c>
      <c r="BB32" s="133">
        <v>3303</v>
      </c>
      <c r="BC32" s="133">
        <v>2927</v>
      </c>
      <c r="BD32" s="133">
        <v>3879</v>
      </c>
      <c r="BE32" s="133">
        <v>3409</v>
      </c>
      <c r="BF32" s="133">
        <v>5245</v>
      </c>
      <c r="BG32" s="133">
        <v>3412</v>
      </c>
      <c r="BH32" s="133">
        <v>4164</v>
      </c>
      <c r="BI32" s="133">
        <v>3084</v>
      </c>
      <c r="BJ32" s="133">
        <v>2831</v>
      </c>
      <c r="BK32" s="133">
        <v>3209</v>
      </c>
      <c r="BL32" s="133">
        <v>4191</v>
      </c>
      <c r="BM32" s="133">
        <v>2810</v>
      </c>
      <c r="BN32" s="133">
        <v>2810</v>
      </c>
      <c r="BO32" s="133">
        <v>2130</v>
      </c>
      <c r="BP32" s="133">
        <v>3458</v>
      </c>
      <c r="BQ32" s="133">
        <v>3521</v>
      </c>
      <c r="BR32" s="133">
        <v>2726</v>
      </c>
      <c r="BS32" s="133">
        <v>2893</v>
      </c>
      <c r="BT32" s="133">
        <v>3403</v>
      </c>
      <c r="BU32" s="133">
        <v>3973</v>
      </c>
      <c r="BV32" s="133">
        <v>3819</v>
      </c>
      <c r="BW32" s="133">
        <v>4343</v>
      </c>
      <c r="BX32" s="133">
        <v>2965</v>
      </c>
      <c r="BY32" s="133">
        <v>2847</v>
      </c>
      <c r="BZ32" s="133">
        <v>4065</v>
      </c>
      <c r="CA32" s="133">
        <v>2799</v>
      </c>
      <c r="CB32" s="133">
        <v>3355</v>
      </c>
      <c r="CC32" s="133">
        <v>2284</v>
      </c>
      <c r="CD32" s="133">
        <v>1982</v>
      </c>
      <c r="CE32" s="133">
        <v>2465</v>
      </c>
      <c r="CF32" s="133">
        <v>3186</v>
      </c>
      <c r="CG32" s="133">
        <v>2873</v>
      </c>
      <c r="CH32" s="133">
        <v>2428</v>
      </c>
      <c r="CI32" s="133">
        <v>2277</v>
      </c>
      <c r="CJ32" s="133">
        <v>2380</v>
      </c>
      <c r="CK32" s="133">
        <v>2406</v>
      </c>
      <c r="CL32" s="133">
        <v>2485</v>
      </c>
      <c r="CM32" s="133">
        <v>2039</v>
      </c>
      <c r="CN32" s="133">
        <v>3064</v>
      </c>
      <c r="CO32" s="133">
        <v>3086</v>
      </c>
      <c r="CP32" s="133">
        <v>2588</v>
      </c>
      <c r="CQ32" s="133">
        <v>3623</v>
      </c>
      <c r="CR32" s="133">
        <v>4982</v>
      </c>
      <c r="CS32" s="133">
        <v>5536</v>
      </c>
      <c r="CT32" s="133">
        <v>5126</v>
      </c>
      <c r="CU32" s="133">
        <v>6978</v>
      </c>
      <c r="CV32" s="133">
        <v>6826</v>
      </c>
      <c r="CW32" s="133">
        <v>6328</v>
      </c>
      <c r="CX32" s="133">
        <v>7266</v>
      </c>
      <c r="CY32" s="133">
        <v>6862</v>
      </c>
      <c r="CZ32" s="133">
        <v>6754</v>
      </c>
      <c r="DA32" s="133">
        <v>6430</v>
      </c>
      <c r="DB32" s="133">
        <v>4332</v>
      </c>
      <c r="DC32" s="133">
        <v>5463</v>
      </c>
      <c r="DD32" s="133">
        <v>6013</v>
      </c>
      <c r="DE32" s="133">
        <v>5374</v>
      </c>
      <c r="DF32" s="133">
        <v>5287</v>
      </c>
      <c r="DG32" s="133">
        <v>4794</v>
      </c>
      <c r="DH32" s="133">
        <v>5673</v>
      </c>
      <c r="DI32" s="133">
        <v>5547</v>
      </c>
      <c r="DJ32" s="133">
        <v>4248</v>
      </c>
      <c r="DK32" s="133">
        <v>5447</v>
      </c>
      <c r="DL32" s="133">
        <v>4570</v>
      </c>
      <c r="DM32" s="133">
        <v>4413</v>
      </c>
      <c r="DN32" s="133">
        <v>3632</v>
      </c>
      <c r="DO32" s="133">
        <v>5201</v>
      </c>
      <c r="DP32" s="133">
        <v>5715</v>
      </c>
      <c r="DQ32" s="133">
        <v>4385</v>
      </c>
      <c r="DR32" s="133">
        <v>3847</v>
      </c>
      <c r="DS32" s="133">
        <v>5676</v>
      </c>
      <c r="DT32" s="133">
        <v>4887</v>
      </c>
      <c r="DU32" s="133">
        <v>1669</v>
      </c>
      <c r="DV32" s="133">
        <v>1669</v>
      </c>
      <c r="DW32" s="133">
        <v>2373</v>
      </c>
      <c r="DX32" s="133">
        <v>4848</v>
      </c>
      <c r="DY32" s="133">
        <v>3754</v>
      </c>
      <c r="DZ32" s="133">
        <v>2650</v>
      </c>
      <c r="EA32" s="133">
        <v>5290</v>
      </c>
      <c r="EB32" s="133">
        <v>3076</v>
      </c>
      <c r="EC32" s="133">
        <v>3193</v>
      </c>
      <c r="ED32" s="133">
        <v>3757</v>
      </c>
      <c r="EE32" s="133">
        <v>3092</v>
      </c>
      <c r="EF32" s="133">
        <v>3103</v>
      </c>
      <c r="EG32" s="133">
        <v>4188</v>
      </c>
      <c r="EH32" s="133">
        <v>2987</v>
      </c>
      <c r="EI32" s="133">
        <v>3786</v>
      </c>
      <c r="EJ32" s="133">
        <v>4274</v>
      </c>
      <c r="EK32" s="133">
        <v>3232</v>
      </c>
      <c r="EL32" s="133">
        <v>2775</v>
      </c>
      <c r="EM32" s="133">
        <v>3406</v>
      </c>
      <c r="EN32" s="133">
        <v>3645</v>
      </c>
      <c r="EO32" s="133">
        <v>2830</v>
      </c>
      <c r="EP32" s="133">
        <v>2803</v>
      </c>
      <c r="EQ32" s="133">
        <v>2783</v>
      </c>
      <c r="ER32" s="133">
        <v>2855</v>
      </c>
      <c r="ES32" s="133">
        <v>3580</v>
      </c>
      <c r="ET32" s="133">
        <v>2607</v>
      </c>
      <c r="EU32" s="133">
        <v>3431</v>
      </c>
      <c r="EV32" s="133">
        <v>3326</v>
      </c>
      <c r="EW32" s="133">
        <v>2540</v>
      </c>
      <c r="EX32" s="133">
        <v>1656</v>
      </c>
      <c r="EY32" s="133">
        <v>4007</v>
      </c>
      <c r="EZ32" s="133">
        <v>5099</v>
      </c>
      <c r="FA32" s="133">
        <v>4212</v>
      </c>
      <c r="FB32" s="133">
        <v>3381</v>
      </c>
      <c r="FC32" s="133">
        <v>4988</v>
      </c>
      <c r="FD32" s="133">
        <v>6349</v>
      </c>
      <c r="FE32" s="133">
        <v>4218</v>
      </c>
      <c r="FF32" s="133">
        <v>5427</v>
      </c>
      <c r="FG32" s="133">
        <v>4720</v>
      </c>
      <c r="FH32" s="133">
        <v>4580</v>
      </c>
      <c r="FI32" s="133">
        <v>4401</v>
      </c>
      <c r="FJ32" s="133">
        <v>3231</v>
      </c>
      <c r="FK32" s="133">
        <v>5900</v>
      </c>
      <c r="FL32" s="133">
        <v>5156</v>
      </c>
      <c r="FM32" s="133">
        <v>3440</v>
      </c>
      <c r="FN32" s="133">
        <v>4611</v>
      </c>
      <c r="FO32" s="133">
        <v>5413.75</v>
      </c>
      <c r="FP32" s="133">
        <v>6142.85</v>
      </c>
      <c r="FQ32" s="133">
        <v>5028.32</v>
      </c>
      <c r="FR32" s="133">
        <v>5753.17</v>
      </c>
      <c r="FS32" s="133">
        <v>6669.68</v>
      </c>
      <c r="FT32" s="133">
        <v>5688.82</v>
      </c>
      <c r="FU32" s="133">
        <v>6300.9</v>
      </c>
      <c r="FV32" s="133">
        <v>3118.28</v>
      </c>
      <c r="FW32" s="133">
        <v>5510.22</v>
      </c>
      <c r="FX32" s="133">
        <v>5146.46</v>
      </c>
      <c r="FY32" s="133">
        <v>5025.8</v>
      </c>
      <c r="FZ32" s="133">
        <v>5214.18</v>
      </c>
      <c r="GA32" s="133">
        <v>6765.58</v>
      </c>
      <c r="GB32" s="133">
        <v>6814.3</v>
      </c>
      <c r="GC32" s="133">
        <v>8582.92</v>
      </c>
      <c r="GD32" s="133">
        <v>6248.14</v>
      </c>
      <c r="GE32" s="133">
        <v>9227.0499999999993</v>
      </c>
      <c r="GF32" s="133">
        <v>7521.29</v>
      </c>
      <c r="GG32" s="133">
        <v>5962.39</v>
      </c>
      <c r="GH32" s="133">
        <v>5195.51</v>
      </c>
    </row>
    <row r="33" spans="1:190" s="132" customFormat="1" x14ac:dyDescent="0.25">
      <c r="A33" s="134"/>
      <c r="B33" s="115" t="s">
        <v>36</v>
      </c>
      <c r="C33" s="133">
        <v>2199192</v>
      </c>
      <c r="D33" s="133">
        <v>2309515</v>
      </c>
      <c r="E33" s="133">
        <v>2866132</v>
      </c>
      <c r="F33" s="133">
        <v>2480734</v>
      </c>
      <c r="G33" s="133">
        <v>2326382</v>
      </c>
      <c r="H33" s="133">
        <v>2814957</v>
      </c>
      <c r="I33" s="133">
        <v>2210416</v>
      </c>
      <c r="J33" s="133">
        <v>1961639</v>
      </c>
      <c r="K33" s="133">
        <v>2496356</v>
      </c>
      <c r="L33" s="133">
        <v>2404446</v>
      </c>
      <c r="M33" s="133">
        <v>2294733</v>
      </c>
      <c r="N33" s="133">
        <v>2351278</v>
      </c>
      <c r="O33" s="133">
        <v>2398411</v>
      </c>
      <c r="P33" s="133">
        <v>2357710</v>
      </c>
      <c r="Q33" s="133">
        <v>2608875</v>
      </c>
      <c r="R33" s="133">
        <v>2278650</v>
      </c>
      <c r="S33" s="133">
        <v>2580920</v>
      </c>
      <c r="T33" s="133">
        <v>2313710</v>
      </c>
      <c r="U33" s="133">
        <v>2060321</v>
      </c>
      <c r="V33" s="133">
        <v>1873550</v>
      </c>
      <c r="W33" s="133">
        <v>2413294</v>
      </c>
      <c r="X33" s="133">
        <v>2281163</v>
      </c>
      <c r="Y33" s="133">
        <v>2329618</v>
      </c>
      <c r="Z33" s="133">
        <v>2257518</v>
      </c>
      <c r="AA33" s="133">
        <v>2393362</v>
      </c>
      <c r="AB33" s="133">
        <v>2184000</v>
      </c>
      <c r="AC33" s="133">
        <v>2467651</v>
      </c>
      <c r="AD33" s="133">
        <v>2194267</v>
      </c>
      <c r="AE33" s="133">
        <v>2179105</v>
      </c>
      <c r="AF33" s="133">
        <v>2496396</v>
      </c>
      <c r="AG33" s="133">
        <v>2183323</v>
      </c>
      <c r="AH33" s="133">
        <v>1800011</v>
      </c>
      <c r="AI33" s="133">
        <v>2179833</v>
      </c>
      <c r="AJ33" s="133">
        <v>2499400</v>
      </c>
      <c r="AK33" s="133">
        <v>2222518</v>
      </c>
      <c r="AL33" s="133">
        <v>2062863</v>
      </c>
      <c r="AM33" s="133">
        <v>2277520</v>
      </c>
      <c r="AN33" s="133">
        <v>2244738</v>
      </c>
      <c r="AO33" s="133">
        <v>2276115</v>
      </c>
      <c r="AP33" s="133">
        <v>2375278</v>
      </c>
      <c r="AQ33" s="133">
        <v>2200592</v>
      </c>
      <c r="AR33" s="133">
        <v>2371965</v>
      </c>
      <c r="AS33" s="133">
        <v>2266896</v>
      </c>
      <c r="AT33" s="133">
        <v>1643334</v>
      </c>
      <c r="AU33" s="133">
        <v>2223869</v>
      </c>
      <c r="AV33" s="133">
        <v>2386033</v>
      </c>
      <c r="AW33" s="133">
        <v>2067511</v>
      </c>
      <c r="AX33" s="133">
        <v>2186525</v>
      </c>
      <c r="AY33" s="133">
        <v>2361014</v>
      </c>
      <c r="AZ33" s="133">
        <v>2267207</v>
      </c>
      <c r="BA33" s="133">
        <v>2324088</v>
      </c>
      <c r="BB33" s="133">
        <v>2329599</v>
      </c>
      <c r="BC33" s="133">
        <v>2097260</v>
      </c>
      <c r="BD33" s="133">
        <v>2336901</v>
      </c>
      <c r="BE33" s="133">
        <v>2136539</v>
      </c>
      <c r="BF33" s="133">
        <v>1608554</v>
      </c>
      <c r="BG33" s="133">
        <v>2321437</v>
      </c>
      <c r="BH33" s="133">
        <v>2327051</v>
      </c>
      <c r="BI33" s="133">
        <v>2033067</v>
      </c>
      <c r="BJ33" s="133">
        <v>2160071</v>
      </c>
      <c r="BK33" s="133">
        <v>1999704</v>
      </c>
      <c r="BL33" s="133">
        <v>2080967</v>
      </c>
      <c r="BM33" s="133">
        <v>2407812</v>
      </c>
      <c r="BN33" s="133">
        <v>2293377</v>
      </c>
      <c r="BO33" s="133">
        <v>1936954</v>
      </c>
      <c r="BP33" s="133">
        <v>2481571</v>
      </c>
      <c r="BQ33" s="133">
        <v>2050119</v>
      </c>
      <c r="BR33" s="133">
        <v>1622282</v>
      </c>
      <c r="BS33" s="133">
        <v>2247543</v>
      </c>
      <c r="BT33" s="133">
        <v>2154556</v>
      </c>
      <c r="BU33" s="133">
        <v>2089844</v>
      </c>
      <c r="BV33" s="133">
        <v>2097734</v>
      </c>
      <c r="BW33" s="133">
        <v>2058612</v>
      </c>
      <c r="BX33" s="133">
        <v>2114737</v>
      </c>
      <c r="BY33" s="133">
        <v>2286196</v>
      </c>
      <c r="BZ33" s="133">
        <v>2164320</v>
      </c>
      <c r="CA33" s="133">
        <v>2116090</v>
      </c>
      <c r="CB33" s="133">
        <v>2338936</v>
      </c>
      <c r="CC33" s="133">
        <v>1775687</v>
      </c>
      <c r="CD33" s="133">
        <v>1647878</v>
      </c>
      <c r="CE33" s="133">
        <v>2160310</v>
      </c>
      <c r="CF33" s="133">
        <v>2010297</v>
      </c>
      <c r="CG33" s="133">
        <v>2081796</v>
      </c>
      <c r="CH33" s="133">
        <v>2059555</v>
      </c>
      <c r="CI33" s="133">
        <v>2154515</v>
      </c>
      <c r="CJ33" s="133">
        <v>1918621</v>
      </c>
      <c r="CK33" s="133">
        <v>2442256</v>
      </c>
      <c r="CL33" s="133">
        <v>1903510</v>
      </c>
      <c r="CM33" s="133">
        <v>2088461</v>
      </c>
      <c r="CN33" s="133">
        <v>2222761</v>
      </c>
      <c r="CO33" s="133">
        <v>1837069</v>
      </c>
      <c r="CP33" s="133">
        <v>1624989</v>
      </c>
      <c r="CQ33" s="133">
        <v>2092905</v>
      </c>
      <c r="CR33" s="133">
        <v>2191597</v>
      </c>
      <c r="CS33" s="133">
        <v>2112610</v>
      </c>
      <c r="CT33" s="133">
        <v>1892144</v>
      </c>
      <c r="CU33" s="133">
        <v>2117382</v>
      </c>
      <c r="CV33" s="133">
        <v>2042374</v>
      </c>
      <c r="CW33" s="133">
        <v>2176513</v>
      </c>
      <c r="CX33" s="133">
        <v>2055116</v>
      </c>
      <c r="CY33" s="133">
        <v>1901024</v>
      </c>
      <c r="CZ33" s="133">
        <v>2237858</v>
      </c>
      <c r="DA33" s="133">
        <v>1896966</v>
      </c>
      <c r="DB33" s="133">
        <v>1562478</v>
      </c>
      <c r="DC33" s="133">
        <v>1951490</v>
      </c>
      <c r="DD33" s="133">
        <v>2237620</v>
      </c>
      <c r="DE33" s="133">
        <v>2096905</v>
      </c>
      <c r="DF33" s="133">
        <v>1870032</v>
      </c>
      <c r="DG33" s="133">
        <v>2087196</v>
      </c>
      <c r="DH33" s="133">
        <v>1959531</v>
      </c>
      <c r="DI33" s="133">
        <v>2171904</v>
      </c>
      <c r="DJ33" s="133">
        <v>2066933</v>
      </c>
      <c r="DK33" s="133">
        <v>2037363</v>
      </c>
      <c r="DL33" s="133">
        <v>2065184</v>
      </c>
      <c r="DM33" s="133">
        <v>2006293</v>
      </c>
      <c r="DN33" s="133">
        <v>1454664</v>
      </c>
      <c r="DO33" s="133">
        <v>2029589</v>
      </c>
      <c r="DP33" s="133">
        <v>2187694</v>
      </c>
      <c r="DQ33" s="133">
        <v>1920270</v>
      </c>
      <c r="DR33" s="133">
        <v>1951573</v>
      </c>
      <c r="DS33" s="133">
        <v>2113056</v>
      </c>
      <c r="DT33" s="133">
        <v>1969242</v>
      </c>
      <c r="DU33" s="133">
        <v>860376</v>
      </c>
      <c r="DV33" s="133">
        <v>860376</v>
      </c>
      <c r="DW33" s="133">
        <v>1562383</v>
      </c>
      <c r="DX33" s="133">
        <v>2198115</v>
      </c>
      <c r="DY33" s="133">
        <v>1954015</v>
      </c>
      <c r="DZ33" s="133">
        <v>1432379</v>
      </c>
      <c r="EA33" s="133">
        <v>2106437</v>
      </c>
      <c r="EB33" s="133">
        <v>1931716</v>
      </c>
      <c r="EC33" s="133">
        <v>1899272</v>
      </c>
      <c r="ED33" s="133">
        <v>1889167</v>
      </c>
      <c r="EE33" s="133">
        <v>1908502</v>
      </c>
      <c r="EF33" s="133">
        <v>1858212</v>
      </c>
      <c r="EG33" s="133">
        <v>2149540</v>
      </c>
      <c r="EH33" s="133">
        <v>1902494</v>
      </c>
      <c r="EI33" s="133">
        <v>1760000</v>
      </c>
      <c r="EJ33" s="133">
        <v>2189787</v>
      </c>
      <c r="EK33" s="133">
        <v>1709609</v>
      </c>
      <c r="EL33" s="133">
        <v>1415698</v>
      </c>
      <c r="EM33" s="133">
        <v>1996124</v>
      </c>
      <c r="EN33" s="133">
        <v>1915385</v>
      </c>
      <c r="EO33" s="133">
        <v>1829534</v>
      </c>
      <c r="EP33" s="133">
        <v>1897018</v>
      </c>
      <c r="EQ33" s="133">
        <v>1941311</v>
      </c>
      <c r="ER33" s="133">
        <v>1792428</v>
      </c>
      <c r="ES33" s="133">
        <v>2179968</v>
      </c>
      <c r="ET33" s="133">
        <v>1740333</v>
      </c>
      <c r="EU33" s="133">
        <v>1972147</v>
      </c>
      <c r="EV33" s="133">
        <v>2024640</v>
      </c>
      <c r="EW33" s="133">
        <v>1583453</v>
      </c>
      <c r="EX33" s="133">
        <v>1457466</v>
      </c>
      <c r="EY33" s="133">
        <v>2002527</v>
      </c>
      <c r="EZ33" s="133">
        <v>1905762</v>
      </c>
      <c r="FA33" s="133">
        <v>1875169</v>
      </c>
      <c r="FB33" s="133">
        <v>1843826</v>
      </c>
      <c r="FC33" s="133">
        <v>2037952</v>
      </c>
      <c r="FD33" s="133">
        <v>1801456</v>
      </c>
      <c r="FE33" s="133">
        <v>2207051</v>
      </c>
      <c r="FF33" s="133">
        <v>1722764</v>
      </c>
      <c r="FG33" s="133">
        <v>1809172</v>
      </c>
      <c r="FH33" s="133">
        <v>2223624</v>
      </c>
      <c r="FI33" s="133">
        <v>1653018</v>
      </c>
      <c r="FJ33" s="133">
        <v>1457063</v>
      </c>
      <c r="FK33" s="133">
        <v>1905929</v>
      </c>
      <c r="FL33" s="133">
        <v>1965519</v>
      </c>
      <c r="FM33" s="133">
        <v>1928533</v>
      </c>
      <c r="FN33" s="133">
        <v>1802342</v>
      </c>
      <c r="FO33" s="133">
        <v>1939339.14</v>
      </c>
      <c r="FP33" s="133">
        <v>1940934.98</v>
      </c>
      <c r="FQ33" s="133">
        <v>1937782.55</v>
      </c>
      <c r="FR33" s="133">
        <v>1786953.68</v>
      </c>
      <c r="FS33" s="133">
        <v>1884545.72</v>
      </c>
      <c r="FT33" s="133">
        <v>1999897.43</v>
      </c>
      <c r="FU33" s="133">
        <v>1878938.07</v>
      </c>
      <c r="FV33" s="133">
        <v>1288264.79</v>
      </c>
      <c r="FW33" s="133">
        <v>1874943.04</v>
      </c>
      <c r="FX33" s="133">
        <v>1975888.82</v>
      </c>
      <c r="FY33" s="133">
        <v>1789518.81</v>
      </c>
      <c r="FZ33" s="133">
        <v>1864930.74</v>
      </c>
      <c r="GA33" s="133">
        <v>2114222.0499999998</v>
      </c>
      <c r="GB33" s="133">
        <v>1932054.9</v>
      </c>
      <c r="GC33" s="133">
        <v>2088791.95</v>
      </c>
      <c r="GD33" s="133">
        <v>1897183.79</v>
      </c>
      <c r="GE33" s="133">
        <v>2130669.54</v>
      </c>
      <c r="GF33" s="133">
        <v>2081560.4</v>
      </c>
      <c r="GG33" s="133">
        <v>1935220.36</v>
      </c>
      <c r="GH33" s="133">
        <v>1374807.64</v>
      </c>
    </row>
    <row r="34" spans="1:190" s="132" customFormat="1" x14ac:dyDescent="0.25">
      <c r="A34" s="134"/>
      <c r="B34" s="135" t="s">
        <v>2139</v>
      </c>
      <c r="C34" s="133">
        <v>6167061</v>
      </c>
      <c r="D34" s="133">
        <v>6242926</v>
      </c>
      <c r="E34" s="133">
        <v>7350873</v>
      </c>
      <c r="F34" s="133">
        <v>6605371</v>
      </c>
      <c r="G34" s="133">
        <v>5686538</v>
      </c>
      <c r="H34" s="133">
        <v>7829623</v>
      </c>
      <c r="I34" s="133">
        <v>6581655</v>
      </c>
      <c r="J34" s="133">
        <v>5548876</v>
      </c>
      <c r="K34" s="133">
        <v>5772954</v>
      </c>
      <c r="L34" s="133">
        <v>6617704</v>
      </c>
      <c r="M34" s="133">
        <v>5603375</v>
      </c>
      <c r="N34" s="133">
        <v>6868524</v>
      </c>
      <c r="O34" s="133">
        <v>6096694</v>
      </c>
      <c r="P34" s="133">
        <v>6419216</v>
      </c>
      <c r="Q34" s="133">
        <v>7125719</v>
      </c>
      <c r="R34" s="133">
        <v>6397874</v>
      </c>
      <c r="S34" s="133">
        <v>7077204</v>
      </c>
      <c r="T34" s="133">
        <v>6674508</v>
      </c>
      <c r="U34" s="133">
        <v>6043825</v>
      </c>
      <c r="V34" s="133">
        <v>5458852</v>
      </c>
      <c r="W34" s="133">
        <v>5758999</v>
      </c>
      <c r="X34" s="133">
        <v>6449666</v>
      </c>
      <c r="Y34" s="133">
        <v>6400562</v>
      </c>
      <c r="Z34" s="133">
        <v>7255191</v>
      </c>
      <c r="AA34" s="133">
        <v>6582677</v>
      </c>
      <c r="AB34" s="133">
        <v>6469549</v>
      </c>
      <c r="AC34" s="133">
        <v>6225711</v>
      </c>
      <c r="AD34" s="133">
        <v>6284757</v>
      </c>
      <c r="AE34" s="133">
        <v>5969923</v>
      </c>
      <c r="AF34" s="133">
        <v>7393328</v>
      </c>
      <c r="AG34" s="133">
        <v>6897776</v>
      </c>
      <c r="AH34" s="133">
        <v>5217965</v>
      </c>
      <c r="AI34" s="133">
        <v>5058087</v>
      </c>
      <c r="AJ34" s="133">
        <v>6669923</v>
      </c>
      <c r="AK34" s="133">
        <v>6244113</v>
      </c>
      <c r="AL34" s="133">
        <v>5823349</v>
      </c>
      <c r="AM34" s="133">
        <v>6333011</v>
      </c>
      <c r="AN34" s="133">
        <v>6369707</v>
      </c>
      <c r="AO34" s="133">
        <v>5694079</v>
      </c>
      <c r="AP34" s="133">
        <v>6599924</v>
      </c>
      <c r="AQ34" s="133">
        <v>5323524</v>
      </c>
      <c r="AR34" s="133">
        <v>6850904</v>
      </c>
      <c r="AS34" s="133">
        <v>6713818</v>
      </c>
      <c r="AT34" s="133">
        <v>4585876</v>
      </c>
      <c r="AU34" s="133">
        <v>5455855</v>
      </c>
      <c r="AV34" s="133">
        <v>6281587</v>
      </c>
      <c r="AW34" s="133">
        <v>5531465</v>
      </c>
      <c r="AX34" s="133">
        <v>6527096</v>
      </c>
      <c r="AY34" s="133">
        <v>6332308</v>
      </c>
      <c r="AZ34" s="133">
        <v>6156610</v>
      </c>
      <c r="BA34" s="133">
        <v>6346122</v>
      </c>
      <c r="BB34" s="133">
        <v>6093510</v>
      </c>
      <c r="BC34" s="133">
        <v>5497261</v>
      </c>
      <c r="BD34" s="133">
        <v>6426192</v>
      </c>
      <c r="BE34" s="133">
        <v>5740352</v>
      </c>
      <c r="BF34" s="133">
        <v>4697181</v>
      </c>
      <c r="BG34" s="133">
        <v>5995774</v>
      </c>
      <c r="BH34" s="133">
        <v>6253501</v>
      </c>
      <c r="BI34" s="133">
        <v>5683379</v>
      </c>
      <c r="BJ34" s="133">
        <v>6619236</v>
      </c>
      <c r="BK34" s="133">
        <v>5751099</v>
      </c>
      <c r="BL34" s="133">
        <v>5967682</v>
      </c>
      <c r="BM34" s="133">
        <v>6767697</v>
      </c>
      <c r="BN34" s="133">
        <v>6341047</v>
      </c>
      <c r="BO34" s="133">
        <v>4941669</v>
      </c>
      <c r="BP34" s="133">
        <v>7536165</v>
      </c>
      <c r="BQ34" s="133">
        <v>6354413</v>
      </c>
      <c r="BR34" s="133">
        <v>5331062</v>
      </c>
      <c r="BS34" s="133">
        <v>5765040</v>
      </c>
      <c r="BT34" s="133">
        <v>6142089</v>
      </c>
      <c r="BU34" s="133">
        <v>5878885</v>
      </c>
      <c r="BV34" s="133">
        <v>6593451</v>
      </c>
      <c r="BW34" s="133">
        <v>5907678</v>
      </c>
      <c r="BX34" s="133">
        <v>6114392</v>
      </c>
      <c r="BY34" s="133">
        <v>5619890</v>
      </c>
      <c r="BZ34" s="133">
        <v>6241860</v>
      </c>
      <c r="CA34" s="133">
        <v>5835010</v>
      </c>
      <c r="CB34" s="133">
        <v>7062837</v>
      </c>
      <c r="CC34" s="133">
        <v>5771695</v>
      </c>
      <c r="CD34" s="133">
        <v>4870751</v>
      </c>
      <c r="CE34" s="133">
        <v>5560236</v>
      </c>
      <c r="CF34" s="133">
        <v>5727901</v>
      </c>
      <c r="CG34" s="133">
        <v>6031577</v>
      </c>
      <c r="CH34" s="133">
        <v>6733310</v>
      </c>
      <c r="CI34" s="133">
        <v>6256823</v>
      </c>
      <c r="CJ34" s="133">
        <v>5626886</v>
      </c>
      <c r="CK34" s="133">
        <v>5215540</v>
      </c>
      <c r="CL34" s="133">
        <v>6528519</v>
      </c>
      <c r="CM34" s="133">
        <v>5850712</v>
      </c>
      <c r="CN34" s="133">
        <v>6553066</v>
      </c>
      <c r="CO34" s="133">
        <v>5756623</v>
      </c>
      <c r="CP34" s="133">
        <v>5061591</v>
      </c>
      <c r="CQ34" s="133">
        <v>5496616</v>
      </c>
      <c r="CR34" s="133">
        <v>6267339</v>
      </c>
      <c r="CS34" s="133">
        <v>6015541</v>
      </c>
      <c r="CT34" s="133">
        <v>6162200</v>
      </c>
      <c r="CU34" s="133">
        <v>6212106</v>
      </c>
      <c r="CV34" s="133">
        <v>6091765</v>
      </c>
      <c r="CW34" s="133">
        <v>5454479</v>
      </c>
      <c r="CX34" s="133">
        <v>5973197</v>
      </c>
      <c r="CY34" s="133">
        <v>5568585</v>
      </c>
      <c r="CZ34" s="133">
        <v>6747625</v>
      </c>
      <c r="DA34" s="133">
        <v>6199492</v>
      </c>
      <c r="DB34" s="133">
        <v>4780158</v>
      </c>
      <c r="DC34" s="133">
        <v>5109509</v>
      </c>
      <c r="DD34" s="133">
        <v>6388219</v>
      </c>
      <c r="DE34" s="133">
        <v>5908655</v>
      </c>
      <c r="DF34" s="133">
        <v>5723502</v>
      </c>
      <c r="DG34" s="133">
        <v>6294214</v>
      </c>
      <c r="DH34" s="133">
        <v>5945243</v>
      </c>
      <c r="DI34" s="133">
        <v>5207591</v>
      </c>
      <c r="DJ34" s="133">
        <v>6510823</v>
      </c>
      <c r="DK34" s="133">
        <v>5283990</v>
      </c>
      <c r="DL34" s="133">
        <v>5900133</v>
      </c>
      <c r="DM34" s="133">
        <v>6198606</v>
      </c>
      <c r="DN34" s="133">
        <v>4333201</v>
      </c>
      <c r="DO34" s="133">
        <v>4873575</v>
      </c>
      <c r="DP34" s="133">
        <v>6030909</v>
      </c>
      <c r="DQ34" s="133">
        <v>5456384</v>
      </c>
      <c r="DR34" s="133">
        <v>5749494</v>
      </c>
      <c r="DS34" s="133">
        <v>5865127</v>
      </c>
      <c r="DT34" s="133">
        <v>5796537</v>
      </c>
      <c r="DU34" s="133">
        <v>3057250</v>
      </c>
      <c r="DV34" s="133">
        <v>3057250</v>
      </c>
      <c r="DW34" s="133">
        <v>2439489</v>
      </c>
      <c r="DX34" s="133">
        <v>4513559</v>
      </c>
      <c r="DY34" s="133">
        <v>4430452</v>
      </c>
      <c r="DZ34" s="133">
        <v>3855693</v>
      </c>
      <c r="EA34" s="133">
        <v>5012600</v>
      </c>
      <c r="EB34" s="133">
        <v>5344383</v>
      </c>
      <c r="EC34" s="133">
        <v>5002399</v>
      </c>
      <c r="ED34" s="133">
        <v>5449717</v>
      </c>
      <c r="EE34" s="133">
        <v>5475704</v>
      </c>
      <c r="EF34" s="133">
        <v>5105621</v>
      </c>
      <c r="EG34" s="133">
        <v>3804042</v>
      </c>
      <c r="EH34" s="133">
        <v>5710831</v>
      </c>
      <c r="EI34" s="133">
        <v>4936368</v>
      </c>
      <c r="EJ34" s="133">
        <v>5918110</v>
      </c>
      <c r="EK34" s="133">
        <v>4811051</v>
      </c>
      <c r="EL34" s="133">
        <v>4015018</v>
      </c>
      <c r="EM34" s="133">
        <v>4705391</v>
      </c>
      <c r="EN34" s="133">
        <v>5136019</v>
      </c>
      <c r="EO34" s="133">
        <v>4919583</v>
      </c>
      <c r="EP34" s="133">
        <v>6066930</v>
      </c>
      <c r="EQ34" s="133">
        <v>5181628</v>
      </c>
      <c r="ER34" s="133">
        <v>4924902</v>
      </c>
      <c r="ES34" s="133">
        <v>3626199</v>
      </c>
      <c r="ET34" s="133">
        <v>4506493</v>
      </c>
      <c r="EU34" s="133">
        <v>6399746</v>
      </c>
      <c r="EV34" s="133">
        <v>5912808</v>
      </c>
      <c r="EW34" s="133">
        <v>4859919</v>
      </c>
      <c r="EX34" s="133">
        <v>4222237</v>
      </c>
      <c r="EY34" s="133">
        <v>4895850</v>
      </c>
      <c r="EZ34" s="133">
        <v>4716785</v>
      </c>
      <c r="FA34" s="133">
        <v>5124972</v>
      </c>
      <c r="FB34" s="133">
        <v>5922968</v>
      </c>
      <c r="FC34" s="133">
        <v>5393282</v>
      </c>
      <c r="FD34" s="133">
        <v>5240127</v>
      </c>
      <c r="FE34" s="133">
        <v>3747312</v>
      </c>
      <c r="FF34" s="133">
        <v>5122365</v>
      </c>
      <c r="FG34" s="133">
        <v>5345607</v>
      </c>
      <c r="FH34" s="133">
        <v>6768140</v>
      </c>
      <c r="FI34" s="133">
        <v>5025607</v>
      </c>
      <c r="FJ34" s="133">
        <v>3895548</v>
      </c>
      <c r="FK34" s="133">
        <v>4563016</v>
      </c>
      <c r="FL34" s="133">
        <v>5476478</v>
      </c>
      <c r="FM34" s="133">
        <v>5119629</v>
      </c>
      <c r="FN34" s="133">
        <v>5527544</v>
      </c>
      <c r="FO34" s="133">
        <v>5559935.4800000004</v>
      </c>
      <c r="FP34" s="133">
        <v>5346767.75</v>
      </c>
      <c r="FQ34" s="133">
        <v>3301121.94</v>
      </c>
      <c r="FR34" s="133">
        <v>1084833.6399999999</v>
      </c>
      <c r="FS34" s="133">
        <v>6826704.4100000001</v>
      </c>
      <c r="FT34" s="133">
        <v>7267783.1500000004</v>
      </c>
      <c r="FU34" s="133">
        <v>6163674.6500000004</v>
      </c>
      <c r="FV34" s="133">
        <v>3614794.74</v>
      </c>
      <c r="FW34" s="133">
        <v>4442097.59</v>
      </c>
      <c r="FX34" s="133">
        <v>5264043.05</v>
      </c>
      <c r="FY34" s="133">
        <v>4571069.07</v>
      </c>
      <c r="FZ34" s="133">
        <v>5782583.8099999996</v>
      </c>
      <c r="GA34" s="133">
        <v>5367166.76</v>
      </c>
      <c r="GB34" s="133">
        <v>5079812.37</v>
      </c>
      <c r="GC34" s="133">
        <v>3689505.91</v>
      </c>
      <c r="GD34" s="133">
        <v>993858.97</v>
      </c>
      <c r="GE34" s="133">
        <v>9409521.2899999991</v>
      </c>
      <c r="GF34" s="133">
        <v>6047388.5</v>
      </c>
      <c r="GG34" s="133">
        <v>5558039.2999999998</v>
      </c>
      <c r="GH34" s="133">
        <v>3617174.81</v>
      </c>
    </row>
    <row r="35" spans="1:190" s="132" customFormat="1" x14ac:dyDescent="0.25">
      <c r="A35" s="134"/>
      <c r="B35" s="115" t="s">
        <v>1621</v>
      </c>
      <c r="C35" s="133">
        <v>23332</v>
      </c>
      <c r="D35" s="133">
        <v>24433</v>
      </c>
      <c r="E35" s="133">
        <v>30017</v>
      </c>
      <c r="F35" s="133">
        <v>25044</v>
      </c>
      <c r="G35" s="133">
        <v>23071</v>
      </c>
      <c r="H35" s="133">
        <v>32363</v>
      </c>
      <c r="I35" s="133">
        <v>24784</v>
      </c>
      <c r="J35" s="133">
        <v>19588</v>
      </c>
      <c r="K35" s="133">
        <v>28665</v>
      </c>
      <c r="L35" s="133">
        <v>28397</v>
      </c>
      <c r="M35" s="133">
        <v>24913</v>
      </c>
      <c r="N35" s="133">
        <v>25281</v>
      </c>
      <c r="O35" s="133">
        <v>27524</v>
      </c>
      <c r="P35" s="133">
        <v>26728</v>
      </c>
      <c r="Q35" s="133">
        <v>29194</v>
      </c>
      <c r="R35" s="133">
        <v>24999</v>
      </c>
      <c r="S35" s="133">
        <v>29101</v>
      </c>
      <c r="T35" s="133">
        <v>27524</v>
      </c>
      <c r="U35" s="133">
        <v>22348</v>
      </c>
      <c r="V35" s="133">
        <v>18341</v>
      </c>
      <c r="W35" s="133">
        <v>26381</v>
      </c>
      <c r="X35" s="133">
        <v>28952</v>
      </c>
      <c r="Y35" s="133">
        <v>28992</v>
      </c>
      <c r="Z35" s="133">
        <v>25550</v>
      </c>
      <c r="AA35" s="133">
        <v>27868</v>
      </c>
      <c r="AB35" s="133">
        <v>25093</v>
      </c>
      <c r="AC35" s="133">
        <v>27686</v>
      </c>
      <c r="AD35" s="133">
        <v>26800</v>
      </c>
      <c r="AE35" s="133">
        <v>29239</v>
      </c>
      <c r="AF35" s="133">
        <v>35949</v>
      </c>
      <c r="AG35" s="133">
        <v>29126</v>
      </c>
      <c r="AH35" s="133">
        <v>21235</v>
      </c>
      <c r="AI35" s="133">
        <v>29165</v>
      </c>
      <c r="AJ35" s="133">
        <v>36769</v>
      </c>
      <c r="AK35" s="133">
        <v>32323</v>
      </c>
      <c r="AL35" s="133">
        <v>29748</v>
      </c>
      <c r="AM35" s="133">
        <v>33713</v>
      </c>
      <c r="AN35" s="133">
        <v>32210</v>
      </c>
      <c r="AO35" s="133">
        <v>30934</v>
      </c>
      <c r="AP35" s="133">
        <v>31741</v>
      </c>
      <c r="AQ35" s="133">
        <v>27666</v>
      </c>
      <c r="AR35" s="133">
        <v>31544</v>
      </c>
      <c r="AS35" s="133">
        <v>30477</v>
      </c>
      <c r="AT35" s="133">
        <v>18464</v>
      </c>
      <c r="AU35" s="133">
        <v>31591</v>
      </c>
      <c r="AV35" s="133">
        <v>36209</v>
      </c>
      <c r="AW35" s="133">
        <v>31753</v>
      </c>
      <c r="AX35" s="133">
        <v>28894</v>
      </c>
      <c r="AY35" s="133">
        <v>33091</v>
      </c>
      <c r="AZ35" s="133">
        <v>33405</v>
      </c>
      <c r="BA35" s="133">
        <v>30550</v>
      </c>
      <c r="BB35" s="133">
        <v>32841</v>
      </c>
      <c r="BC35" s="133">
        <v>28784</v>
      </c>
      <c r="BD35" s="133">
        <v>30405</v>
      </c>
      <c r="BE35" s="133">
        <v>29218</v>
      </c>
      <c r="BF35" s="133">
        <v>18989</v>
      </c>
      <c r="BG35" s="133">
        <v>34825</v>
      </c>
      <c r="BH35" s="133">
        <v>37329</v>
      </c>
      <c r="BI35" s="133">
        <v>29521</v>
      </c>
      <c r="BJ35" s="133">
        <v>29279</v>
      </c>
      <c r="BK35" s="133">
        <v>25565</v>
      </c>
      <c r="BL35" s="133">
        <v>30889</v>
      </c>
      <c r="BM35" s="133">
        <v>34129</v>
      </c>
      <c r="BN35" s="133">
        <v>31556</v>
      </c>
      <c r="BO35" s="133">
        <v>25638</v>
      </c>
      <c r="BP35" s="133">
        <v>34106</v>
      </c>
      <c r="BQ35" s="133">
        <v>28441</v>
      </c>
      <c r="BR35" s="133">
        <v>17876</v>
      </c>
      <c r="BS35" s="133">
        <v>35801</v>
      </c>
      <c r="BT35" s="133">
        <v>32289</v>
      </c>
      <c r="BU35" s="133">
        <v>33049</v>
      </c>
      <c r="BV35" s="133">
        <v>28973</v>
      </c>
      <c r="BW35" s="133">
        <v>31019</v>
      </c>
      <c r="BX35" s="133">
        <v>31173</v>
      </c>
      <c r="BY35" s="133">
        <v>33056</v>
      </c>
      <c r="BZ35" s="133">
        <v>28162</v>
      </c>
      <c r="CA35" s="133">
        <v>28139</v>
      </c>
      <c r="CB35" s="133">
        <v>32617</v>
      </c>
      <c r="CC35" s="133">
        <v>26163</v>
      </c>
      <c r="CD35" s="133">
        <v>19345</v>
      </c>
      <c r="CE35" s="133">
        <v>32642</v>
      </c>
      <c r="CF35" s="133">
        <v>30490</v>
      </c>
      <c r="CG35" s="133">
        <v>31969</v>
      </c>
      <c r="CH35" s="133">
        <v>29128</v>
      </c>
      <c r="CI35" s="133">
        <v>32274</v>
      </c>
      <c r="CJ35" s="133">
        <v>28033</v>
      </c>
      <c r="CK35" s="133">
        <v>32786</v>
      </c>
      <c r="CL35" s="133">
        <v>23926</v>
      </c>
      <c r="CM35" s="133">
        <v>27639</v>
      </c>
      <c r="CN35" s="133">
        <v>30040</v>
      </c>
      <c r="CO35" s="133">
        <v>23643</v>
      </c>
      <c r="CP35" s="133">
        <v>18283</v>
      </c>
      <c r="CQ35" s="133">
        <v>29223</v>
      </c>
      <c r="CR35" s="133">
        <v>32350</v>
      </c>
      <c r="CS35" s="133">
        <v>31647</v>
      </c>
      <c r="CT35" s="133">
        <v>27418</v>
      </c>
      <c r="CU35" s="133">
        <v>30000</v>
      </c>
      <c r="CV35" s="133">
        <v>29790</v>
      </c>
      <c r="CW35" s="133">
        <v>32161</v>
      </c>
      <c r="CX35" s="133">
        <v>26709</v>
      </c>
      <c r="CY35" s="133">
        <v>25654</v>
      </c>
      <c r="CZ35" s="133">
        <v>29055</v>
      </c>
      <c r="DA35" s="133">
        <v>24763</v>
      </c>
      <c r="DB35" s="133">
        <v>19477</v>
      </c>
      <c r="DC35" s="133">
        <v>27459</v>
      </c>
      <c r="DD35" s="133">
        <v>32294</v>
      </c>
      <c r="DE35" s="133">
        <v>28850</v>
      </c>
      <c r="DF35" s="133">
        <v>23380</v>
      </c>
      <c r="DG35" s="133">
        <v>29941</v>
      </c>
      <c r="DH35" s="133">
        <v>26081</v>
      </c>
      <c r="DI35" s="133">
        <v>31568</v>
      </c>
      <c r="DJ35" s="133">
        <v>26821</v>
      </c>
      <c r="DK35" s="133">
        <v>27056</v>
      </c>
      <c r="DL35" s="133">
        <v>26246</v>
      </c>
      <c r="DM35" s="133">
        <v>25132</v>
      </c>
      <c r="DN35" s="133">
        <v>16141</v>
      </c>
      <c r="DO35" s="133">
        <v>26299</v>
      </c>
      <c r="DP35" s="133">
        <v>30230</v>
      </c>
      <c r="DQ35" s="133">
        <v>27068</v>
      </c>
      <c r="DR35" s="133">
        <v>24574</v>
      </c>
      <c r="DS35" s="133">
        <v>28795</v>
      </c>
      <c r="DT35" s="133">
        <v>26244</v>
      </c>
      <c r="DU35" s="133">
        <v>9382</v>
      </c>
      <c r="DV35" s="133">
        <v>9382</v>
      </c>
      <c r="DW35" s="133">
        <v>17831</v>
      </c>
      <c r="DX35" s="133">
        <v>26591</v>
      </c>
      <c r="DY35" s="133">
        <v>24722</v>
      </c>
      <c r="DZ35" s="133">
        <v>15519</v>
      </c>
      <c r="EA35" s="133">
        <v>28023</v>
      </c>
      <c r="EB35" s="133">
        <v>26221</v>
      </c>
      <c r="EC35" s="133">
        <v>27074</v>
      </c>
      <c r="ED35" s="133">
        <v>23586</v>
      </c>
      <c r="EE35" s="133">
        <v>24727</v>
      </c>
      <c r="EF35" s="133">
        <v>23831</v>
      </c>
      <c r="EG35" s="133">
        <v>27956</v>
      </c>
      <c r="EH35" s="133">
        <v>23440</v>
      </c>
      <c r="EI35" s="133">
        <v>22383</v>
      </c>
      <c r="EJ35" s="133">
        <v>26034</v>
      </c>
      <c r="EK35" s="133">
        <v>18734</v>
      </c>
      <c r="EL35" s="133">
        <v>14187</v>
      </c>
      <c r="EM35" s="133">
        <v>23426</v>
      </c>
      <c r="EN35" s="133">
        <v>24574</v>
      </c>
      <c r="EO35" s="133">
        <v>23348</v>
      </c>
      <c r="EP35" s="133">
        <v>22310</v>
      </c>
      <c r="EQ35" s="133">
        <v>26397</v>
      </c>
      <c r="ER35" s="133">
        <v>24847</v>
      </c>
      <c r="ES35" s="133">
        <v>28420</v>
      </c>
      <c r="ET35" s="133">
        <v>22091</v>
      </c>
      <c r="EU35" s="133">
        <v>23760</v>
      </c>
      <c r="EV35" s="133">
        <v>23674</v>
      </c>
      <c r="EW35" s="133">
        <v>18178</v>
      </c>
      <c r="EX35" s="133">
        <v>13922</v>
      </c>
      <c r="EY35" s="133">
        <v>26545</v>
      </c>
      <c r="EZ35" s="133">
        <v>26325</v>
      </c>
      <c r="FA35" s="133">
        <v>26343</v>
      </c>
      <c r="FB35" s="133">
        <v>22085</v>
      </c>
      <c r="FC35" s="133">
        <v>28805</v>
      </c>
      <c r="FD35" s="133">
        <v>24391</v>
      </c>
      <c r="FE35" s="133">
        <v>32888</v>
      </c>
      <c r="FF35" s="133">
        <v>22540</v>
      </c>
      <c r="FG35" s="133">
        <v>23196</v>
      </c>
      <c r="FH35" s="133">
        <v>26169</v>
      </c>
      <c r="FI35" s="133">
        <v>20671</v>
      </c>
      <c r="FJ35" s="133">
        <v>15371</v>
      </c>
      <c r="FK35" s="133">
        <v>24632</v>
      </c>
      <c r="FL35" s="133">
        <v>27141</v>
      </c>
      <c r="FM35" s="133">
        <v>27915</v>
      </c>
      <c r="FN35" s="133">
        <v>23294</v>
      </c>
      <c r="FO35" s="133">
        <v>27357.9</v>
      </c>
      <c r="FP35" s="133">
        <v>27337.7</v>
      </c>
      <c r="FQ35" s="133">
        <v>26169.599999999999</v>
      </c>
      <c r="FR35" s="133">
        <v>24640.6</v>
      </c>
      <c r="FS35" s="133">
        <v>22123.599999999999</v>
      </c>
      <c r="FT35" s="133">
        <v>23434.400000000001</v>
      </c>
      <c r="FU35" s="133">
        <v>23067.4</v>
      </c>
      <c r="FV35" s="133">
        <v>13793.1</v>
      </c>
      <c r="FW35" s="133">
        <v>23625.8</v>
      </c>
      <c r="FX35" s="133">
        <v>25891.599999999999</v>
      </c>
      <c r="FY35" s="133">
        <v>27464.799999999999</v>
      </c>
      <c r="FZ35" s="133">
        <v>22536.74</v>
      </c>
      <c r="GA35" s="133">
        <v>30917.4</v>
      </c>
      <c r="GB35" s="133">
        <v>27104.3</v>
      </c>
      <c r="GC35" s="133">
        <v>28654.3</v>
      </c>
      <c r="GD35" s="133">
        <v>28514.2</v>
      </c>
      <c r="GE35" s="133">
        <v>28155</v>
      </c>
      <c r="GF35" s="133">
        <v>28636.799999999999</v>
      </c>
      <c r="GG35" s="133">
        <v>26065</v>
      </c>
      <c r="GH35" s="133">
        <v>15465.8</v>
      </c>
    </row>
    <row r="36" spans="1:190" s="132" customFormat="1" x14ac:dyDescent="0.25">
      <c r="A36" s="134"/>
      <c r="B36" s="115" t="s">
        <v>37</v>
      </c>
      <c r="C36" s="133">
        <v>5095130</v>
      </c>
      <c r="D36" s="133">
        <v>5150779</v>
      </c>
      <c r="E36" s="133">
        <v>6239717</v>
      </c>
      <c r="F36" s="133">
        <v>5353613</v>
      </c>
      <c r="G36" s="133">
        <v>4846402</v>
      </c>
      <c r="H36" s="133">
        <v>6439761</v>
      </c>
      <c r="I36" s="133">
        <v>5354253</v>
      </c>
      <c r="J36" s="133">
        <v>4895451</v>
      </c>
      <c r="K36" s="133">
        <v>5893955</v>
      </c>
      <c r="L36" s="133">
        <v>5913421</v>
      </c>
      <c r="M36" s="133">
        <v>5495836</v>
      </c>
      <c r="N36" s="133">
        <v>5861425</v>
      </c>
      <c r="O36" s="133">
        <v>5952469</v>
      </c>
      <c r="P36" s="133">
        <v>5696110</v>
      </c>
      <c r="Q36" s="133">
        <v>6490542</v>
      </c>
      <c r="R36" s="133">
        <v>5865770</v>
      </c>
      <c r="S36" s="133">
        <v>6806379</v>
      </c>
      <c r="T36" s="133">
        <v>5944859</v>
      </c>
      <c r="U36" s="133">
        <v>5436552</v>
      </c>
      <c r="V36" s="133">
        <v>5222990</v>
      </c>
      <c r="W36" s="133">
        <v>6224393</v>
      </c>
      <c r="X36" s="133">
        <v>5886815</v>
      </c>
      <c r="Y36" s="133">
        <v>5751436</v>
      </c>
      <c r="Z36" s="133">
        <v>5957434</v>
      </c>
      <c r="AA36" s="133">
        <v>6309709</v>
      </c>
      <c r="AB36" s="133">
        <v>5565786</v>
      </c>
      <c r="AC36" s="133">
        <v>6421150</v>
      </c>
      <c r="AD36" s="133">
        <v>5753626</v>
      </c>
      <c r="AE36" s="133">
        <v>5713657</v>
      </c>
      <c r="AF36" s="133">
        <v>6766969</v>
      </c>
      <c r="AG36" s="133">
        <v>6470496</v>
      </c>
      <c r="AH36" s="133">
        <v>5391271</v>
      </c>
      <c r="AI36" s="133">
        <v>6129037</v>
      </c>
      <c r="AJ36" s="133">
        <v>7036449</v>
      </c>
      <c r="AK36" s="133">
        <v>6389785</v>
      </c>
      <c r="AL36" s="133">
        <v>5587699</v>
      </c>
      <c r="AM36" s="133">
        <v>6745982</v>
      </c>
      <c r="AN36" s="133">
        <v>6173261</v>
      </c>
      <c r="AO36" s="133">
        <v>6047823</v>
      </c>
      <c r="AP36" s="133">
        <v>6496763</v>
      </c>
      <c r="AQ36" s="133">
        <v>5922733</v>
      </c>
      <c r="AR36" s="133">
        <v>6891908</v>
      </c>
      <c r="AS36" s="133">
        <v>6899443</v>
      </c>
      <c r="AT36" s="133">
        <v>5045347</v>
      </c>
      <c r="AU36" s="133">
        <v>6570980</v>
      </c>
      <c r="AV36" s="133">
        <v>6763144</v>
      </c>
      <c r="AW36" s="133">
        <v>5832992</v>
      </c>
      <c r="AX36" s="133">
        <v>6090207</v>
      </c>
      <c r="AY36" s="133">
        <v>7054184</v>
      </c>
      <c r="AZ36" s="133">
        <v>6221175</v>
      </c>
      <c r="BA36" s="133">
        <v>6724712</v>
      </c>
      <c r="BB36" s="133">
        <v>6523815</v>
      </c>
      <c r="BC36" s="133">
        <v>6157811</v>
      </c>
      <c r="BD36" s="133">
        <v>6722818</v>
      </c>
      <c r="BE36" s="133">
        <v>6371055</v>
      </c>
      <c r="BF36" s="133">
        <v>5053488</v>
      </c>
      <c r="BG36" s="133">
        <v>7245993</v>
      </c>
      <c r="BH36" s="133">
        <v>6928780</v>
      </c>
      <c r="BI36" s="133">
        <v>5878589</v>
      </c>
      <c r="BJ36" s="133">
        <v>6603990</v>
      </c>
      <c r="BK36" s="133">
        <v>6582133</v>
      </c>
      <c r="BL36" s="133">
        <v>6478419</v>
      </c>
      <c r="BM36" s="133">
        <v>7313038</v>
      </c>
      <c r="BN36" s="133">
        <v>6928547</v>
      </c>
      <c r="BO36" s="133">
        <v>5666312</v>
      </c>
      <c r="BP36" s="133">
        <v>7672355</v>
      </c>
      <c r="BQ36" s="133">
        <v>6800251</v>
      </c>
      <c r="BR36" s="133">
        <v>5518187</v>
      </c>
      <c r="BS36" s="133">
        <v>7379888</v>
      </c>
      <c r="BT36" s="133">
        <v>6876608</v>
      </c>
      <c r="BU36" s="133">
        <v>6574974</v>
      </c>
      <c r="BV36" s="133">
        <v>6890179</v>
      </c>
      <c r="BW36" s="133">
        <v>6742262</v>
      </c>
      <c r="BX36" s="133">
        <v>6635075</v>
      </c>
      <c r="BY36" s="133">
        <v>7275371</v>
      </c>
      <c r="BZ36" s="133">
        <v>6931061</v>
      </c>
      <c r="CA36" s="133">
        <v>7059534</v>
      </c>
      <c r="CB36" s="133">
        <v>7530179</v>
      </c>
      <c r="CC36" s="133">
        <v>6564204</v>
      </c>
      <c r="CD36" s="133">
        <v>5429441</v>
      </c>
      <c r="CE36" s="133">
        <v>7115000</v>
      </c>
      <c r="CF36" s="133">
        <v>6615208</v>
      </c>
      <c r="CG36" s="133">
        <v>6854127</v>
      </c>
      <c r="CH36" s="133">
        <v>6936578</v>
      </c>
      <c r="CI36" s="133">
        <v>7298109</v>
      </c>
      <c r="CJ36" s="133">
        <v>5917422</v>
      </c>
      <c r="CK36" s="133">
        <v>7555528</v>
      </c>
      <c r="CL36" s="133">
        <v>6319132</v>
      </c>
      <c r="CM36" s="133">
        <v>6781169</v>
      </c>
      <c r="CN36" s="133">
        <v>7349245</v>
      </c>
      <c r="CO36" s="133">
        <v>6490903</v>
      </c>
      <c r="CP36" s="133">
        <v>5907694</v>
      </c>
      <c r="CQ36" s="133">
        <v>7103457</v>
      </c>
      <c r="CR36" s="133">
        <v>7271975</v>
      </c>
      <c r="CS36" s="133">
        <v>7149128</v>
      </c>
      <c r="CT36" s="133">
        <v>6422582</v>
      </c>
      <c r="CU36" s="133">
        <v>6959075</v>
      </c>
      <c r="CV36" s="133">
        <v>6713305</v>
      </c>
      <c r="CW36" s="133">
        <v>7201268</v>
      </c>
      <c r="CX36" s="133">
        <v>6987535</v>
      </c>
      <c r="CY36" s="133">
        <v>6488418</v>
      </c>
      <c r="CZ36" s="133">
        <v>7746198</v>
      </c>
      <c r="DA36" s="133">
        <v>6773328</v>
      </c>
      <c r="DB36" s="133">
        <v>5647880</v>
      </c>
      <c r="DC36" s="133">
        <v>6735626</v>
      </c>
      <c r="DD36" s="133">
        <v>7284789</v>
      </c>
      <c r="DE36" s="133">
        <v>6915503</v>
      </c>
      <c r="DF36" s="133">
        <v>5927742</v>
      </c>
      <c r="DG36" s="133">
        <v>6819960</v>
      </c>
      <c r="DH36" s="133">
        <v>6648066</v>
      </c>
      <c r="DI36" s="133">
        <v>6720774</v>
      </c>
      <c r="DJ36" s="133">
        <v>6763592</v>
      </c>
      <c r="DK36" s="133">
        <v>6827807</v>
      </c>
      <c r="DL36" s="133">
        <v>6705898</v>
      </c>
      <c r="DM36" s="133">
        <v>7180780</v>
      </c>
      <c r="DN36" s="133">
        <v>5560089</v>
      </c>
      <c r="DO36" s="133">
        <v>6791440</v>
      </c>
      <c r="DP36" s="133">
        <v>7064724</v>
      </c>
      <c r="DQ36" s="133">
        <v>6842654</v>
      </c>
      <c r="DR36" s="133">
        <v>6908268</v>
      </c>
      <c r="DS36" s="133">
        <v>7329158</v>
      </c>
      <c r="DT36" s="133">
        <v>6422159</v>
      </c>
      <c r="DU36" s="133">
        <v>4015698</v>
      </c>
      <c r="DV36" s="133">
        <v>4015698</v>
      </c>
      <c r="DW36" s="133">
        <v>4920557</v>
      </c>
      <c r="DX36" s="133">
        <v>6586193</v>
      </c>
      <c r="DY36" s="133">
        <v>6487574</v>
      </c>
      <c r="DZ36" s="133">
        <v>5302218</v>
      </c>
      <c r="EA36" s="133">
        <v>6817316</v>
      </c>
      <c r="EB36" s="133">
        <v>6620690</v>
      </c>
      <c r="EC36" s="133">
        <v>6208810</v>
      </c>
      <c r="ED36" s="133">
        <v>6556188</v>
      </c>
      <c r="EE36" s="133">
        <v>6501944</v>
      </c>
      <c r="EF36" s="133">
        <v>6261169</v>
      </c>
      <c r="EG36" s="133">
        <v>6766084</v>
      </c>
      <c r="EH36" s="133">
        <v>6700549</v>
      </c>
      <c r="EI36" s="133">
        <v>6021777</v>
      </c>
      <c r="EJ36" s="133">
        <v>7604878</v>
      </c>
      <c r="EK36" s="133">
        <v>6258915</v>
      </c>
      <c r="EL36" s="133">
        <v>5621886</v>
      </c>
      <c r="EM36" s="133">
        <v>6961766</v>
      </c>
      <c r="EN36" s="133">
        <v>6162532</v>
      </c>
      <c r="EO36" s="133">
        <v>6467281</v>
      </c>
      <c r="EP36" s="133">
        <v>6959660</v>
      </c>
      <c r="EQ36" s="133">
        <v>6813388</v>
      </c>
      <c r="ER36" s="133">
        <v>6191214</v>
      </c>
      <c r="ES36" s="133">
        <v>6580756</v>
      </c>
      <c r="ET36" s="133">
        <v>5931654</v>
      </c>
      <c r="EU36" s="133">
        <v>6815074</v>
      </c>
      <c r="EV36" s="133">
        <v>7178148</v>
      </c>
      <c r="EW36" s="133">
        <v>6188539</v>
      </c>
      <c r="EX36" s="133">
        <v>5554083</v>
      </c>
      <c r="EY36" s="133">
        <v>7144461</v>
      </c>
      <c r="EZ36" s="133">
        <v>6362962</v>
      </c>
      <c r="FA36" s="133">
        <v>6358985</v>
      </c>
      <c r="FB36" s="133">
        <v>6548594</v>
      </c>
      <c r="FC36" s="133">
        <v>7225630</v>
      </c>
      <c r="FD36" s="133">
        <v>6193536</v>
      </c>
      <c r="FE36" s="133">
        <v>6922779</v>
      </c>
      <c r="FF36" s="133">
        <v>5894825</v>
      </c>
      <c r="FG36" s="133">
        <v>6404775</v>
      </c>
      <c r="FH36" s="133">
        <v>8025561</v>
      </c>
      <c r="FI36" s="133">
        <v>6232959</v>
      </c>
      <c r="FJ36" s="133">
        <v>5929241</v>
      </c>
      <c r="FK36" s="133">
        <v>6714679</v>
      </c>
      <c r="FL36" s="133">
        <v>7139553</v>
      </c>
      <c r="FM36" s="133">
        <v>6732983</v>
      </c>
      <c r="FN36" s="133">
        <v>6646177</v>
      </c>
      <c r="FO36" s="133">
        <v>7066604.3799999999</v>
      </c>
      <c r="FP36" s="133">
        <v>6727004.8700000001</v>
      </c>
      <c r="FQ36" s="133">
        <v>6440092.4100000001</v>
      </c>
      <c r="FR36" s="133">
        <v>5315792.66</v>
      </c>
      <c r="FS36" s="133">
        <v>7415121.1900000004</v>
      </c>
      <c r="FT36" s="133">
        <v>7410866.3700000001</v>
      </c>
      <c r="FU36" s="133">
        <v>7389779.2300000004</v>
      </c>
      <c r="FV36" s="133">
        <v>5562731</v>
      </c>
      <c r="FW36" s="133">
        <v>6906741.5800000001</v>
      </c>
      <c r="FX36" s="133">
        <v>7221005.8399999999</v>
      </c>
      <c r="FY36" s="133">
        <v>6842969.4000000004</v>
      </c>
      <c r="FZ36" s="133">
        <v>7111282.7599999998</v>
      </c>
      <c r="GA36" s="133">
        <v>6903905.4199999999</v>
      </c>
      <c r="GB36" s="133">
        <v>6422710.8399999999</v>
      </c>
      <c r="GC36" s="133">
        <v>6801214.4100000001</v>
      </c>
      <c r="GD36" s="133">
        <v>5708319.7000000002</v>
      </c>
      <c r="GE36" s="133">
        <v>8050341.0999999996</v>
      </c>
      <c r="GF36" s="133">
        <v>7479336.9000000004</v>
      </c>
      <c r="GG36" s="133">
        <v>7134770.5999999996</v>
      </c>
      <c r="GH36" s="133">
        <v>5472295.8700000001</v>
      </c>
    </row>
    <row r="37" spans="1:190" s="132" customFormat="1" x14ac:dyDescent="0.25">
      <c r="A37" s="134"/>
      <c r="B37" s="135" t="s">
        <v>99</v>
      </c>
      <c r="C37" s="133">
        <v>262676</v>
      </c>
      <c r="D37" s="133">
        <v>232285</v>
      </c>
      <c r="E37" s="133">
        <v>298808</v>
      </c>
      <c r="F37" s="133">
        <v>269374</v>
      </c>
      <c r="G37" s="133">
        <v>244592</v>
      </c>
      <c r="H37" s="133">
        <v>305078</v>
      </c>
      <c r="I37" s="133">
        <v>272312</v>
      </c>
      <c r="J37" s="133">
        <v>243159</v>
      </c>
      <c r="K37" s="133">
        <v>259477</v>
      </c>
      <c r="L37" s="133">
        <v>245659</v>
      </c>
      <c r="M37" s="133">
        <v>226932</v>
      </c>
      <c r="N37" s="133">
        <v>260012</v>
      </c>
      <c r="O37" s="133">
        <v>262582</v>
      </c>
      <c r="P37" s="133">
        <v>238166</v>
      </c>
      <c r="Q37" s="133">
        <v>268990</v>
      </c>
      <c r="R37" s="133">
        <v>225100</v>
      </c>
      <c r="S37" s="133">
        <v>277108</v>
      </c>
      <c r="T37" s="133">
        <v>239949</v>
      </c>
      <c r="U37" s="133">
        <v>247323</v>
      </c>
      <c r="V37" s="133">
        <v>247572</v>
      </c>
      <c r="W37" s="133">
        <v>293103</v>
      </c>
      <c r="X37" s="133">
        <v>259581</v>
      </c>
      <c r="Y37" s="133">
        <v>249496</v>
      </c>
      <c r="Z37" s="133">
        <v>246371</v>
      </c>
      <c r="AA37" s="133">
        <v>258289</v>
      </c>
      <c r="AB37" s="133">
        <v>244624</v>
      </c>
      <c r="AC37" s="133">
        <v>275719</v>
      </c>
      <c r="AD37" s="133">
        <v>229304</v>
      </c>
      <c r="AE37" s="133">
        <v>232430</v>
      </c>
      <c r="AF37" s="133">
        <v>267790</v>
      </c>
      <c r="AG37" s="133">
        <v>263333</v>
      </c>
      <c r="AH37" s="133">
        <v>234120</v>
      </c>
      <c r="AI37" s="133">
        <v>230280</v>
      </c>
      <c r="AJ37" s="133">
        <v>243435</v>
      </c>
      <c r="AK37" s="133">
        <v>257675</v>
      </c>
      <c r="AL37" s="133">
        <v>207622</v>
      </c>
      <c r="AM37" s="133">
        <v>250520</v>
      </c>
      <c r="AN37" s="133">
        <v>221616</v>
      </c>
      <c r="AO37" s="133">
        <v>207729</v>
      </c>
      <c r="AP37" s="133">
        <v>265734</v>
      </c>
      <c r="AQ37" s="133">
        <v>205409</v>
      </c>
      <c r="AR37" s="133">
        <v>257507</v>
      </c>
      <c r="AS37" s="133">
        <v>250062</v>
      </c>
      <c r="AT37" s="133">
        <v>201304</v>
      </c>
      <c r="AU37" s="133">
        <v>247572</v>
      </c>
      <c r="AV37" s="133">
        <v>241506</v>
      </c>
      <c r="AW37" s="133">
        <v>218179</v>
      </c>
      <c r="AX37" s="133">
        <v>216398</v>
      </c>
      <c r="AY37" s="133">
        <v>241038</v>
      </c>
      <c r="AZ37" s="133">
        <v>208374</v>
      </c>
      <c r="BA37" s="133">
        <v>248106</v>
      </c>
      <c r="BB37" s="133">
        <v>222528</v>
      </c>
      <c r="BC37" s="133">
        <v>204418</v>
      </c>
      <c r="BD37" s="133">
        <v>203804</v>
      </c>
      <c r="BE37" s="133">
        <v>178678</v>
      </c>
      <c r="BF37" s="133">
        <v>134522</v>
      </c>
      <c r="BG37" s="133">
        <v>199199</v>
      </c>
      <c r="BH37" s="133">
        <v>186248</v>
      </c>
      <c r="BI37" s="133">
        <v>144893</v>
      </c>
      <c r="BJ37" s="133">
        <v>176330</v>
      </c>
      <c r="BK37" s="133">
        <v>148889</v>
      </c>
      <c r="BL37" s="133">
        <v>151666</v>
      </c>
      <c r="BM37" s="133">
        <v>137386</v>
      </c>
      <c r="BN37" s="133">
        <v>136597</v>
      </c>
      <c r="BO37" s="133">
        <v>125084</v>
      </c>
      <c r="BP37" s="133">
        <v>191183</v>
      </c>
      <c r="BQ37" s="133">
        <v>139304</v>
      </c>
      <c r="BR37" s="133">
        <v>144566</v>
      </c>
      <c r="BS37" s="133">
        <v>160299</v>
      </c>
      <c r="BT37" s="133">
        <v>144843</v>
      </c>
      <c r="BU37" s="133">
        <v>139931</v>
      </c>
      <c r="BV37" s="133">
        <v>133582</v>
      </c>
      <c r="BW37" s="133">
        <v>127264</v>
      </c>
      <c r="BX37" s="133">
        <v>131902</v>
      </c>
      <c r="BY37" s="133">
        <v>134543</v>
      </c>
      <c r="BZ37" s="133">
        <v>145351</v>
      </c>
      <c r="CA37" s="133">
        <v>151834</v>
      </c>
      <c r="CB37" s="133">
        <v>149642</v>
      </c>
      <c r="CC37" s="133">
        <v>126598</v>
      </c>
      <c r="CD37" s="133">
        <v>140184</v>
      </c>
      <c r="CE37" s="133">
        <v>167714</v>
      </c>
      <c r="CF37" s="133">
        <v>144278</v>
      </c>
      <c r="CG37" s="133">
        <v>151480</v>
      </c>
      <c r="CH37" s="133">
        <v>146606</v>
      </c>
      <c r="CI37" s="133">
        <v>145143</v>
      </c>
      <c r="CJ37" s="133">
        <v>126078</v>
      </c>
      <c r="CK37" s="133">
        <v>108890</v>
      </c>
      <c r="CL37" s="133">
        <v>131971</v>
      </c>
      <c r="CM37" s="133">
        <v>141497</v>
      </c>
      <c r="CN37" s="133">
        <v>147150</v>
      </c>
      <c r="CO37" s="133">
        <v>117500</v>
      </c>
      <c r="CP37" s="133">
        <v>138168</v>
      </c>
      <c r="CQ37" s="133">
        <v>141355</v>
      </c>
      <c r="CR37" s="133">
        <v>146129</v>
      </c>
      <c r="CS37" s="133">
        <v>145603</v>
      </c>
      <c r="CT37" s="133">
        <v>112473</v>
      </c>
      <c r="CU37" s="133">
        <v>128779</v>
      </c>
      <c r="CV37" s="133">
        <v>131025</v>
      </c>
      <c r="CW37" s="133">
        <v>106030</v>
      </c>
      <c r="CX37" s="133">
        <v>135962</v>
      </c>
      <c r="CY37" s="133">
        <v>139598</v>
      </c>
      <c r="CZ37" s="133">
        <v>132857</v>
      </c>
      <c r="DA37" s="133">
        <v>115534</v>
      </c>
      <c r="DB37" s="133">
        <v>119405</v>
      </c>
      <c r="DC37" s="133">
        <v>135776</v>
      </c>
      <c r="DD37" s="133">
        <v>142423</v>
      </c>
      <c r="DE37" s="133">
        <v>124544</v>
      </c>
      <c r="DF37" s="133">
        <v>105986</v>
      </c>
      <c r="DG37" s="133">
        <v>132346</v>
      </c>
      <c r="DH37" s="133">
        <v>128517</v>
      </c>
      <c r="DI37" s="133">
        <v>101888</v>
      </c>
      <c r="DJ37" s="133">
        <v>133100</v>
      </c>
      <c r="DK37" s="133">
        <v>122825</v>
      </c>
      <c r="DL37" s="133">
        <v>154676</v>
      </c>
      <c r="DM37" s="133">
        <v>124709</v>
      </c>
      <c r="DN37" s="133">
        <v>107379</v>
      </c>
      <c r="DO37" s="133">
        <v>143596</v>
      </c>
      <c r="DP37" s="133">
        <v>150696</v>
      </c>
      <c r="DQ37" s="133">
        <v>116614</v>
      </c>
      <c r="DR37" s="133">
        <v>129717</v>
      </c>
      <c r="DS37" s="133">
        <v>146915</v>
      </c>
      <c r="DT37" s="133">
        <v>115426</v>
      </c>
      <c r="DU37" s="133">
        <v>111286</v>
      </c>
      <c r="DV37" s="133">
        <v>111286</v>
      </c>
      <c r="DW37" s="133">
        <v>110713</v>
      </c>
      <c r="DX37" s="133">
        <v>134310</v>
      </c>
      <c r="DY37" s="133">
        <v>119198</v>
      </c>
      <c r="DZ37" s="133">
        <v>113143</v>
      </c>
      <c r="EA37" s="133">
        <v>139896</v>
      </c>
      <c r="EB37" s="133">
        <v>127247</v>
      </c>
      <c r="EC37" s="133">
        <v>144649</v>
      </c>
      <c r="ED37" s="133">
        <v>142445</v>
      </c>
      <c r="EE37" s="133">
        <v>141315</v>
      </c>
      <c r="EF37" s="133">
        <v>134285</v>
      </c>
      <c r="EG37" s="133">
        <v>90787</v>
      </c>
      <c r="EH37" s="133">
        <v>156393</v>
      </c>
      <c r="EI37" s="133">
        <v>118926</v>
      </c>
      <c r="EJ37" s="133">
        <v>141070</v>
      </c>
      <c r="EK37" s="133">
        <v>107282</v>
      </c>
      <c r="EL37" s="133">
        <v>120739</v>
      </c>
      <c r="EM37" s="133">
        <v>136844</v>
      </c>
      <c r="EN37" s="133">
        <v>106619</v>
      </c>
      <c r="EO37" s="133">
        <v>111166</v>
      </c>
      <c r="EP37" s="133">
        <v>120821</v>
      </c>
      <c r="EQ37" s="133">
        <v>122873</v>
      </c>
      <c r="ER37" s="133">
        <v>107320</v>
      </c>
      <c r="ES37" s="133">
        <v>78398</v>
      </c>
      <c r="ET37" s="133">
        <v>103885</v>
      </c>
      <c r="EU37" s="133">
        <v>127195</v>
      </c>
      <c r="EV37" s="133">
        <v>116630</v>
      </c>
      <c r="EW37" s="133">
        <v>114500</v>
      </c>
      <c r="EX37" s="133">
        <v>105596</v>
      </c>
      <c r="EY37" s="133">
        <v>116354</v>
      </c>
      <c r="EZ37" s="133">
        <v>101773</v>
      </c>
      <c r="FA37" s="133">
        <v>109259</v>
      </c>
      <c r="FB37" s="133">
        <v>93188</v>
      </c>
      <c r="FC37" s="133">
        <v>89606</v>
      </c>
      <c r="FD37" s="133">
        <v>100588</v>
      </c>
      <c r="FE37" s="133">
        <v>54299</v>
      </c>
      <c r="FF37" s="133">
        <v>100081</v>
      </c>
      <c r="FG37" s="133">
        <v>99559</v>
      </c>
      <c r="FH37" s="133">
        <v>110299</v>
      </c>
      <c r="FI37" s="133">
        <v>94465</v>
      </c>
      <c r="FJ37" s="133">
        <v>98677</v>
      </c>
      <c r="FK37" s="133">
        <v>103269</v>
      </c>
      <c r="FL37" s="133">
        <v>110174</v>
      </c>
      <c r="FM37" s="133">
        <v>101032</v>
      </c>
      <c r="FN37" s="133">
        <v>89828</v>
      </c>
      <c r="FO37" s="133">
        <v>94344.56</v>
      </c>
      <c r="FP37" s="133">
        <v>99414.16</v>
      </c>
      <c r="FQ37" s="133">
        <v>52165.14</v>
      </c>
      <c r="FR37" s="133">
        <v>13802.74</v>
      </c>
      <c r="FS37" s="133">
        <v>154396.07999999999</v>
      </c>
      <c r="FT37" s="133">
        <v>110691.63</v>
      </c>
      <c r="FU37" s="133">
        <v>108927.77</v>
      </c>
      <c r="FV37" s="133">
        <v>89520.91</v>
      </c>
      <c r="FW37" s="133">
        <v>102718.28</v>
      </c>
      <c r="FX37" s="133">
        <v>102839.67999999999</v>
      </c>
      <c r="FY37" s="133">
        <v>98923.4</v>
      </c>
      <c r="FZ37" s="133">
        <v>102958.72</v>
      </c>
      <c r="GA37" s="133">
        <v>96326.48</v>
      </c>
      <c r="GB37" s="133">
        <v>79809.38</v>
      </c>
      <c r="GC37" s="133">
        <v>46593.61</v>
      </c>
      <c r="GD37" s="133">
        <v>11012.28</v>
      </c>
      <c r="GE37" s="133">
        <v>171983.75</v>
      </c>
      <c r="GF37" s="133">
        <v>106173.56000000001</v>
      </c>
      <c r="GG37" s="133">
        <v>91741.1</v>
      </c>
      <c r="GH37" s="133">
        <v>80376.850000000006</v>
      </c>
    </row>
    <row r="38" spans="1:190" s="132" customFormat="1" x14ac:dyDescent="0.25">
      <c r="A38" s="134"/>
      <c r="B38" s="115" t="s">
        <v>41</v>
      </c>
      <c r="C38" s="133">
        <v>4497125</v>
      </c>
      <c r="D38" s="133">
        <v>4560031</v>
      </c>
      <c r="E38" s="133">
        <v>5614840</v>
      </c>
      <c r="F38" s="133">
        <v>4861621</v>
      </c>
      <c r="G38" s="133">
        <v>4437993</v>
      </c>
      <c r="H38" s="133">
        <v>5531380</v>
      </c>
      <c r="I38" s="133">
        <v>4524418</v>
      </c>
      <c r="J38" s="133">
        <v>4090991</v>
      </c>
      <c r="K38" s="133">
        <v>4917509</v>
      </c>
      <c r="L38" s="133">
        <v>4784142</v>
      </c>
      <c r="M38" s="133">
        <v>4518555</v>
      </c>
      <c r="N38" s="133">
        <v>4602775</v>
      </c>
      <c r="O38" s="133">
        <v>4705741</v>
      </c>
      <c r="P38" s="133">
        <v>4466347</v>
      </c>
      <c r="Q38" s="133">
        <v>5180398</v>
      </c>
      <c r="R38" s="133">
        <v>4559226</v>
      </c>
      <c r="S38" s="133">
        <v>5189995</v>
      </c>
      <c r="T38" s="133">
        <v>4651315</v>
      </c>
      <c r="U38" s="133">
        <v>4352889</v>
      </c>
      <c r="V38" s="133">
        <v>4044909</v>
      </c>
      <c r="W38" s="133">
        <v>4826464</v>
      </c>
      <c r="X38" s="133">
        <v>4737180</v>
      </c>
      <c r="Y38" s="133">
        <v>4691885</v>
      </c>
      <c r="Z38" s="133">
        <v>4580743</v>
      </c>
      <c r="AA38" s="133">
        <v>4905767</v>
      </c>
      <c r="AB38" s="133">
        <v>4456923</v>
      </c>
      <c r="AC38" s="133">
        <v>5063912</v>
      </c>
      <c r="AD38" s="133">
        <v>4363473</v>
      </c>
      <c r="AE38" s="133">
        <v>4300645</v>
      </c>
      <c r="AF38" s="133">
        <v>4952687</v>
      </c>
      <c r="AG38" s="133">
        <v>4320357</v>
      </c>
      <c r="AH38" s="133">
        <v>3535165</v>
      </c>
      <c r="AI38" s="133">
        <v>3927314</v>
      </c>
      <c r="AJ38" s="133">
        <v>4538819</v>
      </c>
      <c r="AK38" s="133">
        <v>4136422</v>
      </c>
      <c r="AL38" s="133">
        <v>3670375</v>
      </c>
      <c r="AM38" s="133">
        <v>4114120</v>
      </c>
      <c r="AN38" s="133">
        <v>4043711</v>
      </c>
      <c r="AO38" s="133">
        <v>4007600</v>
      </c>
      <c r="AP38" s="133">
        <v>4224229</v>
      </c>
      <c r="AQ38" s="133">
        <v>3839403</v>
      </c>
      <c r="AR38" s="133">
        <v>4173717</v>
      </c>
      <c r="AS38" s="133">
        <v>4117516</v>
      </c>
      <c r="AT38" s="133">
        <v>3107076</v>
      </c>
      <c r="AU38" s="133">
        <v>3913342</v>
      </c>
      <c r="AV38" s="133">
        <v>4142205</v>
      </c>
      <c r="AW38" s="133">
        <v>3640549</v>
      </c>
      <c r="AX38" s="133">
        <v>3782909</v>
      </c>
      <c r="AY38" s="133">
        <v>4165326</v>
      </c>
      <c r="AZ38" s="133">
        <v>3954120</v>
      </c>
      <c r="BA38" s="133">
        <v>4085149</v>
      </c>
      <c r="BB38" s="133">
        <v>3969784</v>
      </c>
      <c r="BC38" s="133">
        <v>3601756</v>
      </c>
      <c r="BD38" s="133">
        <v>3960203</v>
      </c>
      <c r="BE38" s="133">
        <v>3718543</v>
      </c>
      <c r="BF38" s="133">
        <v>2912594</v>
      </c>
      <c r="BG38" s="133">
        <v>3908710</v>
      </c>
      <c r="BH38" s="133">
        <v>4155262</v>
      </c>
      <c r="BI38" s="133">
        <v>3580604</v>
      </c>
      <c r="BJ38" s="133">
        <v>3692637</v>
      </c>
      <c r="BK38" s="133">
        <v>3580651</v>
      </c>
      <c r="BL38" s="133">
        <v>3563430</v>
      </c>
      <c r="BM38" s="133">
        <v>4104765</v>
      </c>
      <c r="BN38" s="133">
        <v>3807858</v>
      </c>
      <c r="BO38" s="133">
        <v>3262942</v>
      </c>
      <c r="BP38" s="133">
        <v>4301847</v>
      </c>
      <c r="BQ38" s="133">
        <v>3590858</v>
      </c>
      <c r="BR38" s="133">
        <v>3003088</v>
      </c>
      <c r="BS38" s="133">
        <v>3807219</v>
      </c>
      <c r="BT38" s="133">
        <v>3765874</v>
      </c>
      <c r="BU38" s="133">
        <v>3553181</v>
      </c>
      <c r="BV38" s="133">
        <v>3693097</v>
      </c>
      <c r="BW38" s="133">
        <v>3551410</v>
      </c>
      <c r="BX38" s="133">
        <v>3613540</v>
      </c>
      <c r="BY38" s="133">
        <v>3711291</v>
      </c>
      <c r="BZ38" s="133">
        <v>3644781</v>
      </c>
      <c r="CA38" s="133">
        <v>3569767</v>
      </c>
      <c r="CB38" s="133">
        <v>3955692</v>
      </c>
      <c r="CC38" s="133">
        <v>3117549</v>
      </c>
      <c r="CD38" s="133">
        <v>3038657</v>
      </c>
      <c r="CE38" s="133">
        <v>3574955</v>
      </c>
      <c r="CF38" s="133">
        <v>3371856</v>
      </c>
      <c r="CG38" s="133">
        <v>3502889</v>
      </c>
      <c r="CH38" s="133">
        <v>3621818</v>
      </c>
      <c r="CI38" s="133">
        <v>3640077</v>
      </c>
      <c r="CJ38" s="133">
        <v>3275897</v>
      </c>
      <c r="CK38" s="133">
        <v>3883380</v>
      </c>
      <c r="CL38" s="133">
        <v>3319722</v>
      </c>
      <c r="CM38" s="133">
        <v>3355060</v>
      </c>
      <c r="CN38" s="133">
        <v>3668833</v>
      </c>
      <c r="CO38" s="133">
        <v>3113378</v>
      </c>
      <c r="CP38" s="133">
        <v>3008933</v>
      </c>
      <c r="CQ38" s="133">
        <v>3409792</v>
      </c>
      <c r="CR38" s="133">
        <v>3603749</v>
      </c>
      <c r="CS38" s="133">
        <v>3577788</v>
      </c>
      <c r="CT38" s="133">
        <v>3166155</v>
      </c>
      <c r="CU38" s="133">
        <v>3463762</v>
      </c>
      <c r="CV38" s="133">
        <v>3390584</v>
      </c>
      <c r="CW38" s="133">
        <v>3522285</v>
      </c>
      <c r="CX38" s="133">
        <v>3357778</v>
      </c>
      <c r="CY38" s="133">
        <v>3111534</v>
      </c>
      <c r="CZ38" s="133">
        <v>3607069</v>
      </c>
      <c r="DA38" s="133">
        <v>3215595</v>
      </c>
      <c r="DB38" s="133">
        <v>2751093</v>
      </c>
      <c r="DC38" s="133">
        <v>3121693</v>
      </c>
      <c r="DD38" s="133">
        <v>3625100</v>
      </c>
      <c r="DE38" s="133">
        <v>3286977</v>
      </c>
      <c r="DF38" s="133">
        <v>2975983</v>
      </c>
      <c r="DG38" s="133">
        <v>3374426</v>
      </c>
      <c r="DH38" s="133">
        <v>3178640</v>
      </c>
      <c r="DI38" s="133">
        <v>3339288</v>
      </c>
      <c r="DJ38" s="133">
        <v>3312496</v>
      </c>
      <c r="DK38" s="133">
        <v>3144263</v>
      </c>
      <c r="DL38" s="133">
        <v>3206081</v>
      </c>
      <c r="DM38" s="133">
        <v>3353342</v>
      </c>
      <c r="DN38" s="133">
        <v>2595737</v>
      </c>
      <c r="DO38" s="133">
        <v>3134467</v>
      </c>
      <c r="DP38" s="133">
        <v>3455645</v>
      </c>
      <c r="DQ38" s="133">
        <v>3002865</v>
      </c>
      <c r="DR38" s="133">
        <v>3079659</v>
      </c>
      <c r="DS38" s="133">
        <v>3302369</v>
      </c>
      <c r="DT38" s="133">
        <v>3212204</v>
      </c>
      <c r="DU38" s="133">
        <v>1285583</v>
      </c>
      <c r="DV38" s="133">
        <v>1285583</v>
      </c>
      <c r="DW38" s="133">
        <v>2060444</v>
      </c>
      <c r="DX38" s="133">
        <v>3173880</v>
      </c>
      <c r="DY38" s="133">
        <v>2981336</v>
      </c>
      <c r="DZ38" s="133">
        <v>2472449</v>
      </c>
      <c r="EA38" s="133">
        <v>3143432</v>
      </c>
      <c r="EB38" s="133">
        <v>3068261</v>
      </c>
      <c r="EC38" s="133">
        <v>2798330</v>
      </c>
      <c r="ED38" s="133">
        <v>2910179</v>
      </c>
      <c r="EE38" s="133">
        <v>2917840</v>
      </c>
      <c r="EF38" s="133">
        <v>2854025</v>
      </c>
      <c r="EG38" s="133">
        <v>3078991</v>
      </c>
      <c r="EH38" s="133">
        <v>2942056</v>
      </c>
      <c r="EI38" s="133">
        <v>2712626</v>
      </c>
      <c r="EJ38" s="133">
        <v>3261135</v>
      </c>
      <c r="EK38" s="133">
        <v>2734584</v>
      </c>
      <c r="EL38" s="133">
        <v>2469507</v>
      </c>
      <c r="EM38" s="133">
        <v>2913590</v>
      </c>
      <c r="EN38" s="133">
        <v>2942856</v>
      </c>
      <c r="EO38" s="133">
        <v>2837306</v>
      </c>
      <c r="EP38" s="133">
        <v>3049402</v>
      </c>
      <c r="EQ38" s="133">
        <v>2892599</v>
      </c>
      <c r="ER38" s="133">
        <v>2775587</v>
      </c>
      <c r="ES38" s="133">
        <v>3114648</v>
      </c>
      <c r="ET38" s="133">
        <v>2734340</v>
      </c>
      <c r="EU38" s="133">
        <v>2994388</v>
      </c>
      <c r="EV38" s="133">
        <v>3203260</v>
      </c>
      <c r="EW38" s="133">
        <v>2675864</v>
      </c>
      <c r="EX38" s="133">
        <v>2559632</v>
      </c>
      <c r="EY38" s="133">
        <v>3004970</v>
      </c>
      <c r="EZ38" s="133">
        <v>2878664</v>
      </c>
      <c r="FA38" s="133">
        <v>2790979</v>
      </c>
      <c r="FB38" s="133">
        <v>2940716</v>
      </c>
      <c r="FC38" s="133">
        <v>3084764</v>
      </c>
      <c r="FD38" s="133">
        <v>2856345</v>
      </c>
      <c r="FE38" s="133">
        <v>3176088</v>
      </c>
      <c r="FF38" s="133">
        <v>2700820</v>
      </c>
      <c r="FG38" s="133">
        <v>2758466</v>
      </c>
      <c r="FH38" s="133">
        <v>3495767</v>
      </c>
      <c r="FI38" s="133">
        <v>2658072</v>
      </c>
      <c r="FJ38" s="133">
        <v>2498296</v>
      </c>
      <c r="FK38" s="133">
        <v>2842298</v>
      </c>
      <c r="FL38" s="133">
        <v>3103550</v>
      </c>
      <c r="FM38" s="133">
        <v>2925763</v>
      </c>
      <c r="FN38" s="133">
        <v>2885540</v>
      </c>
      <c r="FO38" s="133">
        <v>3078659.37</v>
      </c>
      <c r="FP38" s="133">
        <v>3054530.62</v>
      </c>
      <c r="FQ38" s="133">
        <v>2880822.33</v>
      </c>
      <c r="FR38" s="133">
        <v>2581483.58</v>
      </c>
      <c r="FS38" s="133">
        <v>2981796.49</v>
      </c>
      <c r="FT38" s="133">
        <v>3145662.12</v>
      </c>
      <c r="FU38" s="133">
        <v>3144105.6</v>
      </c>
      <c r="FV38" s="133">
        <v>2342482.81</v>
      </c>
      <c r="FW38" s="133">
        <v>2825583.48</v>
      </c>
      <c r="FX38" s="133">
        <v>3068508.52</v>
      </c>
      <c r="FY38" s="133">
        <v>2729087.64</v>
      </c>
      <c r="FZ38" s="133">
        <v>2864260.99</v>
      </c>
      <c r="GA38" s="133">
        <v>3061934.15</v>
      </c>
      <c r="GB38" s="133">
        <v>2874611.96</v>
      </c>
      <c r="GC38" s="133">
        <v>2921803.3600000003</v>
      </c>
      <c r="GD38" s="133">
        <v>2529992.6800000002</v>
      </c>
      <c r="GE38" s="133">
        <v>3277898.16</v>
      </c>
      <c r="GF38" s="133">
        <v>3124186.8200000003</v>
      </c>
      <c r="GG38" s="133">
        <v>2974450.96</v>
      </c>
      <c r="GH38" s="133">
        <v>2301057.79</v>
      </c>
    </row>
    <row r="39" spans="1:190" s="132" customFormat="1" x14ac:dyDescent="0.25">
      <c r="A39" s="134"/>
      <c r="B39" s="115" t="s">
        <v>19</v>
      </c>
      <c r="C39" s="133">
        <v>4039</v>
      </c>
      <c r="D39" s="133">
        <v>1770</v>
      </c>
      <c r="E39" s="133">
        <v>9583</v>
      </c>
      <c r="F39" s="133">
        <v>16529</v>
      </c>
      <c r="G39" s="133">
        <v>22949</v>
      </c>
      <c r="H39" s="133">
        <v>22879</v>
      </c>
      <c r="I39" s="133">
        <v>19801</v>
      </c>
      <c r="J39" s="133">
        <v>18585</v>
      </c>
      <c r="K39" s="133">
        <v>30428</v>
      </c>
      <c r="L39" s="133">
        <v>39754</v>
      </c>
      <c r="M39" s="133">
        <v>34098</v>
      </c>
      <c r="N39" s="133">
        <v>13324</v>
      </c>
      <c r="O39" s="133">
        <v>5053</v>
      </c>
      <c r="P39" s="133">
        <v>2633</v>
      </c>
      <c r="Q39" s="133">
        <v>8091</v>
      </c>
      <c r="R39" s="133">
        <v>17509</v>
      </c>
      <c r="S39" s="133">
        <v>20638</v>
      </c>
      <c r="T39" s="133">
        <v>22622</v>
      </c>
      <c r="U39" s="133">
        <v>14281</v>
      </c>
      <c r="V39" s="133">
        <v>17179</v>
      </c>
      <c r="W39" s="133">
        <v>31348</v>
      </c>
      <c r="X39" s="133">
        <v>37678</v>
      </c>
      <c r="Y39" s="133">
        <v>29566</v>
      </c>
      <c r="Z39" s="133">
        <v>11731</v>
      </c>
      <c r="AA39" s="133">
        <v>3561</v>
      </c>
      <c r="AB39" s="133">
        <v>3333</v>
      </c>
      <c r="AC39" s="133">
        <v>10062</v>
      </c>
      <c r="AD39" s="133">
        <v>17241</v>
      </c>
      <c r="AE39" s="133">
        <v>18895</v>
      </c>
      <c r="AF39" s="133">
        <v>20622</v>
      </c>
      <c r="AG39" s="133">
        <v>17916</v>
      </c>
      <c r="AH39" s="133">
        <v>18372</v>
      </c>
      <c r="AI39" s="133">
        <v>30453</v>
      </c>
      <c r="AJ39" s="133">
        <v>43295</v>
      </c>
      <c r="AK39" s="133">
        <v>30952</v>
      </c>
      <c r="AL39" s="133">
        <v>10210</v>
      </c>
      <c r="AM39" s="133">
        <v>7250</v>
      </c>
      <c r="AN39" s="133">
        <v>2627</v>
      </c>
      <c r="AO39" s="133">
        <v>12123</v>
      </c>
      <c r="AP39" s="133">
        <v>16785</v>
      </c>
      <c r="AQ39" s="133">
        <v>17887</v>
      </c>
      <c r="AR39" s="133">
        <v>16216</v>
      </c>
      <c r="AS39" s="133">
        <v>16657</v>
      </c>
      <c r="AT39" s="133">
        <v>14855</v>
      </c>
      <c r="AU39" s="133">
        <v>28562</v>
      </c>
      <c r="AV39" s="133">
        <v>33697</v>
      </c>
      <c r="AW39" s="133">
        <v>25735</v>
      </c>
      <c r="AX39" s="133">
        <v>10277</v>
      </c>
      <c r="AY39" s="133">
        <v>3580</v>
      </c>
      <c r="AZ39" s="133">
        <v>5163</v>
      </c>
      <c r="BA39" s="133">
        <v>13033</v>
      </c>
      <c r="BB39" s="133">
        <v>17936</v>
      </c>
      <c r="BC39" s="133">
        <v>13847</v>
      </c>
      <c r="BD39" s="133">
        <v>17310</v>
      </c>
      <c r="BE39" s="133">
        <v>17196</v>
      </c>
      <c r="BF39" s="133">
        <v>14035</v>
      </c>
      <c r="BG39" s="133">
        <v>27055</v>
      </c>
      <c r="BH39" s="133">
        <v>38411</v>
      </c>
      <c r="BI39" s="133">
        <v>26102</v>
      </c>
      <c r="BJ39" s="133">
        <v>10167</v>
      </c>
      <c r="BK39" s="133">
        <v>2227</v>
      </c>
      <c r="BL39" s="133">
        <v>1571</v>
      </c>
      <c r="BM39" s="133">
        <v>10045</v>
      </c>
      <c r="BN39" s="133">
        <v>14026</v>
      </c>
      <c r="BO39" s="133">
        <v>11762</v>
      </c>
      <c r="BP39" s="133">
        <v>14415</v>
      </c>
      <c r="BQ39" s="133">
        <v>14026</v>
      </c>
      <c r="BR39" s="133">
        <v>13441</v>
      </c>
      <c r="BS39" s="133">
        <v>22484</v>
      </c>
      <c r="BT39" s="133">
        <v>27703</v>
      </c>
      <c r="BU39" s="133">
        <v>21637</v>
      </c>
      <c r="BV39" s="133">
        <v>10627</v>
      </c>
      <c r="BW39" s="133">
        <v>2656</v>
      </c>
      <c r="BX39" s="133">
        <v>2254</v>
      </c>
      <c r="BY39" s="133">
        <v>10085</v>
      </c>
      <c r="BZ39" s="133">
        <v>12765</v>
      </c>
      <c r="CA39" s="133">
        <v>12611</v>
      </c>
      <c r="CB39" s="133">
        <v>13204</v>
      </c>
      <c r="CC39" s="133">
        <v>10525</v>
      </c>
      <c r="CD39" s="133">
        <v>13548</v>
      </c>
      <c r="CE39" s="133">
        <v>22957</v>
      </c>
      <c r="CF39" s="133">
        <v>24071</v>
      </c>
      <c r="CG39" s="133">
        <v>21484</v>
      </c>
      <c r="CH39" s="133">
        <v>7471</v>
      </c>
      <c r="CI39" s="133">
        <v>1655</v>
      </c>
      <c r="CJ39" s="133">
        <v>3837</v>
      </c>
      <c r="CK39" s="133">
        <v>10608</v>
      </c>
      <c r="CL39" s="133">
        <v>11632</v>
      </c>
      <c r="CM39" s="133">
        <v>11287</v>
      </c>
      <c r="CN39" s="133">
        <v>13036</v>
      </c>
      <c r="CO39" s="133">
        <v>11405</v>
      </c>
      <c r="CP39" s="133">
        <v>12537</v>
      </c>
      <c r="CQ39" s="133">
        <v>22028</v>
      </c>
      <c r="CR39" s="133">
        <v>26744</v>
      </c>
      <c r="CS39" s="133">
        <v>19307</v>
      </c>
      <c r="CT39" s="133">
        <v>6832</v>
      </c>
      <c r="CU39" s="133">
        <v>1363</v>
      </c>
      <c r="CV39" s="133">
        <v>2485</v>
      </c>
      <c r="CW39" s="133">
        <v>9688</v>
      </c>
      <c r="CX39" s="133">
        <v>11644</v>
      </c>
      <c r="CY39" s="133">
        <v>11717</v>
      </c>
      <c r="CZ39" s="133">
        <v>14089</v>
      </c>
      <c r="DA39" s="133">
        <v>10497</v>
      </c>
      <c r="DB39" s="133">
        <v>10633</v>
      </c>
      <c r="DC39" s="133">
        <v>18356</v>
      </c>
      <c r="DD39" s="133">
        <v>25321</v>
      </c>
      <c r="DE39" s="133">
        <v>17019</v>
      </c>
      <c r="DF39" s="133">
        <v>6689</v>
      </c>
      <c r="DG39" s="133">
        <v>1280</v>
      </c>
      <c r="DH39" s="133">
        <v>2095</v>
      </c>
      <c r="DI39" s="133">
        <v>8421</v>
      </c>
      <c r="DJ39" s="133">
        <v>13311</v>
      </c>
      <c r="DK39" s="133">
        <v>11473</v>
      </c>
      <c r="DL39" s="133">
        <v>10628</v>
      </c>
      <c r="DM39" s="133">
        <v>9449</v>
      </c>
      <c r="DN39" s="133">
        <v>10699</v>
      </c>
      <c r="DO39" s="133">
        <v>19686</v>
      </c>
      <c r="DP39" s="133">
        <v>23889</v>
      </c>
      <c r="DQ39" s="133">
        <v>13609</v>
      </c>
      <c r="DR39" s="133">
        <v>5824</v>
      </c>
      <c r="DS39" s="133">
        <v>1268</v>
      </c>
      <c r="DT39" s="133">
        <v>3175</v>
      </c>
      <c r="DU39" s="133">
        <v>807</v>
      </c>
      <c r="DV39" s="133">
        <v>807</v>
      </c>
      <c r="DW39" s="133">
        <v>400</v>
      </c>
      <c r="DX39" s="133">
        <v>490</v>
      </c>
      <c r="DY39" s="133">
        <v>2491</v>
      </c>
      <c r="DZ39" s="133">
        <v>6920</v>
      </c>
      <c r="EA39" s="133">
        <v>9775</v>
      </c>
      <c r="EB39" s="133">
        <v>11221</v>
      </c>
      <c r="EC39" s="133">
        <v>3733</v>
      </c>
      <c r="ED39" s="133">
        <v>537</v>
      </c>
      <c r="EE39" s="133">
        <v>408</v>
      </c>
      <c r="EF39" s="133">
        <v>0</v>
      </c>
      <c r="EG39" s="133">
        <v>56</v>
      </c>
      <c r="EH39" s="133">
        <v>0</v>
      </c>
      <c r="EI39" s="133">
        <v>648</v>
      </c>
      <c r="EJ39" s="133">
        <v>4192</v>
      </c>
      <c r="EK39" s="133">
        <v>6751</v>
      </c>
      <c r="EL39" s="133">
        <v>7686</v>
      </c>
      <c r="EM39" s="133">
        <v>12973</v>
      </c>
      <c r="EN39" s="133">
        <v>15176</v>
      </c>
      <c r="EO39" s="133">
        <v>8700</v>
      </c>
      <c r="EP39" s="133">
        <v>2152</v>
      </c>
      <c r="EQ39" s="133">
        <v>451</v>
      </c>
      <c r="ER39" s="133">
        <v>1181</v>
      </c>
      <c r="ES39" s="133">
        <v>4596</v>
      </c>
      <c r="ET39" s="133">
        <v>6313</v>
      </c>
      <c r="EU39" s="133">
        <v>5868</v>
      </c>
      <c r="EV39" s="133">
        <v>5918</v>
      </c>
      <c r="EW39" s="133">
        <v>4988</v>
      </c>
      <c r="EX39" s="133">
        <v>7090</v>
      </c>
      <c r="EY39" s="133">
        <v>10368</v>
      </c>
      <c r="EZ39" s="133">
        <v>12683</v>
      </c>
      <c r="FA39" s="133">
        <v>7581</v>
      </c>
      <c r="FB39" s="133">
        <v>2062</v>
      </c>
      <c r="FC39" s="133">
        <v>296</v>
      </c>
      <c r="FD39" s="133">
        <v>982</v>
      </c>
      <c r="FE39" s="133">
        <v>5109</v>
      </c>
      <c r="FF39" s="133">
        <v>4541</v>
      </c>
      <c r="FG39" s="133">
        <v>5576</v>
      </c>
      <c r="FH39" s="133">
        <v>6634</v>
      </c>
      <c r="FI39" s="133">
        <v>6491</v>
      </c>
      <c r="FJ39" s="133">
        <v>6863</v>
      </c>
      <c r="FK39" s="133">
        <v>11612</v>
      </c>
      <c r="FL39" s="133">
        <v>11521</v>
      </c>
      <c r="FM39" s="133">
        <v>7968</v>
      </c>
      <c r="FN39" s="133">
        <v>1111</v>
      </c>
      <c r="FO39" s="133">
        <v>667.68</v>
      </c>
      <c r="FP39" s="133">
        <v>901.92</v>
      </c>
      <c r="FQ39" s="133">
        <v>4489.7700000000004</v>
      </c>
      <c r="FR39" s="133">
        <v>5618.96</v>
      </c>
      <c r="FS39" s="133">
        <v>4975.17</v>
      </c>
      <c r="FT39" s="133">
        <v>6852.09</v>
      </c>
      <c r="FU39" s="133">
        <v>4627.76</v>
      </c>
      <c r="FV39" s="133">
        <v>5913.31</v>
      </c>
      <c r="FW39" s="133">
        <v>9147.61</v>
      </c>
      <c r="FX39" s="133">
        <v>12480.94</v>
      </c>
      <c r="FY39" s="133">
        <v>9758.2900000000009</v>
      </c>
      <c r="FZ39" s="133">
        <v>2105.7399999999998</v>
      </c>
      <c r="GA39" s="133">
        <v>518</v>
      </c>
      <c r="GB39" s="133">
        <v>2277.8200000000002</v>
      </c>
      <c r="GC39" s="133">
        <v>4371.46</v>
      </c>
      <c r="GD39" s="133">
        <v>6511.89</v>
      </c>
      <c r="GE39" s="133">
        <v>5221.78</v>
      </c>
      <c r="GF39" s="133">
        <v>5229.4399999999996</v>
      </c>
      <c r="GG39" s="133">
        <v>5211.07</v>
      </c>
      <c r="GH39" s="133">
        <v>4284.4799999999996</v>
      </c>
    </row>
    <row r="40" spans="1:190" s="132" customFormat="1" x14ac:dyDescent="0.25">
      <c r="A40" s="134"/>
      <c r="B40" s="115" t="s">
        <v>20</v>
      </c>
      <c r="C40" s="133">
        <v>503339</v>
      </c>
      <c r="D40" s="133">
        <v>672201</v>
      </c>
      <c r="E40" s="133">
        <v>977373</v>
      </c>
      <c r="F40" s="133">
        <v>820266</v>
      </c>
      <c r="G40" s="133">
        <v>680452</v>
      </c>
      <c r="H40" s="133">
        <v>855127</v>
      </c>
      <c r="I40" s="133">
        <v>668279</v>
      </c>
      <c r="J40" s="133">
        <v>555978</v>
      </c>
      <c r="K40" s="133">
        <v>628027</v>
      </c>
      <c r="L40" s="133">
        <v>566371</v>
      </c>
      <c r="M40" s="133">
        <v>425378</v>
      </c>
      <c r="N40" s="133">
        <v>440028</v>
      </c>
      <c r="O40" s="133">
        <v>557530</v>
      </c>
      <c r="P40" s="133">
        <v>726504</v>
      </c>
      <c r="Q40" s="133">
        <v>798341</v>
      </c>
      <c r="R40" s="133">
        <v>708099</v>
      </c>
      <c r="S40" s="133">
        <v>785125</v>
      </c>
      <c r="T40" s="133">
        <v>640201</v>
      </c>
      <c r="U40" s="133">
        <v>512008</v>
      </c>
      <c r="V40" s="133">
        <v>509561</v>
      </c>
      <c r="W40" s="133">
        <v>525367</v>
      </c>
      <c r="X40" s="133">
        <v>445689</v>
      </c>
      <c r="Y40" s="133">
        <v>421555</v>
      </c>
      <c r="Z40" s="133">
        <v>427488</v>
      </c>
      <c r="AA40" s="133">
        <v>539839</v>
      </c>
      <c r="AB40" s="133">
        <v>631203</v>
      </c>
      <c r="AC40" s="133">
        <v>690879</v>
      </c>
      <c r="AD40" s="133">
        <v>685247</v>
      </c>
      <c r="AE40" s="133">
        <v>634661</v>
      </c>
      <c r="AF40" s="133">
        <v>694794</v>
      </c>
      <c r="AG40" s="133">
        <v>578718</v>
      </c>
      <c r="AH40" s="133">
        <v>448196</v>
      </c>
      <c r="AI40" s="133">
        <v>435723</v>
      </c>
      <c r="AJ40" s="133">
        <v>465669</v>
      </c>
      <c r="AK40" s="133">
        <v>372751</v>
      </c>
      <c r="AL40" s="133">
        <v>344672</v>
      </c>
      <c r="AM40" s="133">
        <v>499653</v>
      </c>
      <c r="AN40" s="133">
        <v>633686</v>
      </c>
      <c r="AO40" s="133">
        <v>611768</v>
      </c>
      <c r="AP40" s="133">
        <v>643408</v>
      </c>
      <c r="AQ40" s="133">
        <v>526847</v>
      </c>
      <c r="AR40" s="133">
        <v>583891</v>
      </c>
      <c r="AS40" s="133">
        <v>496394</v>
      </c>
      <c r="AT40" s="133">
        <v>431425</v>
      </c>
      <c r="AU40" s="133">
        <v>441993</v>
      </c>
      <c r="AV40" s="133">
        <v>415454</v>
      </c>
      <c r="AW40" s="133">
        <v>368941</v>
      </c>
      <c r="AX40" s="133">
        <v>350293</v>
      </c>
      <c r="AY40" s="133">
        <v>476774</v>
      </c>
      <c r="AZ40" s="133">
        <v>625029</v>
      </c>
      <c r="BA40" s="133">
        <v>653401</v>
      </c>
      <c r="BB40" s="133">
        <v>560499</v>
      </c>
      <c r="BC40" s="133">
        <v>544340</v>
      </c>
      <c r="BD40" s="133">
        <v>601590</v>
      </c>
      <c r="BE40" s="133">
        <v>478518</v>
      </c>
      <c r="BF40" s="133">
        <v>396549</v>
      </c>
      <c r="BG40" s="133">
        <v>512611</v>
      </c>
      <c r="BH40" s="133">
        <v>550004</v>
      </c>
      <c r="BI40" s="133">
        <v>438229</v>
      </c>
      <c r="BJ40" s="133">
        <v>468906</v>
      </c>
      <c r="BK40" s="133">
        <v>544594</v>
      </c>
      <c r="BL40" s="133">
        <v>767060</v>
      </c>
      <c r="BM40" s="133">
        <v>815971</v>
      </c>
      <c r="BN40" s="133">
        <v>773903</v>
      </c>
      <c r="BO40" s="133">
        <v>646561</v>
      </c>
      <c r="BP40" s="133">
        <v>778498</v>
      </c>
      <c r="BQ40" s="133">
        <v>585666</v>
      </c>
      <c r="BR40" s="133">
        <v>496636</v>
      </c>
      <c r="BS40" s="133">
        <v>563789</v>
      </c>
      <c r="BT40" s="133">
        <v>483586</v>
      </c>
      <c r="BU40" s="133">
        <v>435918</v>
      </c>
      <c r="BV40" s="133">
        <v>411237</v>
      </c>
      <c r="BW40" s="133">
        <v>623234</v>
      </c>
      <c r="BX40" s="133">
        <v>749728</v>
      </c>
      <c r="BY40" s="133">
        <v>808298</v>
      </c>
      <c r="BZ40" s="133">
        <v>798239</v>
      </c>
      <c r="CA40" s="133">
        <v>700550</v>
      </c>
      <c r="CB40" s="133">
        <v>739193</v>
      </c>
      <c r="CC40" s="133">
        <v>562016</v>
      </c>
      <c r="CD40" s="133">
        <v>523977</v>
      </c>
      <c r="CE40" s="133">
        <v>532642</v>
      </c>
      <c r="CF40" s="133">
        <v>496524</v>
      </c>
      <c r="CG40" s="133">
        <v>486007</v>
      </c>
      <c r="CH40" s="133">
        <v>485982</v>
      </c>
      <c r="CI40" s="133">
        <v>726866</v>
      </c>
      <c r="CJ40" s="133">
        <v>714396</v>
      </c>
      <c r="CK40" s="133">
        <v>884630</v>
      </c>
      <c r="CL40" s="133">
        <v>685969</v>
      </c>
      <c r="CM40" s="133">
        <v>698681</v>
      </c>
      <c r="CN40" s="133">
        <v>742746</v>
      </c>
      <c r="CO40" s="133">
        <v>618202</v>
      </c>
      <c r="CP40" s="133">
        <v>567611</v>
      </c>
      <c r="CQ40" s="133">
        <v>559856</v>
      </c>
      <c r="CR40" s="133">
        <v>534572</v>
      </c>
      <c r="CS40" s="133">
        <v>468302</v>
      </c>
      <c r="CT40" s="133">
        <v>426228</v>
      </c>
      <c r="CU40" s="133">
        <v>685722</v>
      </c>
      <c r="CV40" s="133">
        <v>728551</v>
      </c>
      <c r="CW40" s="133">
        <v>787463</v>
      </c>
      <c r="CX40" s="133">
        <v>736606</v>
      </c>
      <c r="CY40" s="133">
        <v>656900</v>
      </c>
      <c r="CZ40" s="133">
        <v>724771</v>
      </c>
      <c r="DA40" s="133">
        <v>658531</v>
      </c>
      <c r="DB40" s="133">
        <v>541743</v>
      </c>
      <c r="DC40" s="133">
        <v>559258</v>
      </c>
      <c r="DD40" s="133">
        <v>581840</v>
      </c>
      <c r="DE40" s="133">
        <v>493999</v>
      </c>
      <c r="DF40" s="133">
        <v>399656</v>
      </c>
      <c r="DG40" s="133">
        <v>644642</v>
      </c>
      <c r="DH40" s="133">
        <v>696539</v>
      </c>
      <c r="DI40" s="133">
        <v>739673</v>
      </c>
      <c r="DJ40" s="133">
        <v>718657</v>
      </c>
      <c r="DK40" s="133">
        <v>696120</v>
      </c>
      <c r="DL40" s="133">
        <v>693875</v>
      </c>
      <c r="DM40" s="133">
        <v>685079</v>
      </c>
      <c r="DN40" s="133">
        <v>528083</v>
      </c>
      <c r="DO40" s="133">
        <v>553565</v>
      </c>
      <c r="DP40" s="133">
        <v>598080</v>
      </c>
      <c r="DQ40" s="133">
        <v>488782</v>
      </c>
      <c r="DR40" s="133">
        <v>483531</v>
      </c>
      <c r="DS40" s="133">
        <v>651975</v>
      </c>
      <c r="DT40" s="133">
        <v>699219</v>
      </c>
      <c r="DU40" s="133">
        <v>304706</v>
      </c>
      <c r="DV40" s="133">
        <v>304706</v>
      </c>
      <c r="DW40" s="133">
        <v>506195</v>
      </c>
      <c r="DX40" s="133">
        <v>721731</v>
      </c>
      <c r="DY40" s="133">
        <v>641679</v>
      </c>
      <c r="DZ40" s="133">
        <v>570717</v>
      </c>
      <c r="EA40" s="133">
        <v>580366</v>
      </c>
      <c r="EB40" s="133">
        <v>520309</v>
      </c>
      <c r="EC40" s="133">
        <v>452454</v>
      </c>
      <c r="ED40" s="133">
        <v>459963</v>
      </c>
      <c r="EE40" s="133">
        <v>616867</v>
      </c>
      <c r="EF40" s="133">
        <v>699408</v>
      </c>
      <c r="EG40" s="133">
        <v>788573</v>
      </c>
      <c r="EH40" s="133">
        <v>731506</v>
      </c>
      <c r="EI40" s="133">
        <v>660991</v>
      </c>
      <c r="EJ40" s="133">
        <v>742889</v>
      </c>
      <c r="EK40" s="133">
        <v>597926</v>
      </c>
      <c r="EL40" s="133">
        <v>505581</v>
      </c>
      <c r="EM40" s="133">
        <v>549159</v>
      </c>
      <c r="EN40" s="133">
        <v>499803</v>
      </c>
      <c r="EO40" s="133">
        <v>473239</v>
      </c>
      <c r="EP40" s="133">
        <v>477230</v>
      </c>
      <c r="EQ40" s="133">
        <v>648358</v>
      </c>
      <c r="ER40" s="133">
        <v>683537</v>
      </c>
      <c r="ES40" s="133">
        <v>830772</v>
      </c>
      <c r="ET40" s="133">
        <v>686171</v>
      </c>
      <c r="EU40" s="133">
        <v>711994</v>
      </c>
      <c r="EV40" s="133">
        <v>745101</v>
      </c>
      <c r="EW40" s="133">
        <v>603906</v>
      </c>
      <c r="EX40" s="133">
        <v>543189</v>
      </c>
      <c r="EY40" s="133">
        <v>587807</v>
      </c>
      <c r="EZ40" s="133">
        <v>484295</v>
      </c>
      <c r="FA40" s="133">
        <v>526345</v>
      </c>
      <c r="FB40" s="133">
        <v>512373</v>
      </c>
      <c r="FC40" s="133">
        <v>737792</v>
      </c>
      <c r="FD40" s="133">
        <v>704895</v>
      </c>
      <c r="FE40" s="133">
        <v>830024</v>
      </c>
      <c r="FF40" s="133">
        <v>666408</v>
      </c>
      <c r="FG40" s="133">
        <v>668296</v>
      </c>
      <c r="FH40" s="133">
        <v>791126</v>
      </c>
      <c r="FI40" s="133">
        <v>590698</v>
      </c>
      <c r="FJ40" s="133">
        <v>555813</v>
      </c>
      <c r="FK40" s="133">
        <v>565655</v>
      </c>
      <c r="FL40" s="133">
        <v>554207</v>
      </c>
      <c r="FM40" s="133">
        <v>503301</v>
      </c>
      <c r="FN40" s="133">
        <v>478555</v>
      </c>
      <c r="FO40" s="133">
        <v>724766.66</v>
      </c>
      <c r="FP40" s="133">
        <v>780426.79</v>
      </c>
      <c r="FQ40" s="133">
        <v>848954.83</v>
      </c>
      <c r="FR40" s="133">
        <v>833508.42</v>
      </c>
      <c r="FS40" s="133">
        <v>787451.11</v>
      </c>
      <c r="FT40" s="133">
        <v>669224.44999999995</v>
      </c>
      <c r="FU40" s="133">
        <v>723502.99</v>
      </c>
      <c r="FV40" s="133">
        <v>571142.30000000005</v>
      </c>
      <c r="FW40" s="133">
        <v>657180.14</v>
      </c>
      <c r="FX40" s="133">
        <v>640300.98</v>
      </c>
      <c r="FY40" s="133">
        <v>538175.21</v>
      </c>
      <c r="FZ40" s="133">
        <v>572800.02</v>
      </c>
      <c r="GA40" s="133">
        <v>844336.29</v>
      </c>
      <c r="GB40" s="133">
        <v>814318.21</v>
      </c>
      <c r="GC40" s="133">
        <v>896068.96</v>
      </c>
      <c r="GD40" s="133">
        <v>535799.25</v>
      </c>
      <c r="GE40" s="133">
        <v>1096745.31</v>
      </c>
      <c r="GF40" s="133">
        <v>784292.7</v>
      </c>
      <c r="GG40" s="133">
        <v>738520.89</v>
      </c>
      <c r="GH40" s="133">
        <v>552250.89</v>
      </c>
    </row>
    <row r="41" spans="1:190" s="132" customFormat="1" x14ac:dyDescent="0.25">
      <c r="A41" s="134"/>
      <c r="B41" s="115" t="s">
        <v>21</v>
      </c>
      <c r="C41" s="133">
        <v>642202</v>
      </c>
      <c r="D41" s="133">
        <v>919595</v>
      </c>
      <c r="E41" s="133">
        <v>1149575</v>
      </c>
      <c r="F41" s="133">
        <v>985760</v>
      </c>
      <c r="G41" s="133">
        <v>831362</v>
      </c>
      <c r="H41" s="133">
        <v>1015416</v>
      </c>
      <c r="I41" s="133">
        <v>854908</v>
      </c>
      <c r="J41" s="133">
        <v>709921</v>
      </c>
      <c r="K41" s="133">
        <v>787483</v>
      </c>
      <c r="L41" s="133">
        <v>633660</v>
      </c>
      <c r="M41" s="133">
        <v>520800</v>
      </c>
      <c r="N41" s="133">
        <v>550395</v>
      </c>
      <c r="O41" s="133">
        <v>838605</v>
      </c>
      <c r="P41" s="133">
        <v>907562</v>
      </c>
      <c r="Q41" s="133">
        <v>1165549</v>
      </c>
      <c r="R41" s="133">
        <v>990663</v>
      </c>
      <c r="S41" s="133">
        <v>1202010</v>
      </c>
      <c r="T41" s="133">
        <v>1010029</v>
      </c>
      <c r="U41" s="133">
        <v>819142</v>
      </c>
      <c r="V41" s="133">
        <v>774604</v>
      </c>
      <c r="W41" s="133">
        <v>766772</v>
      </c>
      <c r="X41" s="133">
        <v>604260</v>
      </c>
      <c r="Y41" s="133">
        <v>577721</v>
      </c>
      <c r="Z41" s="133">
        <v>586813</v>
      </c>
      <c r="AA41" s="133">
        <v>956553</v>
      </c>
      <c r="AB41" s="133">
        <v>1126735</v>
      </c>
      <c r="AC41" s="133">
        <v>1130130</v>
      </c>
      <c r="AD41" s="133">
        <v>1087635</v>
      </c>
      <c r="AE41" s="133">
        <v>983570</v>
      </c>
      <c r="AF41" s="133">
        <v>1058900</v>
      </c>
      <c r="AG41" s="133">
        <v>989907</v>
      </c>
      <c r="AH41" s="133">
        <v>752471</v>
      </c>
      <c r="AI41" s="133">
        <v>755022</v>
      </c>
      <c r="AJ41" s="133">
        <v>754723</v>
      </c>
      <c r="AK41" s="133">
        <v>571337</v>
      </c>
      <c r="AL41" s="133">
        <v>498053</v>
      </c>
      <c r="AM41" s="133">
        <v>937904</v>
      </c>
      <c r="AN41" s="133">
        <v>1114404</v>
      </c>
      <c r="AO41" s="133">
        <v>1142370</v>
      </c>
      <c r="AP41" s="133">
        <v>1111022</v>
      </c>
      <c r="AQ41" s="133">
        <v>1008296</v>
      </c>
      <c r="AR41" s="133">
        <v>1059604</v>
      </c>
      <c r="AS41" s="133">
        <v>969472</v>
      </c>
      <c r="AT41" s="133">
        <v>746857</v>
      </c>
      <c r="AU41" s="133">
        <v>812211</v>
      </c>
      <c r="AV41" s="133">
        <v>758691</v>
      </c>
      <c r="AW41" s="133">
        <v>587949</v>
      </c>
      <c r="AX41" s="133">
        <v>558125</v>
      </c>
      <c r="AY41" s="133">
        <v>1008061</v>
      </c>
      <c r="AZ41" s="133">
        <v>1188950</v>
      </c>
      <c r="BA41" s="133">
        <v>1249033</v>
      </c>
      <c r="BB41" s="133">
        <v>1090051</v>
      </c>
      <c r="BC41" s="133">
        <v>999568</v>
      </c>
      <c r="BD41" s="133">
        <v>1001035</v>
      </c>
      <c r="BE41" s="133">
        <v>891537</v>
      </c>
      <c r="BF41" s="133">
        <v>695922</v>
      </c>
      <c r="BG41" s="133">
        <v>847655</v>
      </c>
      <c r="BH41" s="133">
        <v>620110</v>
      </c>
      <c r="BI41" s="133">
        <v>573596</v>
      </c>
      <c r="BJ41" s="133">
        <v>576911</v>
      </c>
      <c r="BK41" s="133">
        <v>710367</v>
      </c>
      <c r="BL41" s="133">
        <v>1116322</v>
      </c>
      <c r="BM41" s="133">
        <v>1042897</v>
      </c>
      <c r="BN41" s="133">
        <v>1028482</v>
      </c>
      <c r="BO41" s="133">
        <v>855162</v>
      </c>
      <c r="BP41" s="133">
        <v>1055582</v>
      </c>
      <c r="BQ41" s="133">
        <v>817608</v>
      </c>
      <c r="BR41" s="133">
        <v>737376</v>
      </c>
      <c r="BS41" s="133">
        <v>797941</v>
      </c>
      <c r="BT41" s="133">
        <v>709157</v>
      </c>
      <c r="BU41" s="133">
        <v>566531</v>
      </c>
      <c r="BV41" s="133">
        <v>640476</v>
      </c>
      <c r="BW41" s="133">
        <v>870518</v>
      </c>
      <c r="BX41" s="133">
        <v>1093171</v>
      </c>
      <c r="BY41" s="133">
        <v>1137886</v>
      </c>
      <c r="BZ41" s="133">
        <v>1044256</v>
      </c>
      <c r="CA41" s="133">
        <v>1185685</v>
      </c>
      <c r="CB41" s="133">
        <v>1137112</v>
      </c>
      <c r="CC41" s="133">
        <v>882904</v>
      </c>
      <c r="CD41" s="133">
        <v>878356</v>
      </c>
      <c r="CE41" s="133">
        <v>745275</v>
      </c>
      <c r="CF41" s="133">
        <v>676293</v>
      </c>
      <c r="CG41" s="133">
        <v>705986</v>
      </c>
      <c r="CH41" s="133">
        <v>721029</v>
      </c>
      <c r="CI41" s="133">
        <v>1147737</v>
      </c>
      <c r="CJ41" s="133">
        <v>1074761</v>
      </c>
      <c r="CK41" s="133">
        <v>1455352</v>
      </c>
      <c r="CL41" s="133">
        <v>1053644</v>
      </c>
      <c r="CM41" s="133">
        <v>1069389</v>
      </c>
      <c r="CN41" s="133">
        <v>1175960</v>
      </c>
      <c r="CO41" s="133">
        <v>996767</v>
      </c>
      <c r="CP41" s="133">
        <v>918298</v>
      </c>
      <c r="CQ41" s="133">
        <v>851064</v>
      </c>
      <c r="CR41" s="133">
        <v>865098</v>
      </c>
      <c r="CS41" s="133">
        <v>692981</v>
      </c>
      <c r="CT41" s="133">
        <v>656349</v>
      </c>
      <c r="CU41" s="133">
        <v>1144358</v>
      </c>
      <c r="CV41" s="133">
        <v>1239548</v>
      </c>
      <c r="CW41" s="133">
        <v>1328717</v>
      </c>
      <c r="CX41" s="133">
        <v>1182984</v>
      </c>
      <c r="CY41" s="133">
        <v>1093518</v>
      </c>
      <c r="CZ41" s="133">
        <v>1221228</v>
      </c>
      <c r="DA41" s="133">
        <v>1053350</v>
      </c>
      <c r="DB41" s="133">
        <v>898828</v>
      </c>
      <c r="DC41" s="133">
        <v>805828</v>
      </c>
      <c r="DD41" s="133">
        <v>865265</v>
      </c>
      <c r="DE41" s="133">
        <v>758197</v>
      </c>
      <c r="DF41" s="133">
        <v>629539</v>
      </c>
      <c r="DG41" s="133">
        <v>1116237</v>
      </c>
      <c r="DH41" s="133">
        <v>1274647</v>
      </c>
      <c r="DI41" s="133">
        <v>1379207</v>
      </c>
      <c r="DJ41" s="133">
        <v>1212305</v>
      </c>
      <c r="DK41" s="133">
        <v>1154134</v>
      </c>
      <c r="DL41" s="133">
        <v>1146716</v>
      </c>
      <c r="DM41" s="133">
        <v>1172000</v>
      </c>
      <c r="DN41" s="133">
        <v>850127</v>
      </c>
      <c r="DO41" s="133">
        <v>926655</v>
      </c>
      <c r="DP41" s="133">
        <v>968994</v>
      </c>
      <c r="DQ41" s="133">
        <v>798023</v>
      </c>
      <c r="DR41" s="133">
        <v>828375</v>
      </c>
      <c r="DS41" s="133">
        <v>1270465</v>
      </c>
      <c r="DT41" s="133">
        <v>1473620</v>
      </c>
      <c r="DU41" s="133">
        <v>544667</v>
      </c>
      <c r="DV41" s="133">
        <v>544667</v>
      </c>
      <c r="DW41" s="133">
        <v>870177</v>
      </c>
      <c r="DX41" s="133">
        <v>1225753</v>
      </c>
      <c r="DY41" s="133">
        <v>1167967</v>
      </c>
      <c r="DZ41" s="133">
        <v>1034199</v>
      </c>
      <c r="EA41" s="133">
        <v>1060385</v>
      </c>
      <c r="EB41" s="133">
        <v>932865</v>
      </c>
      <c r="EC41" s="133">
        <v>817276</v>
      </c>
      <c r="ED41" s="133">
        <v>894424</v>
      </c>
      <c r="EE41" s="133">
        <v>1232697</v>
      </c>
      <c r="EF41" s="133">
        <v>1442956</v>
      </c>
      <c r="EG41" s="133">
        <v>1575611</v>
      </c>
      <c r="EH41" s="133">
        <v>1446170</v>
      </c>
      <c r="EI41" s="133">
        <v>1208278</v>
      </c>
      <c r="EJ41" s="133">
        <v>1418943</v>
      </c>
      <c r="EK41" s="133">
        <v>1119744</v>
      </c>
      <c r="EL41" s="133">
        <v>981603</v>
      </c>
      <c r="EM41" s="133">
        <v>1154563</v>
      </c>
      <c r="EN41" s="133">
        <v>953899</v>
      </c>
      <c r="EO41" s="133">
        <v>856622</v>
      </c>
      <c r="EP41" s="133">
        <v>1000319</v>
      </c>
      <c r="EQ41" s="133">
        <v>1453784</v>
      </c>
      <c r="ER41" s="133">
        <v>1531744</v>
      </c>
      <c r="ES41" s="133">
        <v>1738861</v>
      </c>
      <c r="ET41" s="133">
        <v>1354543</v>
      </c>
      <c r="EU41" s="133">
        <v>1451555</v>
      </c>
      <c r="EV41" s="133">
        <v>1395199</v>
      </c>
      <c r="EW41" s="133">
        <v>1154477</v>
      </c>
      <c r="EX41" s="133">
        <v>1012218</v>
      </c>
      <c r="EY41" s="133">
        <v>1122862</v>
      </c>
      <c r="EZ41" s="133">
        <v>918282</v>
      </c>
      <c r="FA41" s="133">
        <v>1008441</v>
      </c>
      <c r="FB41" s="133">
        <v>1022878</v>
      </c>
      <c r="FC41" s="133">
        <v>1758126</v>
      </c>
      <c r="FD41" s="133">
        <v>1798522</v>
      </c>
      <c r="FE41" s="133">
        <v>1827444</v>
      </c>
      <c r="FF41" s="133">
        <v>1479636</v>
      </c>
      <c r="FG41" s="133">
        <v>1440838</v>
      </c>
      <c r="FH41" s="133">
        <v>1573584</v>
      </c>
      <c r="FI41" s="133">
        <v>1253966</v>
      </c>
      <c r="FJ41" s="133">
        <v>1126859</v>
      </c>
      <c r="FK41" s="133">
        <v>1062873</v>
      </c>
      <c r="FL41" s="133">
        <v>1161410</v>
      </c>
      <c r="FM41" s="133">
        <v>1078783</v>
      </c>
      <c r="FN41" s="133">
        <v>1104177</v>
      </c>
      <c r="FO41" s="133">
        <v>1904975.16</v>
      </c>
      <c r="FP41" s="133">
        <v>1996734.16</v>
      </c>
      <c r="FQ41" s="133">
        <v>1896187.47</v>
      </c>
      <c r="FR41" s="133">
        <v>1837680.31</v>
      </c>
      <c r="FS41" s="133">
        <v>1595097.36</v>
      </c>
      <c r="FT41" s="133">
        <v>1334896.17</v>
      </c>
      <c r="FU41" s="133">
        <v>1474064.81</v>
      </c>
      <c r="FV41" s="133">
        <v>1141054.3</v>
      </c>
      <c r="FW41" s="133">
        <v>1255375.81</v>
      </c>
      <c r="FX41" s="133">
        <v>1255196.74</v>
      </c>
      <c r="FY41" s="133">
        <v>1014764.27</v>
      </c>
      <c r="FZ41" s="133">
        <v>1115616.98</v>
      </c>
      <c r="GA41" s="133">
        <v>2066287.42</v>
      </c>
      <c r="GB41" s="133">
        <v>2055319.22</v>
      </c>
      <c r="GC41" s="133">
        <v>2062804.67</v>
      </c>
      <c r="GD41" s="133">
        <v>1179647.8700000001</v>
      </c>
      <c r="GE41" s="133">
        <v>2435835.62</v>
      </c>
      <c r="GF41" s="133">
        <v>1743657.38</v>
      </c>
      <c r="GG41" s="133">
        <v>1563675.4</v>
      </c>
      <c r="GH41" s="133">
        <v>1272955.06</v>
      </c>
    </row>
    <row r="42" spans="1:190" s="132" customFormat="1" x14ac:dyDescent="0.25">
      <c r="A42" s="134"/>
      <c r="B42" s="115" t="s">
        <v>108</v>
      </c>
      <c r="C42" s="133">
        <v>2500</v>
      </c>
      <c r="D42" s="133">
        <v>6000</v>
      </c>
      <c r="E42" s="133">
        <v>4000</v>
      </c>
      <c r="F42" s="133">
        <v>3500</v>
      </c>
      <c r="G42" s="133">
        <v>2000</v>
      </c>
      <c r="H42" s="133">
        <v>5990</v>
      </c>
      <c r="I42" s="133">
        <v>4000</v>
      </c>
      <c r="J42" s="133">
        <v>2990</v>
      </c>
      <c r="K42" s="133">
        <v>4993</v>
      </c>
      <c r="L42" s="133">
        <v>4000</v>
      </c>
      <c r="M42" s="133">
        <v>4000</v>
      </c>
      <c r="N42" s="133">
        <v>3490</v>
      </c>
      <c r="O42" s="133">
        <v>3000</v>
      </c>
      <c r="P42" s="133">
        <v>5010</v>
      </c>
      <c r="Q42" s="133">
        <v>3000</v>
      </c>
      <c r="R42" s="133">
        <v>6480</v>
      </c>
      <c r="S42" s="133">
        <v>8510</v>
      </c>
      <c r="T42" s="133">
        <v>6000</v>
      </c>
      <c r="U42" s="133">
        <v>7990</v>
      </c>
      <c r="V42" s="133">
        <v>3490</v>
      </c>
      <c r="W42" s="133">
        <v>4490</v>
      </c>
      <c r="X42" s="133">
        <v>5500</v>
      </c>
      <c r="Y42" s="133">
        <v>4500</v>
      </c>
      <c r="Z42" s="133">
        <v>3980</v>
      </c>
      <c r="AA42" s="133">
        <v>6490</v>
      </c>
      <c r="AB42" s="133">
        <v>3010</v>
      </c>
      <c r="AC42" s="133">
        <v>6000</v>
      </c>
      <c r="AD42" s="133">
        <v>6000</v>
      </c>
      <c r="AE42" s="133">
        <v>2960</v>
      </c>
      <c r="AF42" s="133">
        <v>6980</v>
      </c>
      <c r="AG42" s="133">
        <v>8000</v>
      </c>
      <c r="AH42" s="133">
        <v>5500</v>
      </c>
      <c r="AI42" s="133">
        <v>4000</v>
      </c>
      <c r="AJ42" s="133">
        <v>5500</v>
      </c>
      <c r="AK42" s="133">
        <v>3490</v>
      </c>
      <c r="AL42" s="133">
        <v>2500</v>
      </c>
      <c r="AM42" s="133">
        <v>4500</v>
      </c>
      <c r="AN42" s="133">
        <v>1490</v>
      </c>
      <c r="AO42" s="133">
        <v>4990</v>
      </c>
      <c r="AP42" s="133">
        <v>4500</v>
      </c>
      <c r="AQ42" s="133">
        <v>5990</v>
      </c>
      <c r="AR42" s="133">
        <v>6500</v>
      </c>
      <c r="AS42" s="133">
        <v>8500</v>
      </c>
      <c r="AT42" s="133">
        <v>5000</v>
      </c>
      <c r="AU42" s="133">
        <v>7000</v>
      </c>
      <c r="AV42" s="133">
        <v>6990</v>
      </c>
      <c r="AW42" s="133">
        <v>5500</v>
      </c>
      <c r="AX42" s="133">
        <v>3500</v>
      </c>
      <c r="AY42" s="133">
        <v>3990</v>
      </c>
      <c r="AZ42" s="133">
        <v>3500</v>
      </c>
      <c r="BA42" s="133">
        <v>3500</v>
      </c>
      <c r="BB42" s="133">
        <v>8990</v>
      </c>
      <c r="BC42" s="133">
        <v>4500</v>
      </c>
      <c r="BD42" s="133">
        <v>7500</v>
      </c>
      <c r="BE42" s="133">
        <v>6000</v>
      </c>
      <c r="BF42" s="133">
        <v>4500</v>
      </c>
      <c r="BG42" s="133">
        <v>5500</v>
      </c>
      <c r="BH42" s="133">
        <v>5490</v>
      </c>
      <c r="BI42" s="133">
        <v>1500</v>
      </c>
      <c r="BJ42" s="133">
        <v>6500</v>
      </c>
      <c r="BK42" s="133">
        <v>5000</v>
      </c>
      <c r="BL42" s="133">
        <v>5000</v>
      </c>
      <c r="BM42" s="133">
        <v>5500</v>
      </c>
      <c r="BN42" s="133">
        <v>5980</v>
      </c>
      <c r="BO42" s="133">
        <v>6210</v>
      </c>
      <c r="BP42" s="133">
        <v>5490</v>
      </c>
      <c r="BQ42" s="133">
        <v>5500</v>
      </c>
      <c r="BR42" s="133">
        <v>5500</v>
      </c>
      <c r="BS42" s="133">
        <v>6500</v>
      </c>
      <c r="BT42" s="133">
        <v>6500</v>
      </c>
      <c r="BU42" s="133">
        <v>5000</v>
      </c>
      <c r="BV42" s="133">
        <v>7390</v>
      </c>
      <c r="BW42" s="133">
        <v>7960</v>
      </c>
      <c r="BX42" s="133">
        <v>6500</v>
      </c>
      <c r="BY42" s="133">
        <v>5000</v>
      </c>
      <c r="BZ42" s="133">
        <v>5980</v>
      </c>
      <c r="CA42" s="133">
        <v>8490</v>
      </c>
      <c r="CB42" s="133">
        <v>5500</v>
      </c>
      <c r="CC42" s="133">
        <v>7500</v>
      </c>
      <c r="CD42" s="133">
        <v>5000</v>
      </c>
      <c r="CE42" s="133">
        <v>6500</v>
      </c>
      <c r="CF42" s="133">
        <v>4500</v>
      </c>
      <c r="CG42" s="133">
        <v>5000</v>
      </c>
      <c r="CH42" s="133">
        <v>7490</v>
      </c>
      <c r="CI42" s="133">
        <v>8500</v>
      </c>
      <c r="CJ42" s="133">
        <v>5000</v>
      </c>
      <c r="CK42" s="133">
        <v>6500</v>
      </c>
      <c r="CL42" s="133">
        <v>2990</v>
      </c>
      <c r="CM42" s="133">
        <v>2490</v>
      </c>
      <c r="CN42" s="133">
        <v>6460</v>
      </c>
      <c r="CO42" s="133">
        <v>7000</v>
      </c>
      <c r="CP42" s="133">
        <v>10000</v>
      </c>
      <c r="CQ42" s="133">
        <v>8500</v>
      </c>
      <c r="CR42" s="133">
        <v>3500</v>
      </c>
      <c r="CS42" s="133">
        <v>5000</v>
      </c>
      <c r="CT42" s="133">
        <v>5500</v>
      </c>
      <c r="CU42" s="133">
        <v>6000</v>
      </c>
      <c r="CV42" s="133">
        <v>5490</v>
      </c>
      <c r="CW42" s="133">
        <v>4000</v>
      </c>
      <c r="CX42" s="133">
        <v>3990</v>
      </c>
      <c r="CY42" s="133">
        <v>5500</v>
      </c>
      <c r="CZ42" s="133">
        <v>5005</v>
      </c>
      <c r="DA42" s="133">
        <v>6500</v>
      </c>
      <c r="DB42" s="133">
        <v>4000</v>
      </c>
      <c r="DC42" s="133">
        <v>9000</v>
      </c>
      <c r="DD42" s="133">
        <v>2500</v>
      </c>
      <c r="DE42" s="133">
        <v>6500</v>
      </c>
      <c r="DF42" s="133">
        <v>5000</v>
      </c>
      <c r="DG42" s="133">
        <v>4500</v>
      </c>
      <c r="DH42" s="133">
        <v>8000</v>
      </c>
      <c r="DI42" s="133">
        <v>3990</v>
      </c>
      <c r="DJ42" s="133">
        <v>3500</v>
      </c>
      <c r="DK42" s="133">
        <v>4500</v>
      </c>
      <c r="DL42" s="133">
        <v>5000</v>
      </c>
      <c r="DM42" s="133">
        <v>5000</v>
      </c>
      <c r="DN42" s="133">
        <v>2000</v>
      </c>
      <c r="DO42" s="133">
        <v>5000</v>
      </c>
      <c r="DP42" s="133">
        <v>3500</v>
      </c>
      <c r="DQ42" s="133">
        <v>8000</v>
      </c>
      <c r="DR42" s="133">
        <v>3500</v>
      </c>
      <c r="DS42" s="133">
        <v>5500</v>
      </c>
      <c r="DT42" s="133">
        <v>6500</v>
      </c>
      <c r="DU42" s="133">
        <v>500</v>
      </c>
      <c r="DV42" s="133">
        <v>500</v>
      </c>
      <c r="DW42" s="133">
        <v>3000</v>
      </c>
      <c r="DX42" s="133">
        <v>3000</v>
      </c>
      <c r="DY42" s="133">
        <v>3000</v>
      </c>
      <c r="DZ42" s="133">
        <v>3500</v>
      </c>
      <c r="EA42" s="133">
        <v>8000</v>
      </c>
      <c r="EB42" s="133">
        <v>2500</v>
      </c>
      <c r="EC42" s="133">
        <v>3500</v>
      </c>
      <c r="ED42" s="133">
        <v>4500</v>
      </c>
      <c r="EE42" s="133">
        <v>3000</v>
      </c>
      <c r="EF42" s="133">
        <v>7000</v>
      </c>
      <c r="EG42" s="133">
        <v>7000</v>
      </c>
      <c r="EH42" s="133">
        <v>8000</v>
      </c>
      <c r="EI42" s="133">
        <v>6000</v>
      </c>
      <c r="EJ42" s="133">
        <v>5500</v>
      </c>
      <c r="EK42" s="133">
        <v>7000</v>
      </c>
      <c r="EL42" s="133">
        <v>3000</v>
      </c>
      <c r="EM42" s="133">
        <v>4000</v>
      </c>
      <c r="EN42" s="133">
        <v>5000</v>
      </c>
      <c r="EO42" s="133">
        <v>5000</v>
      </c>
      <c r="EP42" s="133">
        <v>4500</v>
      </c>
      <c r="EQ42" s="133">
        <v>3500</v>
      </c>
      <c r="ER42" s="133">
        <v>5000</v>
      </c>
      <c r="ES42" s="133">
        <v>7500</v>
      </c>
      <c r="ET42" s="133">
        <v>2000</v>
      </c>
      <c r="EU42" s="133">
        <v>9500</v>
      </c>
      <c r="EV42" s="133">
        <v>5000</v>
      </c>
      <c r="EW42" s="133">
        <v>4500</v>
      </c>
      <c r="EX42" s="133">
        <v>2500</v>
      </c>
      <c r="EY42" s="133">
        <v>3000</v>
      </c>
      <c r="EZ42" s="133">
        <v>7000</v>
      </c>
      <c r="FA42" s="133">
        <v>8000</v>
      </c>
      <c r="FB42" s="133">
        <v>1000</v>
      </c>
      <c r="FC42" s="133">
        <v>5000</v>
      </c>
      <c r="FD42" s="133">
        <v>5000</v>
      </c>
      <c r="FE42" s="133">
        <v>8000</v>
      </c>
      <c r="FF42" s="133">
        <v>3000</v>
      </c>
      <c r="FG42" s="133">
        <v>3000</v>
      </c>
      <c r="FH42" s="133">
        <v>7500</v>
      </c>
      <c r="FI42" s="133">
        <v>3000</v>
      </c>
      <c r="FJ42" s="133">
        <v>3000</v>
      </c>
      <c r="FK42" s="133">
        <v>5000</v>
      </c>
      <c r="FL42" s="133">
        <v>3500</v>
      </c>
      <c r="FM42" s="133">
        <v>3500</v>
      </c>
      <c r="FN42" s="133">
        <v>4000</v>
      </c>
      <c r="FO42" s="133">
        <v>4000</v>
      </c>
      <c r="FP42" s="133">
        <v>3500</v>
      </c>
      <c r="FQ42" s="133">
        <v>6000</v>
      </c>
      <c r="FR42" s="133">
        <v>5000</v>
      </c>
      <c r="FS42" s="133">
        <v>4500</v>
      </c>
      <c r="FT42" s="133">
        <v>8500</v>
      </c>
      <c r="FU42" s="133">
        <v>7500</v>
      </c>
      <c r="FV42" s="133">
        <v>3500</v>
      </c>
      <c r="FW42" s="133">
        <v>5000</v>
      </c>
      <c r="FX42" s="133">
        <v>7500</v>
      </c>
      <c r="FY42" s="133">
        <v>7550</v>
      </c>
      <c r="FZ42" s="133">
        <v>6000</v>
      </c>
      <c r="GA42" s="133">
        <v>6000</v>
      </c>
      <c r="GB42" s="133">
        <v>4500</v>
      </c>
      <c r="GC42" s="133">
        <v>9000</v>
      </c>
      <c r="GD42" s="133">
        <v>2500</v>
      </c>
      <c r="GE42" s="133">
        <v>4000</v>
      </c>
      <c r="GF42" s="133">
        <v>4500</v>
      </c>
      <c r="GG42" s="133">
        <v>4500</v>
      </c>
      <c r="GH42" s="133">
        <v>1000</v>
      </c>
    </row>
    <row r="43" spans="1:190" s="137" customFormat="1" x14ac:dyDescent="0.25">
      <c r="A43" s="134"/>
      <c r="B43" s="135" t="s">
        <v>1871</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v>582</v>
      </c>
      <c r="EF43" s="136">
        <v>1588</v>
      </c>
      <c r="EG43" s="136">
        <v>6679</v>
      </c>
      <c r="EH43" s="136">
        <v>7500</v>
      </c>
      <c r="EI43" s="136">
        <v>2940</v>
      </c>
      <c r="EJ43" s="136">
        <v>2453</v>
      </c>
      <c r="EK43" s="136">
        <v>2338</v>
      </c>
      <c r="EL43" s="136">
        <v>1248</v>
      </c>
      <c r="EM43" s="136">
        <v>733</v>
      </c>
      <c r="EN43" s="136">
        <v>575</v>
      </c>
      <c r="EO43" s="136">
        <v>742</v>
      </c>
      <c r="EP43" s="136">
        <v>1181</v>
      </c>
      <c r="EQ43" s="136">
        <v>1319</v>
      </c>
      <c r="ER43" s="136">
        <v>577</v>
      </c>
      <c r="ES43" s="136">
        <v>476</v>
      </c>
      <c r="ET43" s="136">
        <v>98</v>
      </c>
      <c r="EU43" s="136">
        <v>104</v>
      </c>
      <c r="EV43" s="136">
        <v>202</v>
      </c>
      <c r="EW43" s="136">
        <v>313</v>
      </c>
      <c r="EX43" s="136">
        <v>127</v>
      </c>
      <c r="EY43" s="136">
        <v>44</v>
      </c>
      <c r="EZ43" s="136">
        <v>314</v>
      </c>
      <c r="FA43" s="136">
        <v>338</v>
      </c>
      <c r="FB43" s="136">
        <v>321</v>
      </c>
      <c r="FC43" s="136">
        <v>240</v>
      </c>
      <c r="FD43" s="136">
        <v>63</v>
      </c>
      <c r="FE43" s="136">
        <v>0</v>
      </c>
      <c r="FF43" s="136">
        <v>110</v>
      </c>
      <c r="FG43" s="136">
        <v>0</v>
      </c>
      <c r="FH43" s="136">
        <v>0</v>
      </c>
      <c r="FI43" s="136">
        <v>0</v>
      </c>
      <c r="FJ43" s="136">
        <v>0</v>
      </c>
      <c r="FK43" s="136">
        <v>10</v>
      </c>
      <c r="FL43" s="136">
        <v>31</v>
      </c>
      <c r="FM43" s="136">
        <v>31</v>
      </c>
      <c r="FN43" s="136">
        <v>98</v>
      </c>
      <c r="FO43" s="136">
        <v>25</v>
      </c>
      <c r="FP43" s="136">
        <v>100</v>
      </c>
      <c r="FQ43" s="136">
        <v>0</v>
      </c>
      <c r="FR43" s="136">
        <v>0</v>
      </c>
      <c r="FS43" s="136">
        <v>25</v>
      </c>
      <c r="FT43" s="136">
        <v>0</v>
      </c>
      <c r="FU43" s="136">
        <v>25</v>
      </c>
      <c r="FV43" s="136">
        <v>0</v>
      </c>
      <c r="FW43" s="136">
        <v>0</v>
      </c>
      <c r="FX43" s="136">
        <v>0</v>
      </c>
      <c r="FY43" s="136">
        <v>0</v>
      </c>
      <c r="FZ43" s="136">
        <v>0</v>
      </c>
      <c r="GA43" s="136">
        <v>0</v>
      </c>
      <c r="GB43" s="136">
        <v>0</v>
      </c>
      <c r="GC43" s="136">
        <v>0</v>
      </c>
      <c r="GD43" s="136">
        <v>0</v>
      </c>
      <c r="GE43" s="136">
        <v>0</v>
      </c>
      <c r="GF43" s="136">
        <v>0</v>
      </c>
      <c r="GG43" s="136">
        <v>0</v>
      </c>
      <c r="GH43" s="136">
        <v>0</v>
      </c>
    </row>
    <row r="44" spans="1:190" s="132" customFormat="1" collapsed="1" x14ac:dyDescent="0.2">
      <c r="A44" s="134"/>
      <c r="B44" s="108" t="s">
        <v>96</v>
      </c>
      <c r="C44" s="136">
        <v>644323</v>
      </c>
      <c r="D44" s="136">
        <v>646446</v>
      </c>
      <c r="E44" s="136">
        <v>806947</v>
      </c>
      <c r="F44" s="136">
        <v>713857</v>
      </c>
      <c r="G44" s="136">
        <v>599213</v>
      </c>
      <c r="H44" s="136">
        <v>836771</v>
      </c>
      <c r="I44" s="136">
        <v>731059</v>
      </c>
      <c r="J44" s="136">
        <v>487312</v>
      </c>
      <c r="K44" s="136">
        <v>341535</v>
      </c>
      <c r="L44" s="136">
        <v>262603</v>
      </c>
      <c r="M44" s="136">
        <v>224590</v>
      </c>
      <c r="N44" s="136">
        <v>238340</v>
      </c>
      <c r="O44" s="136">
        <v>229056</v>
      </c>
      <c r="P44" s="136">
        <v>227543</v>
      </c>
      <c r="Q44" s="136">
        <v>247384</v>
      </c>
      <c r="R44" s="136">
        <v>214519</v>
      </c>
      <c r="S44" s="136">
        <v>232036</v>
      </c>
      <c r="T44" s="136">
        <v>216875</v>
      </c>
      <c r="U44" s="136">
        <v>227504</v>
      </c>
      <c r="V44" s="136">
        <v>208976</v>
      </c>
      <c r="W44" s="136">
        <v>217890</v>
      </c>
      <c r="X44" s="136">
        <v>216486</v>
      </c>
      <c r="Y44" s="136">
        <v>216259</v>
      </c>
      <c r="Z44" s="136">
        <v>241262</v>
      </c>
      <c r="AA44" s="136">
        <v>206691</v>
      </c>
      <c r="AB44" s="136">
        <v>193078</v>
      </c>
      <c r="AC44" s="136">
        <v>213609</v>
      </c>
      <c r="AD44" s="136">
        <v>204391</v>
      </c>
      <c r="AE44" s="136">
        <v>188002</v>
      </c>
      <c r="AF44" s="136">
        <v>240996</v>
      </c>
      <c r="AG44" s="136">
        <v>229458</v>
      </c>
      <c r="AH44" s="136">
        <v>186806</v>
      </c>
      <c r="AI44" s="136">
        <v>178704</v>
      </c>
      <c r="AJ44" s="136">
        <v>216119</v>
      </c>
      <c r="AK44" s="136">
        <v>188166</v>
      </c>
      <c r="AL44" s="136">
        <v>183188</v>
      </c>
      <c r="AM44" s="136">
        <v>204434</v>
      </c>
      <c r="AN44" s="136">
        <v>211574</v>
      </c>
      <c r="AO44" s="136">
        <v>178307</v>
      </c>
      <c r="AP44" s="136">
        <v>205335</v>
      </c>
      <c r="AQ44" s="136">
        <v>185985</v>
      </c>
      <c r="AR44" s="136">
        <v>222629</v>
      </c>
      <c r="AS44" s="136">
        <v>200620</v>
      </c>
      <c r="AT44" s="136">
        <v>170091</v>
      </c>
      <c r="AU44" s="136">
        <v>180445</v>
      </c>
      <c r="AV44" s="136">
        <v>183732</v>
      </c>
      <c r="AW44" s="136">
        <v>163387</v>
      </c>
      <c r="AX44" s="136">
        <v>162873</v>
      </c>
      <c r="AY44" s="136">
        <v>189535</v>
      </c>
      <c r="AZ44" s="136">
        <v>183857</v>
      </c>
      <c r="BA44" s="136">
        <v>199403</v>
      </c>
      <c r="BB44" s="136">
        <v>148706</v>
      </c>
      <c r="BC44" s="136">
        <v>165735</v>
      </c>
      <c r="BD44" s="136">
        <v>192009</v>
      </c>
      <c r="BE44" s="136">
        <v>368523</v>
      </c>
      <c r="BF44" s="136">
        <v>156264</v>
      </c>
      <c r="BG44" s="136">
        <v>204479</v>
      </c>
      <c r="BH44" s="136">
        <v>189558</v>
      </c>
      <c r="BI44" s="136">
        <v>158086</v>
      </c>
      <c r="BJ44" s="136">
        <v>617793</v>
      </c>
      <c r="BK44" s="136">
        <v>462436</v>
      </c>
      <c r="BL44" s="136">
        <v>359226</v>
      </c>
      <c r="BM44" s="136">
        <v>183677</v>
      </c>
      <c r="BN44" s="136">
        <v>627934</v>
      </c>
      <c r="BO44" s="136">
        <v>142127</v>
      </c>
      <c r="BP44" s="136">
        <v>203589</v>
      </c>
      <c r="BQ44" s="136">
        <v>608452</v>
      </c>
      <c r="BR44" s="136">
        <v>187798</v>
      </c>
      <c r="BS44" s="136">
        <v>170002</v>
      </c>
      <c r="BT44" s="136">
        <v>607997</v>
      </c>
      <c r="BU44" s="136">
        <v>135263</v>
      </c>
      <c r="BV44" s="136">
        <v>151126</v>
      </c>
      <c r="BW44" s="136">
        <v>609421</v>
      </c>
      <c r="BX44" s="136">
        <v>193647</v>
      </c>
      <c r="BY44" s="136">
        <v>132836</v>
      </c>
      <c r="BZ44" s="136">
        <v>607728</v>
      </c>
      <c r="CA44" s="136">
        <v>151893</v>
      </c>
      <c r="CB44" s="136">
        <v>156702</v>
      </c>
      <c r="CC44" s="136">
        <v>637537</v>
      </c>
      <c r="CD44" s="136">
        <v>118626</v>
      </c>
      <c r="CE44" s="136">
        <v>152285</v>
      </c>
      <c r="CF44" s="136">
        <v>574992</v>
      </c>
      <c r="CG44" s="136">
        <v>137831</v>
      </c>
      <c r="CH44" s="136">
        <v>155755</v>
      </c>
      <c r="CI44" s="136">
        <v>582445</v>
      </c>
      <c r="CJ44" s="136">
        <v>155414</v>
      </c>
      <c r="CK44" s="136">
        <v>151126</v>
      </c>
      <c r="CL44" s="136">
        <v>578495</v>
      </c>
      <c r="CM44" s="136">
        <v>134185</v>
      </c>
      <c r="CN44" s="136">
        <v>151418</v>
      </c>
      <c r="CO44" s="136">
        <v>591417</v>
      </c>
      <c r="CP44" s="136">
        <v>145206</v>
      </c>
      <c r="CQ44" s="136">
        <v>146762</v>
      </c>
      <c r="CR44" s="136">
        <v>535649</v>
      </c>
      <c r="CS44" s="136">
        <v>151935</v>
      </c>
      <c r="CT44" s="136">
        <v>121781</v>
      </c>
      <c r="CU44" s="136">
        <v>524970</v>
      </c>
      <c r="CV44" s="136">
        <v>197130</v>
      </c>
      <c r="CW44" s="136">
        <v>118248</v>
      </c>
      <c r="CX44" s="136">
        <v>561842</v>
      </c>
      <c r="CY44" s="136">
        <v>122586</v>
      </c>
      <c r="CZ44" s="136">
        <v>148844</v>
      </c>
      <c r="DA44" s="136">
        <v>539280</v>
      </c>
      <c r="DB44" s="136">
        <v>124148</v>
      </c>
      <c r="DC44" s="136">
        <v>120420</v>
      </c>
      <c r="DD44" s="136">
        <v>494210</v>
      </c>
      <c r="DE44" s="136">
        <v>148663</v>
      </c>
      <c r="DF44" s="136">
        <v>110226</v>
      </c>
      <c r="DG44" s="136">
        <v>590163</v>
      </c>
      <c r="DH44" s="136">
        <v>128911</v>
      </c>
      <c r="DI44" s="136">
        <v>141230</v>
      </c>
      <c r="DJ44" s="136">
        <v>534377</v>
      </c>
      <c r="DK44" s="136">
        <v>122864</v>
      </c>
      <c r="DL44" s="136">
        <v>132705</v>
      </c>
      <c r="DM44" s="136">
        <v>533792</v>
      </c>
      <c r="DN44" s="136">
        <v>105762</v>
      </c>
      <c r="DO44" s="136">
        <v>122212</v>
      </c>
      <c r="DP44" s="136">
        <v>501998</v>
      </c>
      <c r="DQ44" s="136">
        <v>115059</v>
      </c>
      <c r="DR44" s="136">
        <v>122483</v>
      </c>
      <c r="DS44" s="136">
        <v>501656</v>
      </c>
      <c r="DT44" s="136">
        <v>151835</v>
      </c>
      <c r="DU44" s="136">
        <v>595497</v>
      </c>
      <c r="DV44" s="136">
        <v>595497</v>
      </c>
      <c r="DW44" s="136">
        <v>202170</v>
      </c>
      <c r="DX44" s="136">
        <v>182010</v>
      </c>
      <c r="DY44" s="136">
        <v>394941</v>
      </c>
      <c r="DZ44" s="136">
        <v>102838</v>
      </c>
      <c r="EA44" s="136">
        <v>138551</v>
      </c>
      <c r="EB44" s="136">
        <v>435198</v>
      </c>
      <c r="EC44" s="136">
        <v>185294</v>
      </c>
      <c r="ED44" s="136">
        <v>144095</v>
      </c>
      <c r="EE44" s="136">
        <v>456254</v>
      </c>
      <c r="EF44" s="136">
        <v>129781</v>
      </c>
      <c r="EG44" s="136">
        <v>113337</v>
      </c>
      <c r="EH44" s="136">
        <v>436043</v>
      </c>
      <c r="EI44" s="136">
        <v>129137</v>
      </c>
      <c r="EJ44" s="136">
        <v>141486</v>
      </c>
      <c r="EK44" s="136">
        <v>426734</v>
      </c>
      <c r="EL44" s="136">
        <v>120521</v>
      </c>
      <c r="EM44" s="136">
        <v>118771</v>
      </c>
      <c r="EN44" s="136">
        <v>402829</v>
      </c>
      <c r="EO44" s="136">
        <v>120336</v>
      </c>
      <c r="EP44" s="136">
        <v>148257</v>
      </c>
      <c r="EQ44" s="136">
        <v>430155</v>
      </c>
      <c r="ER44" s="136">
        <v>107430</v>
      </c>
      <c r="ES44" s="136">
        <v>121176</v>
      </c>
      <c r="ET44" s="136">
        <v>385414</v>
      </c>
      <c r="EU44" s="136">
        <v>129213</v>
      </c>
      <c r="EV44" s="136">
        <v>137127</v>
      </c>
      <c r="EW44" s="136">
        <v>398903</v>
      </c>
      <c r="EX44" s="136">
        <v>139625</v>
      </c>
      <c r="EY44" s="136">
        <v>131787</v>
      </c>
      <c r="EZ44" s="136">
        <v>375851</v>
      </c>
      <c r="FA44" s="136">
        <v>149584</v>
      </c>
      <c r="FB44" s="136">
        <v>147550</v>
      </c>
      <c r="FC44" s="136">
        <v>416037</v>
      </c>
      <c r="FD44" s="136">
        <v>113372</v>
      </c>
      <c r="FE44" s="136">
        <v>118724</v>
      </c>
      <c r="FF44" s="136">
        <v>351101</v>
      </c>
      <c r="FG44" s="136">
        <v>163532</v>
      </c>
      <c r="FH44" s="136">
        <v>134120</v>
      </c>
      <c r="FI44" s="136">
        <v>403826</v>
      </c>
      <c r="FJ44" s="136">
        <v>109559</v>
      </c>
      <c r="FK44" s="136">
        <v>121908</v>
      </c>
      <c r="FL44" s="136">
        <v>379602</v>
      </c>
      <c r="FM44" s="136">
        <v>139843</v>
      </c>
      <c r="FN44" s="136">
        <v>132682</v>
      </c>
      <c r="FO44" s="136">
        <v>420217.18999999762</v>
      </c>
      <c r="FP44" s="136">
        <v>141795.42999999598</v>
      </c>
      <c r="FQ44" s="136">
        <v>130183.22000000253</v>
      </c>
      <c r="FR44" s="136">
        <v>382442.23999999836</v>
      </c>
      <c r="FS44" s="136">
        <v>153589.5</v>
      </c>
      <c r="FT44" s="136">
        <v>179901.41000000015</v>
      </c>
      <c r="FU44" s="136">
        <v>174957.0700000003</v>
      </c>
      <c r="FV44" s="136">
        <v>146709.10999999754</v>
      </c>
      <c r="FW44" s="136">
        <v>161595.57000000402</v>
      </c>
      <c r="FX44" s="136">
        <v>179717.53999999911</v>
      </c>
      <c r="FY44" s="136">
        <v>165089.69999999925</v>
      </c>
      <c r="FZ44" s="136">
        <v>184306.61000000313</v>
      </c>
      <c r="GA44" s="136">
        <v>201057.96999999881</v>
      </c>
      <c r="GB44" s="136">
        <v>185877.80999999866</v>
      </c>
      <c r="GC44" s="136">
        <v>192000.75999999419</v>
      </c>
      <c r="GD44" s="136">
        <v>159493.28000000119</v>
      </c>
      <c r="GE44" s="136">
        <v>216704</v>
      </c>
      <c r="GF44" s="136">
        <v>218953.25</v>
      </c>
      <c r="GG44" s="136">
        <v>206793.8599999994</v>
      </c>
      <c r="GH44" s="136">
        <v>168406.93999999762</v>
      </c>
    </row>
    <row r="45" spans="1:190" s="132" customFormat="1" x14ac:dyDescent="0.25">
      <c r="A45" s="134"/>
      <c r="B45" s="115" t="s">
        <v>35</v>
      </c>
      <c r="C45" s="133">
        <v>-331068</v>
      </c>
      <c r="D45" s="133">
        <v>-376685</v>
      </c>
      <c r="E45" s="133">
        <v>-448988</v>
      </c>
      <c r="F45" s="133">
        <v>-387383</v>
      </c>
      <c r="G45" s="133">
        <v>-363591</v>
      </c>
      <c r="H45" s="133">
        <v>-437139</v>
      </c>
      <c r="I45" s="133">
        <v>-349064</v>
      </c>
      <c r="J45" s="133">
        <v>-290464</v>
      </c>
      <c r="K45" s="133">
        <v>-375335</v>
      </c>
      <c r="L45" s="133">
        <v>-363856</v>
      </c>
      <c r="M45" s="133">
        <v>-337152</v>
      </c>
      <c r="N45" s="133">
        <v>-343704</v>
      </c>
      <c r="O45" s="133">
        <v>-376498</v>
      </c>
      <c r="P45" s="133">
        <v>-375056</v>
      </c>
      <c r="Q45" s="133">
        <v>-422956</v>
      </c>
      <c r="R45" s="133">
        <v>-381321</v>
      </c>
      <c r="S45" s="133">
        <v>-418008</v>
      </c>
      <c r="T45" s="133">
        <v>-383923</v>
      </c>
      <c r="U45" s="133">
        <v>-346226</v>
      </c>
      <c r="V45" s="133">
        <v>-284586</v>
      </c>
      <c r="W45" s="133">
        <v>-376389</v>
      </c>
      <c r="X45" s="133">
        <v>-364461</v>
      </c>
      <c r="Y45" s="133">
        <v>-352841</v>
      </c>
      <c r="Z45" s="133">
        <v>-333213</v>
      </c>
      <c r="AA45" s="133">
        <v>-398871</v>
      </c>
      <c r="AB45" s="133">
        <v>-366899</v>
      </c>
      <c r="AC45" s="133">
        <v>-409761</v>
      </c>
      <c r="AD45" s="133">
        <v>-368077</v>
      </c>
      <c r="AE45" s="133">
        <v>-349529</v>
      </c>
      <c r="AF45" s="133">
        <v>-404541</v>
      </c>
      <c r="AG45" s="133">
        <v>-354528</v>
      </c>
      <c r="AH45" s="133">
        <v>-269412</v>
      </c>
      <c r="AI45" s="133">
        <v>-323199</v>
      </c>
      <c r="AJ45" s="133">
        <v>-396839</v>
      </c>
      <c r="AK45" s="133">
        <v>-332093</v>
      </c>
      <c r="AL45" s="133">
        <v>-290288</v>
      </c>
      <c r="AM45" s="133">
        <v>-370987</v>
      </c>
      <c r="AN45" s="133">
        <v>-346350</v>
      </c>
      <c r="AO45" s="133">
        <v>-364371</v>
      </c>
      <c r="AP45" s="133">
        <v>-375815</v>
      </c>
      <c r="AQ45" s="133">
        <v>-344243</v>
      </c>
      <c r="AR45" s="133">
        <v>-365438</v>
      </c>
      <c r="AS45" s="133">
        <v>-355301</v>
      </c>
      <c r="AT45" s="133">
        <v>-249386</v>
      </c>
      <c r="AU45" s="133">
        <v>-344032</v>
      </c>
      <c r="AV45" s="133">
        <v>-358259</v>
      </c>
      <c r="AW45" s="133">
        <v>-306933</v>
      </c>
      <c r="AX45" s="133">
        <v>-301717</v>
      </c>
      <c r="AY45" s="133">
        <v>-360344</v>
      </c>
      <c r="AZ45" s="133">
        <v>-360015</v>
      </c>
      <c r="BA45" s="133">
        <v>-364137</v>
      </c>
      <c r="BB45" s="133">
        <v>-364920</v>
      </c>
      <c r="BC45" s="133">
        <v>-337143</v>
      </c>
      <c r="BD45" s="133">
        <v>-233298</v>
      </c>
      <c r="BE45" s="133">
        <v>-284595</v>
      </c>
      <c r="BF45" s="133">
        <v>-241103</v>
      </c>
      <c r="BG45" s="133">
        <v>-338926</v>
      </c>
      <c r="BH45" s="133">
        <v>-342493</v>
      </c>
      <c r="BI45" s="133">
        <v>-301519</v>
      </c>
      <c r="BJ45" s="133">
        <v>-295842</v>
      </c>
      <c r="BK45" s="133">
        <v>-302166</v>
      </c>
      <c r="BL45" s="133">
        <v>-335666</v>
      </c>
      <c r="BM45" s="133">
        <v>-377964</v>
      </c>
      <c r="BN45" s="133">
        <v>-358325</v>
      </c>
      <c r="BO45" s="133">
        <v>-301689</v>
      </c>
      <c r="BP45" s="133">
        <v>-376002</v>
      </c>
      <c r="BQ45" s="133">
        <v>-316895</v>
      </c>
      <c r="BR45" s="133">
        <v>-227599</v>
      </c>
      <c r="BS45" s="133">
        <v>-330052</v>
      </c>
      <c r="BT45" s="133">
        <v>-320307</v>
      </c>
      <c r="BU45" s="133">
        <v>-304188</v>
      </c>
      <c r="BV45" s="133">
        <v>-281917</v>
      </c>
      <c r="BW45" s="133">
        <v>-333351</v>
      </c>
      <c r="BX45" s="133">
        <v>-327070</v>
      </c>
      <c r="BY45" s="133">
        <v>-334471</v>
      </c>
      <c r="BZ45" s="133">
        <v>-348340</v>
      </c>
      <c r="CA45" s="133">
        <v>-327528</v>
      </c>
      <c r="CB45" s="133">
        <v>-348210</v>
      </c>
      <c r="CC45" s="133">
        <v>-290124</v>
      </c>
      <c r="CD45" s="133">
        <v>-230884</v>
      </c>
      <c r="CE45" s="133">
        <v>-325549</v>
      </c>
      <c r="CF45" s="133">
        <v>-294256</v>
      </c>
      <c r="CG45" s="133">
        <v>-289364</v>
      </c>
      <c r="CH45" s="133">
        <v>-275805</v>
      </c>
      <c r="CI45" s="133">
        <v>-330240</v>
      </c>
      <c r="CJ45" s="133">
        <v>-296496</v>
      </c>
      <c r="CK45" s="133">
        <v>-375063</v>
      </c>
      <c r="CL45" s="133">
        <v>-291342</v>
      </c>
      <c r="CM45" s="133">
        <v>-307173</v>
      </c>
      <c r="CN45" s="133">
        <v>-343894</v>
      </c>
      <c r="CO45" s="133">
        <v>-272946</v>
      </c>
      <c r="CP45" s="133">
        <v>-221006</v>
      </c>
      <c r="CQ45" s="133">
        <v>-313219</v>
      </c>
      <c r="CR45" s="133">
        <v>-306293</v>
      </c>
      <c r="CS45" s="133">
        <v>-286784</v>
      </c>
      <c r="CT45" s="133">
        <v>-249241</v>
      </c>
      <c r="CU45" s="133">
        <v>-331969</v>
      </c>
      <c r="CV45" s="133">
        <v>-301348</v>
      </c>
      <c r="CW45" s="133">
        <v>-336107</v>
      </c>
      <c r="CX45" s="133">
        <v>-301037</v>
      </c>
      <c r="CY45" s="133">
        <v>-263721</v>
      </c>
      <c r="CZ45" s="133">
        <v>-332624</v>
      </c>
      <c r="DA45" s="133">
        <v>-273866</v>
      </c>
      <c r="DB45" s="133">
        <v>-219884</v>
      </c>
      <c r="DC45" s="133">
        <v>-274950</v>
      </c>
      <c r="DD45" s="133">
        <v>-301394</v>
      </c>
      <c r="DE45" s="133">
        <v>-289561</v>
      </c>
      <c r="DF45" s="133">
        <v>-192997</v>
      </c>
      <c r="DG45" s="133">
        <v>-336683</v>
      </c>
      <c r="DH45" s="133">
        <v>-288582</v>
      </c>
      <c r="DI45" s="133">
        <v>-343685</v>
      </c>
      <c r="DJ45" s="133">
        <v>-280342</v>
      </c>
      <c r="DK45" s="133">
        <v>-290113</v>
      </c>
      <c r="DL45" s="133">
        <v>-294479</v>
      </c>
      <c r="DM45" s="133">
        <v>-271581</v>
      </c>
      <c r="DN45" s="133">
        <v>-205881</v>
      </c>
      <c r="DO45" s="133">
        <v>-272381</v>
      </c>
      <c r="DP45" s="133">
        <v>-302771</v>
      </c>
      <c r="DQ45" s="133">
        <v>-252086</v>
      </c>
      <c r="DR45" s="133">
        <v>-205780</v>
      </c>
      <c r="DS45" s="133">
        <v>-340068</v>
      </c>
      <c r="DT45" s="133">
        <v>-277379</v>
      </c>
      <c r="DU45" s="133">
        <v>-85261</v>
      </c>
      <c r="DV45" s="133">
        <v>-85261</v>
      </c>
      <c r="DW45" s="133">
        <v>-187743</v>
      </c>
      <c r="DX45" s="133">
        <v>-277796</v>
      </c>
      <c r="DY45" s="133">
        <v>-282481</v>
      </c>
      <c r="DZ45" s="133">
        <v>-181819</v>
      </c>
      <c r="EA45" s="133">
        <v>-266859</v>
      </c>
      <c r="EB45" s="133">
        <v>-271514</v>
      </c>
      <c r="EC45" s="133">
        <v>-239503</v>
      </c>
      <c r="ED45" s="133">
        <v>-189145</v>
      </c>
      <c r="EE45" s="133">
        <v>-302152</v>
      </c>
      <c r="EF45" s="133">
        <v>-223507</v>
      </c>
      <c r="EG45" s="133">
        <v>-308348</v>
      </c>
      <c r="EH45" s="133">
        <v>-269291</v>
      </c>
      <c r="EI45" s="133">
        <v>-232920</v>
      </c>
      <c r="EJ45" s="133">
        <v>-280581</v>
      </c>
      <c r="EK45" s="133">
        <v>-246984</v>
      </c>
      <c r="EL45" s="133">
        <v>-170701</v>
      </c>
      <c r="EM45" s="133">
        <v>-246588</v>
      </c>
      <c r="EN45" s="133">
        <v>-222707</v>
      </c>
      <c r="EO45" s="133">
        <v>-271855</v>
      </c>
      <c r="EP45" s="133">
        <v>-203977</v>
      </c>
      <c r="EQ45" s="133">
        <v>-291311</v>
      </c>
      <c r="ER45" s="133">
        <v>-235826</v>
      </c>
      <c r="ES45" s="133">
        <v>-291619</v>
      </c>
      <c r="ET45" s="133">
        <v>-259044</v>
      </c>
      <c r="EU45" s="133">
        <v>-244149</v>
      </c>
      <c r="EV45" s="133">
        <v>-254577</v>
      </c>
      <c r="EW45" s="133">
        <v>-233056</v>
      </c>
      <c r="EX45" s="133">
        <v>-173663</v>
      </c>
      <c r="EY45" s="133">
        <v>-277886</v>
      </c>
      <c r="EZ45" s="133">
        <v>-238416</v>
      </c>
      <c r="FA45" s="133">
        <v>-220421</v>
      </c>
      <c r="FB45" s="133">
        <v>-193664</v>
      </c>
      <c r="FC45" s="133">
        <v>-295757</v>
      </c>
      <c r="FD45" s="133">
        <v>-240492</v>
      </c>
      <c r="FE45" s="133">
        <v>-319411</v>
      </c>
      <c r="FF45" s="133">
        <v>-233149</v>
      </c>
      <c r="FG45" s="133">
        <v>-230844</v>
      </c>
      <c r="FH45" s="133">
        <v>-297152</v>
      </c>
      <c r="FI45" s="133">
        <v>-200198</v>
      </c>
      <c r="FJ45" s="133">
        <v>-172682</v>
      </c>
      <c r="FK45" s="133">
        <v>-270759</v>
      </c>
      <c r="FL45" s="133">
        <v>-239243</v>
      </c>
      <c r="FM45" s="133">
        <v>-226866</v>
      </c>
      <c r="FN45" s="133">
        <v>-192624</v>
      </c>
      <c r="FO45" s="133">
        <v>-279188</v>
      </c>
      <c r="FP45" s="133">
        <v>-273423</v>
      </c>
      <c r="FQ45" s="133">
        <v>-287830</v>
      </c>
      <c r="FR45" s="133">
        <v>-246455</v>
      </c>
      <c r="FS45" s="133">
        <v>-493008</v>
      </c>
      <c r="FT45" s="133">
        <v>-503648</v>
      </c>
      <c r="FU45" s="133">
        <v>-451020</v>
      </c>
      <c r="FV45" s="133">
        <v>-340298</v>
      </c>
      <c r="FW45" s="133">
        <v>-417779</v>
      </c>
      <c r="FX45" s="133">
        <v>-442490</v>
      </c>
      <c r="FY45" s="133">
        <v>-382766</v>
      </c>
      <c r="FZ45" s="133">
        <v>-278542</v>
      </c>
      <c r="GA45" s="133">
        <v>-603300</v>
      </c>
      <c r="GB45" s="133">
        <v>-453004</v>
      </c>
      <c r="GC45" s="133">
        <v>-545146</v>
      </c>
      <c r="GD45" s="133">
        <v>-461574</v>
      </c>
      <c r="GE45" s="133">
        <v>-479448</v>
      </c>
      <c r="GF45" s="133">
        <v>-427868</v>
      </c>
      <c r="GG45" s="133">
        <v>-393880</v>
      </c>
      <c r="GH45" s="133">
        <v>-330192</v>
      </c>
    </row>
    <row r="46" spans="1:190" s="132" customFormat="1" x14ac:dyDescent="0.25">
      <c r="A46" s="134"/>
      <c r="B46" s="135" t="s">
        <v>1622</v>
      </c>
      <c r="C46" s="133">
        <v>-87822</v>
      </c>
      <c r="D46" s="133">
        <v>-98374</v>
      </c>
      <c r="E46" s="133">
        <v>-118476</v>
      </c>
      <c r="F46" s="133">
        <v>-97927</v>
      </c>
      <c r="G46" s="133">
        <v>-87894</v>
      </c>
      <c r="H46" s="133">
        <v>-110898</v>
      </c>
      <c r="I46" s="133">
        <v>-90058</v>
      </c>
      <c r="J46" s="133">
        <v>-77814</v>
      </c>
      <c r="K46" s="133">
        <v>-103878</v>
      </c>
      <c r="L46" s="133">
        <v>-100494</v>
      </c>
      <c r="M46" s="133">
        <v>-92632</v>
      </c>
      <c r="N46" s="133">
        <v>-101286</v>
      </c>
      <c r="O46" s="133">
        <v>-106924</v>
      </c>
      <c r="P46" s="133">
        <v>-104868</v>
      </c>
      <c r="Q46" s="133">
        <v>-71172</v>
      </c>
      <c r="R46" s="133">
        <v>-33070</v>
      </c>
      <c r="S46" s="133">
        <v>-31734</v>
      </c>
      <c r="T46" s="133">
        <v>-23238</v>
      </c>
      <c r="U46" s="133">
        <v>-18792</v>
      </c>
      <c r="V46" s="133">
        <v>-16506</v>
      </c>
      <c r="W46" s="133">
        <v>-21546</v>
      </c>
      <c r="X46" s="133">
        <v>-21582</v>
      </c>
      <c r="Y46" s="133">
        <v>-21924</v>
      </c>
      <c r="Z46" s="133">
        <v>-20754</v>
      </c>
      <c r="AA46" s="133">
        <v>-21024</v>
      </c>
      <c r="AB46" s="133">
        <v>-20560</v>
      </c>
      <c r="AC46" s="133">
        <v>-22986</v>
      </c>
      <c r="AD46" s="133">
        <v>-19440</v>
      </c>
      <c r="AE46" s="133">
        <v>-18738</v>
      </c>
      <c r="AF46" s="133">
        <v>-23490</v>
      </c>
      <c r="AG46" s="133">
        <v>-20570</v>
      </c>
      <c r="AH46" s="133">
        <v>-15176</v>
      </c>
      <c r="AI46" s="133">
        <v>-17987</v>
      </c>
      <c r="AJ46" s="133">
        <v>-22338</v>
      </c>
      <c r="AK46" s="133">
        <v>-19278</v>
      </c>
      <c r="AL46" s="133">
        <v>-17320</v>
      </c>
      <c r="AM46" s="133">
        <v>-19660</v>
      </c>
      <c r="AN46" s="133">
        <v>-20160</v>
      </c>
      <c r="AO46" s="133">
        <v>-17896</v>
      </c>
      <c r="AP46" s="133">
        <v>-21348</v>
      </c>
      <c r="AQ46" s="133">
        <v>-18049</v>
      </c>
      <c r="AR46" s="133">
        <v>-18756</v>
      </c>
      <c r="AS46" s="133">
        <v>-20952</v>
      </c>
      <c r="AT46" s="133">
        <v>-15120</v>
      </c>
      <c r="AU46" s="133">
        <v>-21636</v>
      </c>
      <c r="AV46" s="133">
        <v>-23760</v>
      </c>
      <c r="AW46" s="133">
        <v>-19782</v>
      </c>
      <c r="AX46" s="133">
        <v>-21456</v>
      </c>
      <c r="AY46" s="133">
        <v>-22842</v>
      </c>
      <c r="AZ46" s="133">
        <v>-24588</v>
      </c>
      <c r="BA46" s="133">
        <v>-23260</v>
      </c>
      <c r="BB46" s="133">
        <v>-24642</v>
      </c>
      <c r="BC46" s="133">
        <v>-23436</v>
      </c>
      <c r="BD46" s="133">
        <v>-23832</v>
      </c>
      <c r="BE46" s="133">
        <v>-24318</v>
      </c>
      <c r="BF46" s="133">
        <v>-17928</v>
      </c>
      <c r="BG46" s="133">
        <v>-27054</v>
      </c>
      <c r="BH46" s="133">
        <v>-27126</v>
      </c>
      <c r="BI46" s="133">
        <v>-22698</v>
      </c>
      <c r="BJ46" s="133">
        <v>-25614</v>
      </c>
      <c r="BK46" s="133">
        <v>-20268</v>
      </c>
      <c r="BL46" s="133">
        <v>-26334</v>
      </c>
      <c r="BM46" s="133">
        <v>-30978</v>
      </c>
      <c r="BN46" s="133">
        <v>-27414</v>
      </c>
      <c r="BO46" s="133">
        <v>-23184</v>
      </c>
      <c r="BP46" s="133">
        <v>-29034</v>
      </c>
      <c r="BQ46" s="133">
        <v>-26262</v>
      </c>
      <c r="BR46" s="133">
        <v>-16686</v>
      </c>
      <c r="BS46" s="133">
        <v>-24858</v>
      </c>
      <c r="BT46" s="133">
        <v>-25362</v>
      </c>
      <c r="BU46" s="133">
        <v>-23094</v>
      </c>
      <c r="BV46" s="133">
        <v>-22698</v>
      </c>
      <c r="BW46" s="133">
        <v>-20772</v>
      </c>
      <c r="BX46" s="133">
        <v>-21438</v>
      </c>
      <c r="BY46" s="133">
        <v>-24318</v>
      </c>
      <c r="BZ46" s="133">
        <v>-19242</v>
      </c>
      <c r="CA46" s="133">
        <v>-17460</v>
      </c>
      <c r="CB46" s="133">
        <v>-18234</v>
      </c>
      <c r="CC46" s="133">
        <v>-15174</v>
      </c>
      <c r="CD46" s="133">
        <v>-11736</v>
      </c>
      <c r="CE46" s="133">
        <v>-16758</v>
      </c>
      <c r="CF46" s="133">
        <v>-16146</v>
      </c>
      <c r="CG46" s="133">
        <v>-16753</v>
      </c>
      <c r="CH46" s="133">
        <v>-14454</v>
      </c>
      <c r="CI46" s="133">
        <v>-16812</v>
      </c>
      <c r="CJ46" s="133">
        <v>-16092</v>
      </c>
      <c r="CK46" s="133">
        <v>-20070</v>
      </c>
      <c r="CL46" s="133">
        <v>-14796</v>
      </c>
      <c r="CM46" s="133">
        <v>-17172</v>
      </c>
      <c r="CN46" s="133">
        <v>-16830</v>
      </c>
      <c r="CO46" s="133">
        <v>-13392</v>
      </c>
      <c r="CP46" s="133">
        <v>-12384</v>
      </c>
      <c r="CQ46" s="133">
        <v>-15930</v>
      </c>
      <c r="CR46" s="133">
        <v>-17550</v>
      </c>
      <c r="CS46" s="133">
        <v>-17820</v>
      </c>
      <c r="CT46" s="133">
        <v>-15408</v>
      </c>
      <c r="CU46" s="133">
        <v>-17532</v>
      </c>
      <c r="CV46" s="133">
        <v>-18864</v>
      </c>
      <c r="CW46" s="133">
        <v>-20016</v>
      </c>
      <c r="CX46" s="133">
        <v>-17802</v>
      </c>
      <c r="CY46" s="133">
        <v>-16686</v>
      </c>
      <c r="CZ46" s="133">
        <v>-19278</v>
      </c>
      <c r="DA46" s="133">
        <v>-18648</v>
      </c>
      <c r="DB46" s="133">
        <v>-13410</v>
      </c>
      <c r="DC46" s="133">
        <v>-16830</v>
      </c>
      <c r="DD46" s="133">
        <v>-18360</v>
      </c>
      <c r="DE46" s="133">
        <v>-20790</v>
      </c>
      <c r="DF46" s="133">
        <v>-15048</v>
      </c>
      <c r="DG46" s="133">
        <v>-16830</v>
      </c>
      <c r="DH46" s="133">
        <v>-17766</v>
      </c>
      <c r="DI46" s="133">
        <v>-19620</v>
      </c>
      <c r="DJ46" s="133">
        <v>-18612</v>
      </c>
      <c r="DK46" s="133">
        <v>-17982</v>
      </c>
      <c r="DL46" s="133">
        <v>-18252</v>
      </c>
      <c r="DM46" s="133">
        <v>-19332</v>
      </c>
      <c r="DN46" s="133">
        <v>-11520</v>
      </c>
      <c r="DO46" s="133">
        <v>-18432</v>
      </c>
      <c r="DP46" s="133">
        <v>-21204</v>
      </c>
      <c r="DQ46" s="133">
        <v>-18468</v>
      </c>
      <c r="DR46" s="133">
        <v>-18036</v>
      </c>
      <c r="DS46" s="133">
        <v>-21438</v>
      </c>
      <c r="DT46" s="133">
        <v>-20214</v>
      </c>
      <c r="DU46" s="133">
        <v>-5256</v>
      </c>
      <c r="DV46" s="133">
        <v>-5256</v>
      </c>
      <c r="DW46" s="133">
        <v>-12222</v>
      </c>
      <c r="DX46" s="133">
        <v>-19458</v>
      </c>
      <c r="DY46" s="133">
        <v>-17676</v>
      </c>
      <c r="DZ46" s="133">
        <v>-11700</v>
      </c>
      <c r="EA46" s="133">
        <v>-19872</v>
      </c>
      <c r="EB46" s="133">
        <v>-22824</v>
      </c>
      <c r="EC46" s="133">
        <v>-23928</v>
      </c>
      <c r="ED46" s="133">
        <v>-23760</v>
      </c>
      <c r="EE46" s="133">
        <v>-22920</v>
      </c>
      <c r="EF46" s="133">
        <v>-24216</v>
      </c>
      <c r="EG46" s="133">
        <v>-27840</v>
      </c>
      <c r="EH46" s="133">
        <v>-24000</v>
      </c>
      <c r="EI46" s="133">
        <v>-22272</v>
      </c>
      <c r="EJ46" s="133">
        <v>-27792</v>
      </c>
      <c r="EK46" s="133">
        <v>-21792</v>
      </c>
      <c r="EL46" s="133">
        <v>-17832</v>
      </c>
      <c r="EM46" s="133">
        <v>-26088</v>
      </c>
      <c r="EN46" s="133">
        <v>-24336</v>
      </c>
      <c r="EO46" s="133">
        <v>-23304</v>
      </c>
      <c r="EP46" s="133">
        <v>-23184</v>
      </c>
      <c r="EQ46" s="133">
        <v>-26136</v>
      </c>
      <c r="ER46" s="133">
        <v>-23208</v>
      </c>
      <c r="ES46" s="133">
        <v>-30912</v>
      </c>
      <c r="ET46" s="133">
        <v>-25176</v>
      </c>
      <c r="EU46" s="133">
        <v>-27888</v>
      </c>
      <c r="EV46" s="133">
        <v>-26496</v>
      </c>
      <c r="EW46" s="133">
        <v>-21432</v>
      </c>
      <c r="EX46" s="133">
        <v>-18048</v>
      </c>
      <c r="EY46" s="133">
        <v>-26664</v>
      </c>
      <c r="EZ46" s="133">
        <v>-26472</v>
      </c>
      <c r="FA46" s="133">
        <v>-25944</v>
      </c>
      <c r="FB46" s="133">
        <v>-24240</v>
      </c>
      <c r="FC46" s="133">
        <v>-31152</v>
      </c>
      <c r="FD46" s="133">
        <v>-27312</v>
      </c>
      <c r="FE46" s="133">
        <v>-32376</v>
      </c>
      <c r="FF46" s="133">
        <v>-25656</v>
      </c>
      <c r="FG46" s="133">
        <v>-26112</v>
      </c>
      <c r="FH46" s="133">
        <v>-32256</v>
      </c>
      <c r="FI46" s="133">
        <v>-24768</v>
      </c>
      <c r="FJ46" s="133">
        <v>-20136</v>
      </c>
      <c r="FK46" s="133">
        <v>-30408</v>
      </c>
      <c r="FL46" s="133">
        <v>-30768</v>
      </c>
      <c r="FM46" s="133">
        <v>-32544</v>
      </c>
      <c r="FN46" s="133">
        <v>-27024</v>
      </c>
      <c r="FO46" s="133">
        <v>-31848</v>
      </c>
      <c r="FP46" s="133">
        <v>-33552</v>
      </c>
      <c r="FQ46" s="133">
        <v>-33456</v>
      </c>
      <c r="FR46" s="133">
        <v>-32136</v>
      </c>
      <c r="FS46" s="133">
        <v>-30360</v>
      </c>
      <c r="FT46" s="133">
        <v>-32088</v>
      </c>
      <c r="FU46" s="133">
        <v>-31656</v>
      </c>
      <c r="FV46" s="133">
        <v>-20928</v>
      </c>
      <c r="FW46" s="133">
        <v>-33840</v>
      </c>
      <c r="FX46" s="133">
        <v>-34224</v>
      </c>
      <c r="FY46" s="133">
        <v>-32616</v>
      </c>
      <c r="FZ46" s="133">
        <v>-30792</v>
      </c>
      <c r="GA46" s="133">
        <v>-36456</v>
      </c>
      <c r="GB46" s="133">
        <v>-34464</v>
      </c>
      <c r="GC46" s="133">
        <v>-39360</v>
      </c>
      <c r="GD46" s="133">
        <v>-38136</v>
      </c>
      <c r="GE46" s="133">
        <v>-36144</v>
      </c>
      <c r="GF46" s="133">
        <v>-36384</v>
      </c>
      <c r="GG46" s="133">
        <v>-33000</v>
      </c>
      <c r="GH46" s="133">
        <v>-22824</v>
      </c>
    </row>
    <row r="47" spans="1:190" s="132" customFormat="1" x14ac:dyDescent="0.25">
      <c r="A47" s="134"/>
      <c r="B47" s="110" t="s">
        <v>71</v>
      </c>
      <c r="C47" s="139">
        <v>23517952</v>
      </c>
      <c r="D47" s="139">
        <v>24281510</v>
      </c>
      <c r="E47" s="139">
        <v>29776371</v>
      </c>
      <c r="F47" s="139">
        <v>25908151</v>
      </c>
      <c r="G47" s="139">
        <v>23214962</v>
      </c>
      <c r="H47" s="139">
        <v>30036811</v>
      </c>
      <c r="I47" s="139">
        <v>24798091</v>
      </c>
      <c r="J47" s="139">
        <v>21461715</v>
      </c>
      <c r="K47" s="139">
        <v>25055326</v>
      </c>
      <c r="L47" s="139">
        <v>25252896</v>
      </c>
      <c r="M47" s="139">
        <v>22971797</v>
      </c>
      <c r="N47" s="139">
        <v>24953936</v>
      </c>
      <c r="O47" s="139">
        <v>24804922</v>
      </c>
      <c r="P47" s="139">
        <v>24671995</v>
      </c>
      <c r="Q47" s="139">
        <v>28118369</v>
      </c>
      <c r="R47" s="139">
        <v>24950748</v>
      </c>
      <c r="S47" s="139">
        <v>28420294</v>
      </c>
      <c r="T47" s="139">
        <v>25577722</v>
      </c>
      <c r="U47" s="139">
        <v>23251227</v>
      </c>
      <c r="V47" s="139">
        <v>21336492</v>
      </c>
      <c r="W47" s="139">
        <v>25063621</v>
      </c>
      <c r="X47" s="139">
        <v>24815802</v>
      </c>
      <c r="Y47" s="139">
        <v>24549375</v>
      </c>
      <c r="Z47" s="139">
        <v>25362422</v>
      </c>
      <c r="AA47" s="139">
        <v>26158216</v>
      </c>
      <c r="AB47" s="139">
        <v>24523619</v>
      </c>
      <c r="AC47" s="139">
        <v>26589988</v>
      </c>
      <c r="AD47" s="139">
        <v>24379984</v>
      </c>
      <c r="AE47" s="139">
        <v>23763808</v>
      </c>
      <c r="AF47" s="139">
        <v>27985843</v>
      </c>
      <c r="AG47" s="139">
        <v>25544346</v>
      </c>
      <c r="AH47" s="139">
        <v>20465680</v>
      </c>
      <c r="AI47" s="139">
        <v>22561579</v>
      </c>
      <c r="AJ47" s="139">
        <v>26665903</v>
      </c>
      <c r="AK47" s="139">
        <v>24107206</v>
      </c>
      <c r="AL47" s="139">
        <v>21799409</v>
      </c>
      <c r="AM47" s="139">
        <v>25110862</v>
      </c>
      <c r="AN47" s="139">
        <v>24566020</v>
      </c>
      <c r="AO47" s="139">
        <v>23739297</v>
      </c>
      <c r="AP47" s="139">
        <v>25552171</v>
      </c>
      <c r="AQ47" s="139">
        <v>22707136</v>
      </c>
      <c r="AR47" s="139">
        <v>26182339</v>
      </c>
      <c r="AS47" s="139">
        <v>25587224</v>
      </c>
      <c r="AT47" s="139">
        <v>18486870</v>
      </c>
      <c r="AU47" s="139">
        <v>23506132</v>
      </c>
      <c r="AV47" s="139">
        <v>25058046</v>
      </c>
      <c r="AW47" s="139">
        <v>21803787</v>
      </c>
      <c r="AX47" s="139">
        <v>23423708</v>
      </c>
      <c r="AY47" s="139">
        <v>25592788</v>
      </c>
      <c r="AZ47" s="139">
        <v>24370891</v>
      </c>
      <c r="BA47" s="139">
        <v>25431438</v>
      </c>
      <c r="BB47" s="139">
        <v>24568733</v>
      </c>
      <c r="BC47" s="139">
        <v>22573615</v>
      </c>
      <c r="BD47" s="139">
        <v>25168545</v>
      </c>
      <c r="BE47" s="139">
        <v>23303004</v>
      </c>
      <c r="BF47" s="139">
        <v>18090043</v>
      </c>
      <c r="BG47" s="139">
        <v>24926572</v>
      </c>
      <c r="BH47" s="139">
        <v>24914813</v>
      </c>
      <c r="BI47" s="139">
        <v>21681997</v>
      </c>
      <c r="BJ47" s="139">
        <v>24333141</v>
      </c>
      <c r="BK47" s="139">
        <v>22799838</v>
      </c>
      <c r="BL47" s="139">
        <v>23573180</v>
      </c>
      <c r="BM47" s="139">
        <v>26485267</v>
      </c>
      <c r="BN47" s="139">
        <v>25364143</v>
      </c>
      <c r="BO47" s="139">
        <v>20518178</v>
      </c>
      <c r="BP47" s="139">
        <v>28017248</v>
      </c>
      <c r="BQ47" s="139">
        <v>24148282</v>
      </c>
      <c r="BR47" s="139">
        <v>19416410</v>
      </c>
      <c r="BS47" s="139">
        <v>24481206</v>
      </c>
      <c r="BT47" s="139">
        <v>24266965</v>
      </c>
      <c r="BU47" s="139">
        <v>22655901</v>
      </c>
      <c r="BV47" s="139">
        <v>23947161</v>
      </c>
      <c r="BW47" s="139">
        <v>23679241</v>
      </c>
      <c r="BX47" s="139">
        <v>23796381</v>
      </c>
      <c r="BY47" s="139">
        <v>24618991</v>
      </c>
      <c r="BZ47" s="139">
        <v>24728646</v>
      </c>
      <c r="CA47" s="139">
        <v>23988953</v>
      </c>
      <c r="CB47" s="139">
        <v>26627054</v>
      </c>
      <c r="CC47" s="139">
        <v>22173223</v>
      </c>
      <c r="CD47" s="139">
        <v>19036793</v>
      </c>
      <c r="CE47" s="139">
        <v>23377336</v>
      </c>
      <c r="CF47" s="139">
        <v>22702949</v>
      </c>
      <c r="CG47" s="139">
        <v>23125216</v>
      </c>
      <c r="CH47" s="139">
        <v>23943381</v>
      </c>
      <c r="CI47" s="139">
        <v>25152675</v>
      </c>
      <c r="CJ47" s="139">
        <v>21570191</v>
      </c>
      <c r="CK47" s="139">
        <v>25266089</v>
      </c>
      <c r="CL47" s="139">
        <v>23306455</v>
      </c>
      <c r="CM47" s="139">
        <v>23175239</v>
      </c>
      <c r="CN47" s="139">
        <v>25292240</v>
      </c>
      <c r="CO47" s="139">
        <v>22247657</v>
      </c>
      <c r="CP47" s="139">
        <v>19802687</v>
      </c>
      <c r="CQ47" s="139">
        <v>23025862</v>
      </c>
      <c r="CR47" s="139">
        <v>24801907</v>
      </c>
      <c r="CS47" s="139">
        <v>23642612</v>
      </c>
      <c r="CT47" s="139">
        <v>21980601</v>
      </c>
      <c r="CU47" s="139">
        <v>24441522</v>
      </c>
      <c r="CV47" s="139">
        <v>23607617</v>
      </c>
      <c r="CW47" s="139">
        <v>23978841</v>
      </c>
      <c r="CX47" s="139">
        <v>24061561</v>
      </c>
      <c r="CY47" s="139">
        <v>21993225</v>
      </c>
      <c r="CZ47" s="139">
        <v>26022618</v>
      </c>
      <c r="DA47" s="139">
        <v>23382064</v>
      </c>
      <c r="DB47" s="139">
        <v>18808619</v>
      </c>
      <c r="DC47" s="139">
        <v>21638146</v>
      </c>
      <c r="DD47" s="139">
        <v>25114814</v>
      </c>
      <c r="DE47" s="139">
        <v>23036257</v>
      </c>
      <c r="DF47" s="139">
        <v>20640466</v>
      </c>
      <c r="DG47" s="139">
        <v>24239335</v>
      </c>
      <c r="DH47" s="139">
        <v>22893953</v>
      </c>
      <c r="DI47" s="139">
        <v>23027448</v>
      </c>
      <c r="DJ47" s="139">
        <v>24308068</v>
      </c>
      <c r="DK47" s="139">
        <v>22387875</v>
      </c>
      <c r="DL47" s="139">
        <v>23088500</v>
      </c>
      <c r="DM47" s="139">
        <v>24278580</v>
      </c>
      <c r="DN47" s="139">
        <v>17625172</v>
      </c>
      <c r="DO47" s="139">
        <v>21684115</v>
      </c>
      <c r="DP47" s="139">
        <v>24278992</v>
      </c>
      <c r="DQ47" s="139">
        <v>21682245</v>
      </c>
      <c r="DR47" s="139">
        <v>22184733</v>
      </c>
      <c r="DS47" s="139">
        <v>24257702</v>
      </c>
      <c r="DT47" s="139">
        <v>22704334</v>
      </c>
      <c r="DU47" s="139">
        <v>11831697</v>
      </c>
      <c r="DV47" s="139">
        <v>11831697</v>
      </c>
      <c r="DW47" s="139">
        <v>14688745</v>
      </c>
      <c r="DX47" s="139">
        <v>21768429</v>
      </c>
      <c r="DY47" s="139">
        <v>20864425</v>
      </c>
      <c r="DZ47" s="139">
        <v>16856242</v>
      </c>
      <c r="EA47" s="139">
        <v>22046983</v>
      </c>
      <c r="EB47" s="139">
        <v>21776325</v>
      </c>
      <c r="EC47" s="139">
        <v>20210999</v>
      </c>
      <c r="ED47" s="139">
        <v>21142539</v>
      </c>
      <c r="EE47" s="139">
        <v>21886995</v>
      </c>
      <c r="EF47" s="139">
        <v>20997885</v>
      </c>
      <c r="EG47" s="139">
        <v>21254988</v>
      </c>
      <c r="EH47" s="139">
        <v>22609361</v>
      </c>
      <c r="EI47" s="139">
        <v>19985468</v>
      </c>
      <c r="EJ47" s="139">
        <v>24446187</v>
      </c>
      <c r="EK47" s="139">
        <v>20141923</v>
      </c>
      <c r="EL47" s="139">
        <v>17146727</v>
      </c>
      <c r="EM47" s="139">
        <v>21422638</v>
      </c>
      <c r="EN47" s="139">
        <v>20870088</v>
      </c>
      <c r="EO47" s="139">
        <v>20146669</v>
      </c>
      <c r="EP47" s="139">
        <v>22393939</v>
      </c>
      <c r="EQ47" s="139">
        <v>22085740</v>
      </c>
      <c r="ER47" s="139">
        <v>20479312</v>
      </c>
      <c r="ES47" s="139">
        <v>21156625</v>
      </c>
      <c r="ET47" s="139">
        <v>19863206</v>
      </c>
      <c r="EU47" s="139">
        <v>23455766</v>
      </c>
      <c r="EV47" s="139">
        <v>23712297</v>
      </c>
      <c r="EW47" s="139">
        <v>19919297</v>
      </c>
      <c r="EX47" s="139">
        <v>17641969</v>
      </c>
      <c r="EY47" s="139">
        <v>21987608</v>
      </c>
      <c r="EZ47" s="139">
        <v>20554371</v>
      </c>
      <c r="FA47" s="139">
        <v>20730587</v>
      </c>
      <c r="FB47" s="139">
        <v>21688431</v>
      </c>
      <c r="FC47" s="139">
        <v>23639142</v>
      </c>
      <c r="FD47" s="139">
        <v>21378792</v>
      </c>
      <c r="FE47" s="139">
        <v>21983229</v>
      </c>
      <c r="FF47" s="139">
        <v>20490279</v>
      </c>
      <c r="FG47" s="139">
        <v>21279471</v>
      </c>
      <c r="FH47" s="139">
        <v>26297349</v>
      </c>
      <c r="FI47" s="139">
        <v>20246837</v>
      </c>
      <c r="FJ47" s="139">
        <v>17642162</v>
      </c>
      <c r="FK47" s="139">
        <v>20638098</v>
      </c>
      <c r="FL47" s="139">
        <v>22723209</v>
      </c>
      <c r="FM47" s="139">
        <v>21435230</v>
      </c>
      <c r="FN47" s="139">
        <v>21376537</v>
      </c>
      <c r="FO47" s="139">
        <v>23644637.879999999</v>
      </c>
      <c r="FP47" s="139">
        <v>22873977.239999998</v>
      </c>
      <c r="FQ47" s="139">
        <v>20189662.789999999</v>
      </c>
      <c r="FR47" s="139">
        <v>16379622.66</v>
      </c>
      <c r="FS47" s="139">
        <v>24333707.789999999</v>
      </c>
      <c r="FT47" s="139">
        <v>24802737.760000002</v>
      </c>
      <c r="FU47" s="139">
        <v>23560062.149999999</v>
      </c>
      <c r="FV47" s="139">
        <v>16426433.84</v>
      </c>
      <c r="FW47" s="139">
        <v>20804705.600000001</v>
      </c>
      <c r="FX47" s="139">
        <v>22422112.960000001</v>
      </c>
      <c r="FY47" s="139">
        <v>20286473.91</v>
      </c>
      <c r="FZ47" s="139">
        <v>22124410.07</v>
      </c>
      <c r="GA47" s="139">
        <v>23351616.789999999</v>
      </c>
      <c r="GB47" s="139">
        <v>21925291.75</v>
      </c>
      <c r="GC47" s="139">
        <v>21320993.739999998</v>
      </c>
      <c r="GD47" s="139">
        <v>15376761.16</v>
      </c>
      <c r="GE47" s="139">
        <v>29540370.370000001</v>
      </c>
      <c r="GF47" s="139">
        <v>24286044.670000002</v>
      </c>
      <c r="GG47" s="139">
        <v>22709110.73</v>
      </c>
      <c r="GH47" s="139">
        <v>16528024.4</v>
      </c>
    </row>
    <row r="48" spans="1:190" s="132" customFormat="1" x14ac:dyDescent="0.25">
      <c r="A48" s="134"/>
      <c r="B48" s="141" t="s">
        <v>25</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c r="EO48" s="142"/>
      <c r="EP48" s="142"/>
      <c r="EQ48" s="142"/>
      <c r="ER48" s="142"/>
      <c r="ES48" s="142"/>
      <c r="ET48" s="142"/>
      <c r="EU48" s="142"/>
      <c r="EV48" s="142"/>
      <c r="EW48" s="142"/>
      <c r="EX48" s="142"/>
      <c r="EY48" s="142"/>
      <c r="EZ48" s="142"/>
      <c r="FA48" s="142"/>
      <c r="FB48" s="142"/>
      <c r="FC48" s="142"/>
      <c r="FD48" s="142"/>
      <c r="FE48" s="142"/>
      <c r="FF48" s="142"/>
      <c r="FG48" s="142"/>
      <c r="FH48" s="142"/>
      <c r="FI48" s="142"/>
      <c r="FJ48" s="142"/>
      <c r="FK48" s="142"/>
      <c r="FL48" s="142"/>
      <c r="FM48" s="142"/>
      <c r="FN48" s="142"/>
      <c r="FO48" s="142"/>
      <c r="FP48" s="142"/>
      <c r="FQ48" s="142"/>
      <c r="FR48" s="142"/>
      <c r="FS48" s="142"/>
      <c r="FT48" s="142"/>
      <c r="FU48" s="142"/>
      <c r="FV48" s="142"/>
      <c r="FW48" s="142"/>
      <c r="FX48" s="142"/>
      <c r="FY48" s="142"/>
      <c r="FZ48" s="142"/>
      <c r="GA48" s="142"/>
      <c r="GB48" s="142"/>
      <c r="GC48" s="142"/>
      <c r="GD48" s="142"/>
      <c r="GE48" s="142"/>
      <c r="GF48" s="142"/>
      <c r="GG48" s="142"/>
      <c r="GH48" s="142"/>
    </row>
    <row r="49" spans="1:190" s="132" customFormat="1" x14ac:dyDescent="0.25">
      <c r="A49" s="134"/>
      <c r="B49" s="115" t="s">
        <v>50</v>
      </c>
      <c r="C49" s="133">
        <v>1130</v>
      </c>
      <c r="D49" s="133">
        <v>908</v>
      </c>
      <c r="E49" s="133">
        <v>1317</v>
      </c>
      <c r="F49" s="133">
        <v>802</v>
      </c>
      <c r="G49" s="133">
        <v>944</v>
      </c>
      <c r="H49" s="133">
        <v>1087</v>
      </c>
      <c r="I49" s="133">
        <v>929</v>
      </c>
      <c r="J49" s="133">
        <v>634</v>
      </c>
      <c r="K49" s="133">
        <v>1383</v>
      </c>
      <c r="L49" s="133">
        <v>962</v>
      </c>
      <c r="M49" s="133">
        <v>629</v>
      </c>
      <c r="N49" s="133">
        <v>478</v>
      </c>
      <c r="O49" s="133">
        <v>848</v>
      </c>
      <c r="P49" s="133">
        <v>843</v>
      </c>
      <c r="Q49" s="133">
        <v>1306</v>
      </c>
      <c r="R49" s="133">
        <v>660</v>
      </c>
      <c r="S49" s="133">
        <v>1105</v>
      </c>
      <c r="T49" s="133">
        <v>859</v>
      </c>
      <c r="U49" s="133">
        <v>1425</v>
      </c>
      <c r="V49" s="133">
        <v>1166</v>
      </c>
      <c r="W49" s="133">
        <v>1338</v>
      </c>
      <c r="X49" s="133">
        <v>1102</v>
      </c>
      <c r="Y49" s="133">
        <v>1082</v>
      </c>
      <c r="Z49" s="133">
        <v>1214</v>
      </c>
      <c r="AA49" s="133">
        <v>1615</v>
      </c>
      <c r="AB49" s="133">
        <v>893</v>
      </c>
      <c r="AC49" s="133">
        <v>1377</v>
      </c>
      <c r="AD49" s="133">
        <v>1231</v>
      </c>
      <c r="AE49" s="133">
        <v>1062</v>
      </c>
      <c r="AF49" s="133">
        <v>961</v>
      </c>
      <c r="AG49" s="133">
        <v>1042</v>
      </c>
      <c r="AH49" s="133">
        <v>1039</v>
      </c>
      <c r="AI49" s="133">
        <v>2242</v>
      </c>
      <c r="AJ49" s="133">
        <v>3750</v>
      </c>
      <c r="AK49" s="133">
        <v>3546</v>
      </c>
      <c r="AL49" s="133">
        <v>2934</v>
      </c>
      <c r="AM49" s="133">
        <v>3967</v>
      </c>
      <c r="AN49" s="133">
        <v>4430</v>
      </c>
      <c r="AO49" s="133">
        <v>5066</v>
      </c>
      <c r="AP49" s="133">
        <v>4866</v>
      </c>
      <c r="AQ49" s="133">
        <v>4789</v>
      </c>
      <c r="AR49" s="133">
        <v>5042</v>
      </c>
      <c r="AS49" s="133">
        <v>4088</v>
      </c>
      <c r="AT49" s="133">
        <v>3220</v>
      </c>
      <c r="AU49" s="133">
        <v>5579</v>
      </c>
      <c r="AV49" s="133">
        <v>6585</v>
      </c>
      <c r="AW49" s="133">
        <v>5611</v>
      </c>
      <c r="AX49" s="133">
        <v>5643</v>
      </c>
      <c r="AY49" s="133">
        <v>5834</v>
      </c>
      <c r="AZ49" s="133">
        <v>6300</v>
      </c>
      <c r="BA49" s="133">
        <v>6740</v>
      </c>
      <c r="BB49" s="133">
        <v>7902</v>
      </c>
      <c r="BC49" s="133">
        <v>6612</v>
      </c>
      <c r="BD49" s="133">
        <v>6659</v>
      </c>
      <c r="BE49" s="133">
        <v>6948</v>
      </c>
      <c r="BF49" s="133">
        <v>5135</v>
      </c>
      <c r="BG49" s="133">
        <v>8261</v>
      </c>
      <c r="BH49" s="133">
        <v>7970</v>
      </c>
      <c r="BI49" s="133">
        <v>7999</v>
      </c>
      <c r="BJ49" s="133">
        <v>7621</v>
      </c>
      <c r="BK49" s="133">
        <v>7372</v>
      </c>
      <c r="BL49" s="133">
        <v>7551</v>
      </c>
      <c r="BM49" s="133">
        <v>9059</v>
      </c>
      <c r="BN49" s="133">
        <v>8029</v>
      </c>
      <c r="BO49" s="133">
        <v>7094</v>
      </c>
      <c r="BP49" s="133">
        <v>8883</v>
      </c>
      <c r="BQ49" s="133">
        <v>9060</v>
      </c>
      <c r="BR49" s="133">
        <v>7053</v>
      </c>
      <c r="BS49" s="133">
        <v>9336</v>
      </c>
      <c r="BT49" s="133">
        <v>10132</v>
      </c>
      <c r="BU49" s="133">
        <v>10193</v>
      </c>
      <c r="BV49" s="133">
        <v>9335</v>
      </c>
      <c r="BW49" s="133">
        <v>9588</v>
      </c>
      <c r="BX49" s="133">
        <v>9843</v>
      </c>
      <c r="BY49" s="133">
        <v>11883</v>
      </c>
      <c r="BZ49" s="133">
        <v>10660</v>
      </c>
      <c r="CA49" s="133">
        <v>10482</v>
      </c>
      <c r="CB49" s="133">
        <v>11622</v>
      </c>
      <c r="CC49" s="133">
        <v>9945</v>
      </c>
      <c r="CD49" s="133">
        <v>9558</v>
      </c>
      <c r="CE49" s="133">
        <v>13120</v>
      </c>
      <c r="CF49" s="133">
        <v>11712</v>
      </c>
      <c r="CG49" s="133">
        <v>11905</v>
      </c>
      <c r="CH49" s="133">
        <v>12384</v>
      </c>
      <c r="CI49" s="133">
        <v>12356</v>
      </c>
      <c r="CJ49" s="133">
        <v>12023</v>
      </c>
      <c r="CK49" s="133">
        <v>16963</v>
      </c>
      <c r="CL49" s="133">
        <v>11971</v>
      </c>
      <c r="CM49" s="133">
        <v>14031</v>
      </c>
      <c r="CN49" s="133">
        <v>14575</v>
      </c>
      <c r="CO49" s="133">
        <v>12319</v>
      </c>
      <c r="CP49" s="133">
        <v>11491</v>
      </c>
      <c r="CQ49" s="133">
        <v>13778</v>
      </c>
      <c r="CR49" s="133">
        <v>16367</v>
      </c>
      <c r="CS49" s="133">
        <v>16231</v>
      </c>
      <c r="CT49" s="133">
        <v>13694</v>
      </c>
      <c r="CU49" s="133">
        <v>14993</v>
      </c>
      <c r="CV49" s="133">
        <v>14789</v>
      </c>
      <c r="CW49" s="133">
        <v>18361</v>
      </c>
      <c r="CX49" s="133">
        <v>16275</v>
      </c>
      <c r="CY49" s="133">
        <v>16777</v>
      </c>
      <c r="CZ49" s="133">
        <v>17462</v>
      </c>
      <c r="DA49" s="133">
        <v>16398</v>
      </c>
      <c r="DB49" s="133">
        <v>14808</v>
      </c>
      <c r="DC49" s="133">
        <v>15587</v>
      </c>
      <c r="DD49" s="133">
        <v>20024</v>
      </c>
      <c r="DE49" s="133">
        <v>18779</v>
      </c>
      <c r="DF49" s="133">
        <v>16535</v>
      </c>
      <c r="DG49" s="133">
        <v>19279</v>
      </c>
      <c r="DH49" s="133">
        <v>17969</v>
      </c>
      <c r="DI49" s="133">
        <v>20025</v>
      </c>
      <c r="DJ49" s="133">
        <v>20427</v>
      </c>
      <c r="DK49" s="133">
        <v>20013</v>
      </c>
      <c r="DL49" s="133">
        <v>20186</v>
      </c>
      <c r="DM49" s="133">
        <v>21574</v>
      </c>
      <c r="DN49" s="133">
        <v>16675</v>
      </c>
      <c r="DO49" s="133">
        <v>21264</v>
      </c>
      <c r="DP49" s="133">
        <v>22526</v>
      </c>
      <c r="DQ49" s="133">
        <v>20604</v>
      </c>
      <c r="DR49" s="133">
        <v>22351</v>
      </c>
      <c r="DS49" s="133">
        <v>23502</v>
      </c>
      <c r="DT49" s="133">
        <v>23780</v>
      </c>
      <c r="DU49" s="133">
        <v>9349</v>
      </c>
      <c r="DV49" s="133">
        <v>9349</v>
      </c>
      <c r="DW49" s="133">
        <v>15553</v>
      </c>
      <c r="DX49" s="133">
        <v>24754</v>
      </c>
      <c r="DY49" s="133">
        <v>22953</v>
      </c>
      <c r="DZ49" s="133">
        <v>20161</v>
      </c>
      <c r="EA49" s="133">
        <v>25607</v>
      </c>
      <c r="EB49" s="133">
        <v>26802</v>
      </c>
      <c r="EC49" s="133">
        <v>26893</v>
      </c>
      <c r="ED49" s="133">
        <v>26874</v>
      </c>
      <c r="EE49" s="133">
        <v>28466</v>
      </c>
      <c r="EF49" s="133">
        <v>27888</v>
      </c>
      <c r="EG49" s="133">
        <v>35727</v>
      </c>
      <c r="EH49" s="133">
        <v>29679</v>
      </c>
      <c r="EI49" s="133">
        <v>28467</v>
      </c>
      <c r="EJ49" s="133">
        <v>32642</v>
      </c>
      <c r="EK49" s="133">
        <v>28002</v>
      </c>
      <c r="EL49" s="133">
        <v>25677</v>
      </c>
      <c r="EM49" s="133">
        <v>30967</v>
      </c>
      <c r="EN49" s="133">
        <v>34387</v>
      </c>
      <c r="EO49" s="133">
        <v>32398</v>
      </c>
      <c r="EP49" s="133">
        <v>32669</v>
      </c>
      <c r="EQ49" s="133">
        <v>36442</v>
      </c>
      <c r="ER49" s="133">
        <v>36108</v>
      </c>
      <c r="ES49" s="133">
        <v>40796</v>
      </c>
      <c r="ET49" s="133">
        <v>36057</v>
      </c>
      <c r="EU49" s="133">
        <v>38976</v>
      </c>
      <c r="EV49" s="133">
        <v>41204</v>
      </c>
      <c r="EW49" s="133">
        <v>36345</v>
      </c>
      <c r="EX49" s="133">
        <v>33519</v>
      </c>
      <c r="EY49" s="133">
        <v>40647</v>
      </c>
      <c r="EZ49" s="133">
        <v>43804</v>
      </c>
      <c r="FA49" s="133">
        <v>42538</v>
      </c>
      <c r="FB49" s="133">
        <v>42680</v>
      </c>
      <c r="FC49" s="133">
        <v>45826</v>
      </c>
      <c r="FD49" s="133">
        <v>44351</v>
      </c>
      <c r="FE49" s="133">
        <v>51979</v>
      </c>
      <c r="FF49" s="133">
        <v>44326</v>
      </c>
      <c r="FG49" s="133">
        <v>41784</v>
      </c>
      <c r="FH49" s="133">
        <v>50892</v>
      </c>
      <c r="FI49" s="133">
        <v>43056</v>
      </c>
      <c r="FJ49" s="133">
        <v>38725</v>
      </c>
      <c r="FK49" s="133">
        <v>47976</v>
      </c>
      <c r="FL49" s="133">
        <v>50978</v>
      </c>
      <c r="FM49" s="133">
        <v>51269</v>
      </c>
      <c r="FN49" s="133">
        <v>48728</v>
      </c>
      <c r="FO49" s="133">
        <v>51145.9</v>
      </c>
      <c r="FP49" s="133">
        <v>51027.35</v>
      </c>
      <c r="FQ49" s="133">
        <v>51428.84</v>
      </c>
      <c r="FR49" s="133">
        <v>51122.6</v>
      </c>
      <c r="FS49" s="133">
        <v>53014.37</v>
      </c>
      <c r="FT49" s="133">
        <v>50234.84</v>
      </c>
      <c r="FU49" s="133">
        <v>54364</v>
      </c>
      <c r="FV49" s="133">
        <v>40008.75</v>
      </c>
      <c r="FW49" s="133">
        <v>55715.8</v>
      </c>
      <c r="FX49" s="133">
        <v>58714.65</v>
      </c>
      <c r="FY49" s="133">
        <v>54008.94</v>
      </c>
      <c r="FZ49" s="133">
        <v>52268.94</v>
      </c>
      <c r="GA49" s="133">
        <v>59177.34</v>
      </c>
      <c r="GB49" s="133">
        <v>53876.3</v>
      </c>
      <c r="GC49" s="133">
        <v>57005.95</v>
      </c>
      <c r="GD49" s="133">
        <v>57072.52</v>
      </c>
      <c r="GE49" s="133">
        <v>55137.15</v>
      </c>
      <c r="GF49" s="133">
        <v>55573.1</v>
      </c>
      <c r="GG49" s="133">
        <v>59265.82</v>
      </c>
      <c r="GH49" s="133">
        <v>45127.42</v>
      </c>
    </row>
    <row r="50" spans="1:190" s="132" customFormat="1" x14ac:dyDescent="0.25">
      <c r="A50" s="134"/>
      <c r="B50" s="115" t="s">
        <v>51</v>
      </c>
      <c r="C50" s="133">
        <v>2129</v>
      </c>
      <c r="D50" s="133">
        <v>1855</v>
      </c>
      <c r="E50" s="133">
        <v>2130</v>
      </c>
      <c r="F50" s="133">
        <v>1921</v>
      </c>
      <c r="G50" s="133">
        <v>2245</v>
      </c>
      <c r="H50" s="133">
        <v>2411</v>
      </c>
      <c r="I50" s="133">
        <v>1867</v>
      </c>
      <c r="J50" s="133">
        <v>2859</v>
      </c>
      <c r="K50" s="133">
        <v>2352</v>
      </c>
      <c r="L50" s="133">
        <v>1123</v>
      </c>
      <c r="M50" s="133">
        <v>1262</v>
      </c>
      <c r="N50" s="133">
        <v>961</v>
      </c>
      <c r="O50" s="133">
        <v>2260</v>
      </c>
      <c r="P50" s="133">
        <v>1503</v>
      </c>
      <c r="Q50" s="133">
        <v>1774</v>
      </c>
      <c r="R50" s="133">
        <v>1743</v>
      </c>
      <c r="S50" s="133">
        <v>2167</v>
      </c>
      <c r="T50" s="133">
        <v>2371</v>
      </c>
      <c r="U50" s="133">
        <v>1944</v>
      </c>
      <c r="V50" s="133">
        <v>2908</v>
      </c>
      <c r="W50" s="133">
        <v>1179</v>
      </c>
      <c r="X50" s="133">
        <v>2169</v>
      </c>
      <c r="Y50" s="133">
        <v>1721</v>
      </c>
      <c r="Z50" s="133">
        <v>2038</v>
      </c>
      <c r="AA50" s="133">
        <v>2898</v>
      </c>
      <c r="AB50" s="133">
        <v>1577</v>
      </c>
      <c r="AC50" s="133">
        <v>1809</v>
      </c>
      <c r="AD50" s="133">
        <v>1773</v>
      </c>
      <c r="AE50" s="133">
        <v>1536</v>
      </c>
      <c r="AF50" s="133">
        <v>1487</v>
      </c>
      <c r="AG50" s="133">
        <v>1261</v>
      </c>
      <c r="AH50" s="133">
        <v>3713</v>
      </c>
      <c r="AI50" s="133">
        <v>2268</v>
      </c>
      <c r="AJ50" s="133">
        <v>4159</v>
      </c>
      <c r="AK50" s="133">
        <v>2445</v>
      </c>
      <c r="AL50" s="133">
        <v>3091</v>
      </c>
      <c r="AM50" s="133">
        <v>4393</v>
      </c>
      <c r="AN50" s="133">
        <v>3190</v>
      </c>
      <c r="AO50" s="133">
        <v>3091</v>
      </c>
      <c r="AP50" s="133">
        <v>2659</v>
      </c>
      <c r="AQ50" s="133">
        <v>3693</v>
      </c>
      <c r="AR50" s="133">
        <v>3091</v>
      </c>
      <c r="AS50" s="133">
        <v>3848</v>
      </c>
      <c r="AT50" s="133">
        <v>3099</v>
      </c>
      <c r="AU50" s="133">
        <v>3903</v>
      </c>
      <c r="AV50" s="133">
        <v>5944</v>
      </c>
      <c r="AW50" s="133">
        <v>5041</v>
      </c>
      <c r="AX50" s="133">
        <v>4910</v>
      </c>
      <c r="AY50" s="133">
        <v>5221</v>
      </c>
      <c r="AZ50" s="133">
        <v>5865</v>
      </c>
      <c r="BA50" s="133">
        <v>4157</v>
      </c>
      <c r="BB50" s="133">
        <v>5100</v>
      </c>
      <c r="BC50" s="133">
        <v>4308</v>
      </c>
      <c r="BD50" s="133">
        <v>5570</v>
      </c>
      <c r="BE50" s="133">
        <v>6738</v>
      </c>
      <c r="BF50" s="133">
        <v>7956</v>
      </c>
      <c r="BG50" s="133">
        <v>6343</v>
      </c>
      <c r="BH50" s="133">
        <v>6901</v>
      </c>
      <c r="BI50" s="133">
        <v>4648</v>
      </c>
      <c r="BJ50" s="133">
        <v>6269</v>
      </c>
      <c r="BK50" s="133">
        <v>6131</v>
      </c>
      <c r="BL50" s="133">
        <v>5422</v>
      </c>
      <c r="BM50" s="133">
        <v>8542</v>
      </c>
      <c r="BN50" s="133">
        <v>5876</v>
      </c>
      <c r="BO50" s="133">
        <v>5902</v>
      </c>
      <c r="BP50" s="133">
        <v>5756</v>
      </c>
      <c r="BQ50" s="133">
        <v>6820</v>
      </c>
      <c r="BR50" s="133">
        <v>6855</v>
      </c>
      <c r="BS50" s="133">
        <v>6688</v>
      </c>
      <c r="BT50" s="133">
        <v>5946</v>
      </c>
      <c r="BU50" s="133">
        <v>7419</v>
      </c>
      <c r="BV50" s="133">
        <v>6401</v>
      </c>
      <c r="BW50" s="133">
        <v>7062</v>
      </c>
      <c r="BX50" s="133">
        <v>9740</v>
      </c>
      <c r="BY50" s="133">
        <v>7238</v>
      </c>
      <c r="BZ50" s="133">
        <v>5955</v>
      </c>
      <c r="CA50" s="133">
        <v>6223</v>
      </c>
      <c r="CB50" s="133">
        <v>7477</v>
      </c>
      <c r="CC50" s="133">
        <v>5989</v>
      </c>
      <c r="CD50" s="133">
        <v>7256</v>
      </c>
      <c r="CE50" s="133">
        <v>7105</v>
      </c>
      <c r="CF50" s="133">
        <v>9695</v>
      </c>
      <c r="CG50" s="133">
        <v>7883</v>
      </c>
      <c r="CH50" s="133">
        <v>7982</v>
      </c>
      <c r="CI50" s="133">
        <v>9181</v>
      </c>
      <c r="CJ50" s="133">
        <v>8545</v>
      </c>
      <c r="CK50" s="133">
        <v>9693</v>
      </c>
      <c r="CL50" s="133">
        <v>7378</v>
      </c>
      <c r="CM50" s="133">
        <v>7859</v>
      </c>
      <c r="CN50" s="133">
        <v>9379</v>
      </c>
      <c r="CO50" s="133">
        <v>7220</v>
      </c>
      <c r="CP50" s="133">
        <v>8943</v>
      </c>
      <c r="CQ50" s="133">
        <v>7842</v>
      </c>
      <c r="CR50" s="133">
        <v>9329</v>
      </c>
      <c r="CS50" s="133">
        <v>9346</v>
      </c>
      <c r="CT50" s="133">
        <v>8792</v>
      </c>
      <c r="CU50" s="133">
        <v>8746</v>
      </c>
      <c r="CV50" s="133">
        <v>6483</v>
      </c>
      <c r="CW50" s="133">
        <v>8388</v>
      </c>
      <c r="CX50" s="133">
        <v>6901</v>
      </c>
      <c r="CY50" s="133">
        <v>10122</v>
      </c>
      <c r="CZ50" s="133">
        <v>8162</v>
      </c>
      <c r="DA50" s="133">
        <v>7976</v>
      </c>
      <c r="DB50" s="133">
        <v>7950</v>
      </c>
      <c r="DC50" s="133">
        <v>7233</v>
      </c>
      <c r="DD50" s="133">
        <v>9539</v>
      </c>
      <c r="DE50" s="133">
        <v>8053</v>
      </c>
      <c r="DF50" s="133">
        <v>10025</v>
      </c>
      <c r="DG50" s="133">
        <v>9339</v>
      </c>
      <c r="DH50" s="133">
        <v>7621</v>
      </c>
      <c r="DI50" s="133">
        <v>6938</v>
      </c>
      <c r="DJ50" s="133">
        <v>8213</v>
      </c>
      <c r="DK50" s="133">
        <v>8701</v>
      </c>
      <c r="DL50" s="133">
        <v>8980</v>
      </c>
      <c r="DM50" s="133">
        <v>8395</v>
      </c>
      <c r="DN50" s="133">
        <v>7327</v>
      </c>
      <c r="DO50" s="133">
        <v>8443</v>
      </c>
      <c r="DP50" s="133">
        <v>9119</v>
      </c>
      <c r="DQ50" s="133">
        <v>6604</v>
      </c>
      <c r="DR50" s="133">
        <v>7018</v>
      </c>
      <c r="DS50" s="133">
        <v>6743</v>
      </c>
      <c r="DT50" s="133">
        <v>6147</v>
      </c>
      <c r="DU50" s="133">
        <v>9320</v>
      </c>
      <c r="DV50" s="133">
        <v>9320</v>
      </c>
      <c r="DW50" s="133">
        <v>6681</v>
      </c>
      <c r="DX50" s="133">
        <v>8627</v>
      </c>
      <c r="DY50" s="133">
        <v>8233</v>
      </c>
      <c r="DZ50" s="133">
        <v>6605</v>
      </c>
      <c r="EA50" s="133">
        <v>6845</v>
      </c>
      <c r="EB50" s="133">
        <v>8833</v>
      </c>
      <c r="EC50" s="133">
        <v>9506</v>
      </c>
      <c r="ED50" s="133">
        <v>10341</v>
      </c>
      <c r="EE50" s="133">
        <v>7592</v>
      </c>
      <c r="EF50" s="133">
        <v>7424</v>
      </c>
      <c r="EG50" s="133">
        <v>9303</v>
      </c>
      <c r="EH50" s="133">
        <v>7690</v>
      </c>
      <c r="EI50" s="133">
        <v>8913</v>
      </c>
      <c r="EJ50" s="133">
        <v>8448</v>
      </c>
      <c r="EK50" s="133">
        <v>7865</v>
      </c>
      <c r="EL50" s="133">
        <v>8332</v>
      </c>
      <c r="EM50" s="133">
        <v>9534</v>
      </c>
      <c r="EN50" s="133">
        <v>8261</v>
      </c>
      <c r="EO50" s="133">
        <v>7473</v>
      </c>
      <c r="EP50" s="133">
        <v>6468</v>
      </c>
      <c r="EQ50" s="133">
        <v>7702</v>
      </c>
      <c r="ER50" s="133">
        <v>7398</v>
      </c>
      <c r="ES50" s="133">
        <v>6812</v>
      </c>
      <c r="ET50" s="133">
        <v>6624</v>
      </c>
      <c r="EU50" s="133">
        <v>6254</v>
      </c>
      <c r="EV50" s="133">
        <v>5491</v>
      </c>
      <c r="EW50" s="133">
        <v>6527</v>
      </c>
      <c r="EX50" s="133">
        <v>4823</v>
      </c>
      <c r="EY50" s="133">
        <v>5716</v>
      </c>
      <c r="EZ50" s="133">
        <v>7073</v>
      </c>
      <c r="FA50" s="133">
        <v>6821</v>
      </c>
      <c r="FB50" s="133">
        <v>7802</v>
      </c>
      <c r="FC50" s="133">
        <v>7238</v>
      </c>
      <c r="FD50" s="133">
        <v>7348</v>
      </c>
      <c r="FE50" s="133">
        <v>6353</v>
      </c>
      <c r="FF50" s="133">
        <v>5294</v>
      </c>
      <c r="FG50" s="133">
        <v>7478</v>
      </c>
      <c r="FH50" s="133">
        <v>7560</v>
      </c>
      <c r="FI50" s="133">
        <v>9113</v>
      </c>
      <c r="FJ50" s="133">
        <v>5961</v>
      </c>
      <c r="FK50" s="133">
        <v>7032</v>
      </c>
      <c r="FL50" s="133">
        <v>6399</v>
      </c>
      <c r="FM50" s="133">
        <v>7040</v>
      </c>
      <c r="FN50" s="133">
        <v>5621</v>
      </c>
      <c r="FO50" s="133">
        <v>6317.64</v>
      </c>
      <c r="FP50" s="133">
        <v>6702.83</v>
      </c>
      <c r="FQ50" s="133">
        <v>4530.24</v>
      </c>
      <c r="FR50" s="133">
        <v>14307.35</v>
      </c>
      <c r="FS50" s="133">
        <v>10589.04</v>
      </c>
      <c r="FT50" s="133">
        <v>9258.9599999999991</v>
      </c>
      <c r="FU50" s="133">
        <v>10188.959999999999</v>
      </c>
      <c r="FV50" s="133">
        <v>8212.57</v>
      </c>
      <c r="FW50" s="133">
        <v>9740.74</v>
      </c>
      <c r="FX50" s="133">
        <v>9249.93</v>
      </c>
      <c r="FY50" s="133">
        <v>8720.14</v>
      </c>
      <c r="FZ50" s="133">
        <v>9926.74</v>
      </c>
      <c r="GA50" s="133">
        <v>10198.19</v>
      </c>
      <c r="GB50" s="133">
        <v>8401.15</v>
      </c>
      <c r="GC50" s="133">
        <v>9168.61</v>
      </c>
      <c r="GD50" s="133">
        <v>9558.34</v>
      </c>
      <c r="GE50" s="133">
        <v>8675.7099999999991</v>
      </c>
      <c r="GF50" s="133">
        <v>10812.05</v>
      </c>
      <c r="GG50" s="133">
        <v>8905.7900000000009</v>
      </c>
      <c r="GH50" s="133">
        <v>8708.4</v>
      </c>
    </row>
    <row r="51" spans="1:190" s="132" customFormat="1" x14ac:dyDescent="0.25">
      <c r="A51" s="134"/>
      <c r="B51" s="115" t="s">
        <v>36</v>
      </c>
      <c r="C51" s="133">
        <v>0</v>
      </c>
      <c r="D51" s="133">
        <v>0</v>
      </c>
      <c r="E51" s="133">
        <v>0</v>
      </c>
      <c r="F51" s="133">
        <v>0</v>
      </c>
      <c r="G51" s="133">
        <v>0</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133">
        <v>0</v>
      </c>
      <c r="X51" s="133">
        <v>0</v>
      </c>
      <c r="Y51" s="133">
        <v>165</v>
      </c>
      <c r="Z51" s="133">
        <v>0</v>
      </c>
      <c r="AA51" s="133">
        <v>0</v>
      </c>
      <c r="AB51" s="133">
        <v>0</v>
      </c>
      <c r="AC51" s="133">
        <v>0</v>
      </c>
      <c r="AD51" s="133">
        <v>0</v>
      </c>
      <c r="AE51" s="133">
        <v>57</v>
      </c>
      <c r="AF51" s="133">
        <v>0</v>
      </c>
      <c r="AG51" s="133">
        <v>0</v>
      </c>
      <c r="AH51" s="133">
        <v>0</v>
      </c>
      <c r="AI51" s="133">
        <v>50</v>
      </c>
      <c r="AJ51" s="133">
        <v>0</v>
      </c>
      <c r="AK51" s="133">
        <v>0</v>
      </c>
      <c r="AL51" s="133">
        <v>0</v>
      </c>
      <c r="AM51" s="133">
        <v>60</v>
      </c>
      <c r="AN51" s="133">
        <v>0</v>
      </c>
      <c r="AO51" s="133">
        <v>0</v>
      </c>
      <c r="AP51" s="133">
        <v>0</v>
      </c>
      <c r="AQ51" s="133">
        <v>0</v>
      </c>
      <c r="AR51" s="133">
        <v>0</v>
      </c>
      <c r="AS51" s="133">
        <v>0</v>
      </c>
      <c r="AT51" s="133">
        <v>0</v>
      </c>
      <c r="AU51" s="133">
        <v>0</v>
      </c>
      <c r="AV51" s="133">
        <v>0</v>
      </c>
      <c r="AW51" s="133">
        <v>0</v>
      </c>
      <c r="AX51" s="133">
        <v>0</v>
      </c>
      <c r="AY51" s="133">
        <v>0</v>
      </c>
      <c r="AZ51" s="133">
        <v>0</v>
      </c>
      <c r="BA51" s="133">
        <v>0</v>
      </c>
      <c r="BB51" s="133">
        <v>0</v>
      </c>
      <c r="BC51" s="133">
        <v>0</v>
      </c>
      <c r="BD51" s="133">
        <v>34</v>
      </c>
      <c r="BE51" s="133">
        <v>0</v>
      </c>
      <c r="BF51" s="133">
        <v>0</v>
      </c>
      <c r="BG51" s="133">
        <v>0</v>
      </c>
      <c r="BH51" s="133">
        <v>0</v>
      </c>
      <c r="BI51" s="133">
        <v>0</v>
      </c>
      <c r="BJ51" s="133">
        <v>0</v>
      </c>
      <c r="BK51" s="133">
        <v>0</v>
      </c>
      <c r="BL51" s="133">
        <v>0</v>
      </c>
      <c r="BM51" s="133">
        <v>0</v>
      </c>
      <c r="BN51" s="133">
        <v>0</v>
      </c>
      <c r="BO51" s="133">
        <v>0</v>
      </c>
      <c r="BP51" s="133">
        <v>0</v>
      </c>
      <c r="BQ51" s="133">
        <v>0</v>
      </c>
      <c r="BR51" s="133">
        <v>0</v>
      </c>
      <c r="BS51" s="133">
        <v>0</v>
      </c>
      <c r="BT51" s="133">
        <v>0</v>
      </c>
      <c r="BU51" s="133">
        <v>0</v>
      </c>
      <c r="BV51" s="133">
        <v>0</v>
      </c>
      <c r="BW51" s="133">
        <v>0</v>
      </c>
      <c r="BX51" s="133">
        <v>0</v>
      </c>
      <c r="BY51" s="133">
        <v>1137</v>
      </c>
      <c r="BZ51" s="133">
        <v>2021</v>
      </c>
      <c r="CA51" s="133">
        <v>2801</v>
      </c>
      <c r="CB51" s="133">
        <v>2364</v>
      </c>
      <c r="CC51" s="133">
        <v>2584</v>
      </c>
      <c r="CD51" s="133">
        <v>3072</v>
      </c>
      <c r="CE51" s="133">
        <v>2984</v>
      </c>
      <c r="CF51" s="133">
        <v>2838</v>
      </c>
      <c r="CG51" s="133">
        <v>3232</v>
      </c>
      <c r="CH51" s="133">
        <v>2911</v>
      </c>
      <c r="CI51" s="133">
        <v>3726</v>
      </c>
      <c r="CJ51" s="133">
        <v>3707</v>
      </c>
      <c r="CK51" s="133">
        <v>4778</v>
      </c>
      <c r="CL51" s="133">
        <v>2847</v>
      </c>
      <c r="CM51" s="133">
        <v>4365</v>
      </c>
      <c r="CN51" s="133">
        <v>3263</v>
      </c>
      <c r="CO51" s="133">
        <v>4638</v>
      </c>
      <c r="CP51" s="133">
        <v>3420</v>
      </c>
      <c r="CQ51" s="133">
        <v>3844</v>
      </c>
      <c r="CR51" s="133">
        <v>4247</v>
      </c>
      <c r="CS51" s="133">
        <v>3251</v>
      </c>
      <c r="CT51" s="133">
        <v>4222</v>
      </c>
      <c r="CU51" s="133">
        <v>4203</v>
      </c>
      <c r="CV51" s="133">
        <v>3887</v>
      </c>
      <c r="CW51" s="133">
        <v>4205</v>
      </c>
      <c r="CX51" s="133">
        <v>4239</v>
      </c>
      <c r="CY51" s="133">
        <v>3302</v>
      </c>
      <c r="CZ51" s="133">
        <v>3425</v>
      </c>
      <c r="DA51" s="133">
        <v>4260</v>
      </c>
      <c r="DB51" s="133">
        <v>3730</v>
      </c>
      <c r="DC51" s="133">
        <v>3198</v>
      </c>
      <c r="DD51" s="133">
        <v>5428</v>
      </c>
      <c r="DE51" s="133">
        <v>4587</v>
      </c>
      <c r="DF51" s="133">
        <v>4338</v>
      </c>
      <c r="DG51" s="133">
        <v>6077</v>
      </c>
      <c r="DH51" s="133">
        <v>5690</v>
      </c>
      <c r="DI51" s="133">
        <v>5196</v>
      </c>
      <c r="DJ51" s="133">
        <v>5731</v>
      </c>
      <c r="DK51" s="133">
        <v>6334</v>
      </c>
      <c r="DL51" s="133">
        <v>6798</v>
      </c>
      <c r="DM51" s="133">
        <v>7747</v>
      </c>
      <c r="DN51" s="133">
        <v>6045</v>
      </c>
      <c r="DO51" s="133">
        <v>6528</v>
      </c>
      <c r="DP51" s="133">
        <v>6390</v>
      </c>
      <c r="DQ51" s="133">
        <v>6322</v>
      </c>
      <c r="DR51" s="133">
        <v>6837</v>
      </c>
      <c r="DS51" s="133">
        <v>6814</v>
      </c>
      <c r="DT51" s="133">
        <v>5465</v>
      </c>
      <c r="DU51" s="133">
        <v>6205</v>
      </c>
      <c r="DV51" s="133">
        <v>6205</v>
      </c>
      <c r="DW51" s="133">
        <v>6366</v>
      </c>
      <c r="DX51" s="133">
        <v>7993</v>
      </c>
      <c r="DY51" s="133">
        <v>8442</v>
      </c>
      <c r="DZ51" s="133">
        <v>7274</v>
      </c>
      <c r="EA51" s="133">
        <v>8399</v>
      </c>
      <c r="EB51" s="133">
        <v>7612</v>
      </c>
      <c r="EC51" s="133">
        <v>9489</v>
      </c>
      <c r="ED51" s="133">
        <v>8284</v>
      </c>
      <c r="EE51" s="133">
        <v>9946</v>
      </c>
      <c r="EF51" s="133">
        <v>7631</v>
      </c>
      <c r="EG51" s="133">
        <v>11041</v>
      </c>
      <c r="EH51" s="133">
        <v>10664</v>
      </c>
      <c r="EI51" s="133">
        <v>9734</v>
      </c>
      <c r="EJ51" s="133">
        <v>11606</v>
      </c>
      <c r="EK51" s="133">
        <v>8868</v>
      </c>
      <c r="EL51" s="133">
        <v>8865</v>
      </c>
      <c r="EM51" s="133">
        <v>10862</v>
      </c>
      <c r="EN51" s="133">
        <v>10073</v>
      </c>
      <c r="EO51" s="133">
        <v>10111</v>
      </c>
      <c r="EP51" s="133">
        <v>10966</v>
      </c>
      <c r="EQ51" s="133">
        <v>11035</v>
      </c>
      <c r="ER51" s="133">
        <v>11423</v>
      </c>
      <c r="ES51" s="133">
        <v>14285</v>
      </c>
      <c r="ET51" s="133">
        <v>9791</v>
      </c>
      <c r="EU51" s="133">
        <v>12298</v>
      </c>
      <c r="EV51" s="133">
        <v>13735</v>
      </c>
      <c r="EW51" s="133">
        <v>12360</v>
      </c>
      <c r="EX51" s="133">
        <v>13527</v>
      </c>
      <c r="EY51" s="133">
        <v>14725</v>
      </c>
      <c r="EZ51" s="133">
        <v>14626</v>
      </c>
      <c r="FA51" s="133">
        <v>14044</v>
      </c>
      <c r="FB51" s="133">
        <v>12161</v>
      </c>
      <c r="FC51" s="133">
        <v>14917</v>
      </c>
      <c r="FD51" s="133">
        <v>14389</v>
      </c>
      <c r="FE51" s="133">
        <v>15744</v>
      </c>
      <c r="FF51" s="133">
        <v>12715</v>
      </c>
      <c r="FG51" s="133">
        <v>14838</v>
      </c>
      <c r="FH51" s="133">
        <v>17803</v>
      </c>
      <c r="FI51" s="133">
        <v>14830</v>
      </c>
      <c r="FJ51" s="133">
        <v>13730</v>
      </c>
      <c r="FK51" s="133">
        <v>18002</v>
      </c>
      <c r="FL51" s="133">
        <v>17378</v>
      </c>
      <c r="FM51" s="133">
        <v>17502</v>
      </c>
      <c r="FN51" s="133">
        <v>15235</v>
      </c>
      <c r="FO51" s="133">
        <v>16050.8</v>
      </c>
      <c r="FP51" s="133">
        <v>17551.240000000002</v>
      </c>
      <c r="FQ51" s="133">
        <v>16606.62</v>
      </c>
      <c r="FR51" s="133">
        <v>18155.36</v>
      </c>
      <c r="FS51" s="133">
        <v>19648.349999999999</v>
      </c>
      <c r="FT51" s="133">
        <v>16519.32</v>
      </c>
      <c r="FU51" s="133">
        <v>20954.509999999998</v>
      </c>
      <c r="FV51" s="133">
        <v>15451.88</v>
      </c>
      <c r="FW51" s="133">
        <v>19400.04</v>
      </c>
      <c r="FX51" s="133">
        <v>20799.13</v>
      </c>
      <c r="FY51" s="133">
        <v>21310.01</v>
      </c>
      <c r="FZ51" s="133">
        <v>19896.47</v>
      </c>
      <c r="GA51" s="133">
        <v>19967.650000000001</v>
      </c>
      <c r="GB51" s="133">
        <v>19140.59</v>
      </c>
      <c r="GC51" s="133">
        <v>18066.73</v>
      </c>
      <c r="GD51" s="133">
        <v>19708.71</v>
      </c>
      <c r="GE51" s="133">
        <v>21026.03</v>
      </c>
      <c r="GF51" s="133">
        <v>18263.21</v>
      </c>
      <c r="GG51" s="133">
        <v>20873.54</v>
      </c>
      <c r="GH51" s="133">
        <v>16382.06</v>
      </c>
    </row>
    <row r="52" spans="1:190" s="132" customFormat="1" x14ac:dyDescent="0.25">
      <c r="A52" s="134"/>
      <c r="B52" s="135" t="s">
        <v>2139</v>
      </c>
      <c r="C52" s="133">
        <v>0</v>
      </c>
      <c r="D52" s="133">
        <v>0</v>
      </c>
      <c r="E52" s="133">
        <v>0</v>
      </c>
      <c r="F52" s="133">
        <v>0</v>
      </c>
      <c r="G52" s="133">
        <v>0</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133">
        <v>0</v>
      </c>
      <c r="X52" s="133">
        <v>0</v>
      </c>
      <c r="Y52" s="133">
        <v>0</v>
      </c>
      <c r="Z52" s="133">
        <v>0</v>
      </c>
      <c r="AA52" s="133">
        <v>0</v>
      </c>
      <c r="AB52" s="133">
        <v>0</v>
      </c>
      <c r="AC52" s="133">
        <v>0</v>
      </c>
      <c r="AD52" s="133">
        <v>0</v>
      </c>
      <c r="AE52" s="133">
        <v>0</v>
      </c>
      <c r="AF52" s="133">
        <v>0</v>
      </c>
      <c r="AG52" s="133">
        <v>0</v>
      </c>
      <c r="AH52" s="133">
        <v>0</v>
      </c>
      <c r="AI52" s="133">
        <v>0</v>
      </c>
      <c r="AJ52" s="133">
        <v>0</v>
      </c>
      <c r="AK52" s="133">
        <v>0</v>
      </c>
      <c r="AL52" s="133">
        <v>0</v>
      </c>
      <c r="AM52" s="133">
        <v>0</v>
      </c>
      <c r="AN52" s="133">
        <v>0</v>
      </c>
      <c r="AO52" s="133">
        <v>0</v>
      </c>
      <c r="AP52" s="133">
        <v>0</v>
      </c>
      <c r="AQ52" s="133">
        <v>0</v>
      </c>
      <c r="AR52" s="133">
        <v>0</v>
      </c>
      <c r="AS52" s="133">
        <v>0</v>
      </c>
      <c r="AT52" s="133">
        <v>0</v>
      </c>
      <c r="AU52" s="133">
        <v>0</v>
      </c>
      <c r="AV52" s="133">
        <v>0</v>
      </c>
      <c r="AW52" s="133">
        <v>0</v>
      </c>
      <c r="AX52" s="133">
        <v>0</v>
      </c>
      <c r="AY52" s="133">
        <v>0</v>
      </c>
      <c r="AZ52" s="133">
        <v>0</v>
      </c>
      <c r="BA52" s="133">
        <v>0</v>
      </c>
      <c r="BB52" s="133">
        <v>0</v>
      </c>
      <c r="BC52" s="133">
        <v>0</v>
      </c>
      <c r="BD52" s="133">
        <v>0</v>
      </c>
      <c r="BE52" s="133">
        <v>0</v>
      </c>
      <c r="BF52" s="133">
        <v>0</v>
      </c>
      <c r="BG52" s="133">
        <v>0</v>
      </c>
      <c r="BH52" s="133">
        <v>0</v>
      </c>
      <c r="BI52" s="133">
        <v>0</v>
      </c>
      <c r="BJ52" s="133">
        <v>0</v>
      </c>
      <c r="BK52" s="133">
        <v>0</v>
      </c>
      <c r="BL52" s="133">
        <v>0</v>
      </c>
      <c r="BM52" s="133">
        <v>0</v>
      </c>
      <c r="BN52" s="133">
        <v>0</v>
      </c>
      <c r="BO52" s="133">
        <v>0</v>
      </c>
      <c r="BP52" s="133">
        <v>0</v>
      </c>
      <c r="BQ52" s="133">
        <v>0</v>
      </c>
      <c r="BR52" s="133">
        <v>0</v>
      </c>
      <c r="BS52" s="133">
        <v>0</v>
      </c>
      <c r="BT52" s="133">
        <v>0</v>
      </c>
      <c r="BU52" s="133">
        <v>0</v>
      </c>
      <c r="BV52" s="133">
        <v>0</v>
      </c>
      <c r="BW52" s="133">
        <v>0</v>
      </c>
      <c r="BX52" s="133">
        <v>0</v>
      </c>
      <c r="BY52" s="133">
        <v>326</v>
      </c>
      <c r="BZ52" s="133">
        <v>192</v>
      </c>
      <c r="CA52" s="133">
        <v>137</v>
      </c>
      <c r="CB52" s="133">
        <v>741</v>
      </c>
      <c r="CC52" s="133">
        <v>1446</v>
      </c>
      <c r="CD52" s="133">
        <v>1235</v>
      </c>
      <c r="CE52" s="133">
        <v>808</v>
      </c>
      <c r="CF52" s="133">
        <v>1584</v>
      </c>
      <c r="CG52" s="133">
        <v>921</v>
      </c>
      <c r="CH52" s="133">
        <v>1158</v>
      </c>
      <c r="CI52" s="133">
        <v>776</v>
      </c>
      <c r="CJ52" s="133">
        <v>417</v>
      </c>
      <c r="CK52" s="133">
        <v>793</v>
      </c>
      <c r="CL52" s="133">
        <v>1674</v>
      </c>
      <c r="CM52" s="133">
        <v>1524</v>
      </c>
      <c r="CN52" s="133">
        <v>963</v>
      </c>
      <c r="CO52" s="133">
        <v>843</v>
      </c>
      <c r="CP52" s="133">
        <v>875</v>
      </c>
      <c r="CQ52" s="133">
        <v>1626</v>
      </c>
      <c r="CR52" s="133">
        <v>421</v>
      </c>
      <c r="CS52" s="133">
        <v>1622</v>
      </c>
      <c r="CT52" s="133">
        <v>1768</v>
      </c>
      <c r="CU52" s="133">
        <v>1458</v>
      </c>
      <c r="CV52" s="133">
        <v>185</v>
      </c>
      <c r="CW52" s="133">
        <v>248</v>
      </c>
      <c r="CX52" s="133">
        <v>226</v>
      </c>
      <c r="CY52" s="133">
        <v>1324</v>
      </c>
      <c r="CZ52" s="133">
        <v>130</v>
      </c>
      <c r="DA52" s="133">
        <v>2094</v>
      </c>
      <c r="DB52" s="133">
        <v>2534</v>
      </c>
      <c r="DC52" s="133">
        <v>1655</v>
      </c>
      <c r="DD52" s="133">
        <v>1593</v>
      </c>
      <c r="DE52" s="133">
        <v>2191</v>
      </c>
      <c r="DF52" s="133">
        <v>1047</v>
      </c>
      <c r="DG52" s="133">
        <v>2197</v>
      </c>
      <c r="DH52" s="133">
        <v>1000</v>
      </c>
      <c r="DI52" s="133">
        <v>937</v>
      </c>
      <c r="DJ52" s="133">
        <v>2085</v>
      </c>
      <c r="DK52" s="133">
        <v>1450</v>
      </c>
      <c r="DL52" s="133">
        <v>1900</v>
      </c>
      <c r="DM52" s="133">
        <v>2861</v>
      </c>
      <c r="DN52" s="133">
        <v>1551</v>
      </c>
      <c r="DO52" s="133">
        <v>1435</v>
      </c>
      <c r="DP52" s="133">
        <v>2970</v>
      </c>
      <c r="DQ52" s="133">
        <v>2153</v>
      </c>
      <c r="DR52" s="133">
        <v>1056</v>
      </c>
      <c r="DS52" s="133">
        <v>1407</v>
      </c>
      <c r="DT52" s="133">
        <v>1205</v>
      </c>
      <c r="DU52" s="133">
        <v>1482</v>
      </c>
      <c r="DV52" s="133">
        <v>1482</v>
      </c>
      <c r="DW52" s="133">
        <v>1565</v>
      </c>
      <c r="DX52" s="133">
        <v>832</v>
      </c>
      <c r="DY52" s="133">
        <v>1486</v>
      </c>
      <c r="DZ52" s="133">
        <v>762</v>
      </c>
      <c r="EA52" s="133">
        <v>1177</v>
      </c>
      <c r="EB52" s="133">
        <v>180</v>
      </c>
      <c r="EC52" s="133">
        <v>2654</v>
      </c>
      <c r="ED52" s="133">
        <v>2147</v>
      </c>
      <c r="EE52" s="133">
        <v>3144</v>
      </c>
      <c r="EF52" s="133">
        <v>1648</v>
      </c>
      <c r="EG52" s="133">
        <v>2744</v>
      </c>
      <c r="EH52" s="133">
        <v>2236</v>
      </c>
      <c r="EI52" s="133">
        <v>3608</v>
      </c>
      <c r="EJ52" s="133">
        <v>2101</v>
      </c>
      <c r="EK52" s="133">
        <v>2288</v>
      </c>
      <c r="EL52" s="133">
        <v>2971</v>
      </c>
      <c r="EM52" s="133">
        <v>849</v>
      </c>
      <c r="EN52" s="133">
        <v>2474</v>
      </c>
      <c r="EO52" s="133">
        <v>2069</v>
      </c>
      <c r="EP52" s="133">
        <v>1990</v>
      </c>
      <c r="EQ52" s="133">
        <v>2968</v>
      </c>
      <c r="ER52" s="133">
        <v>1689</v>
      </c>
      <c r="ES52" s="133">
        <v>1766</v>
      </c>
      <c r="ET52" s="133">
        <v>1735</v>
      </c>
      <c r="EU52" s="133">
        <v>1219</v>
      </c>
      <c r="EV52" s="133">
        <v>1834</v>
      </c>
      <c r="EW52" s="133">
        <v>1001</v>
      </c>
      <c r="EX52" s="133">
        <v>2085</v>
      </c>
      <c r="EY52" s="133">
        <v>610</v>
      </c>
      <c r="EZ52" s="133">
        <v>1465</v>
      </c>
      <c r="FA52" s="133">
        <v>1256</v>
      </c>
      <c r="FB52" s="133">
        <v>2274</v>
      </c>
      <c r="FC52" s="133">
        <v>2275</v>
      </c>
      <c r="FD52" s="133">
        <v>2626</v>
      </c>
      <c r="FE52" s="133">
        <v>2619</v>
      </c>
      <c r="FF52" s="133">
        <v>1190</v>
      </c>
      <c r="FG52" s="133">
        <v>1932</v>
      </c>
      <c r="FH52" s="133">
        <v>1893</v>
      </c>
      <c r="FI52" s="133">
        <v>3396</v>
      </c>
      <c r="FJ52" s="133">
        <v>1916</v>
      </c>
      <c r="FK52" s="133">
        <v>3599</v>
      </c>
      <c r="FL52" s="133">
        <v>1590</v>
      </c>
      <c r="FM52" s="133">
        <v>1804</v>
      </c>
      <c r="FN52" s="133">
        <v>1326</v>
      </c>
      <c r="FO52" s="133">
        <v>1777.97</v>
      </c>
      <c r="FP52" s="133">
        <v>2142.63</v>
      </c>
      <c r="FQ52" s="133">
        <v>1669.31</v>
      </c>
      <c r="FR52" s="133">
        <v>2305.66</v>
      </c>
      <c r="FS52" s="133">
        <v>2849.57</v>
      </c>
      <c r="FT52" s="133">
        <v>1525.29</v>
      </c>
      <c r="FU52" s="133">
        <v>2439.37</v>
      </c>
      <c r="FV52" s="133">
        <v>1479.21</v>
      </c>
      <c r="FW52" s="133">
        <v>1831.94</v>
      </c>
      <c r="FX52" s="133">
        <v>1908.28</v>
      </c>
      <c r="FY52" s="133">
        <v>547.78</v>
      </c>
      <c r="FZ52" s="133">
        <v>1589.43</v>
      </c>
      <c r="GA52" s="133">
        <v>1033.04</v>
      </c>
      <c r="GB52" s="133">
        <v>1167.06</v>
      </c>
      <c r="GC52" s="133">
        <v>839.32</v>
      </c>
      <c r="GD52" s="133">
        <v>1392.54</v>
      </c>
      <c r="GE52" s="133">
        <v>1702.99</v>
      </c>
      <c r="GF52" s="133">
        <v>2200.52</v>
      </c>
      <c r="GG52" s="133">
        <v>2248.6</v>
      </c>
      <c r="GH52" s="133">
        <v>1654.72</v>
      </c>
    </row>
    <row r="53" spans="1:190" s="132" customFormat="1" x14ac:dyDescent="0.25">
      <c r="A53" s="134"/>
      <c r="B53" s="115" t="s">
        <v>37</v>
      </c>
      <c r="C53" s="133">
        <v>0</v>
      </c>
      <c r="D53" s="133">
        <v>0</v>
      </c>
      <c r="E53" s="133">
        <v>0</v>
      </c>
      <c r="F53" s="133">
        <v>0</v>
      </c>
      <c r="G53" s="133">
        <v>0</v>
      </c>
      <c r="H53" s="133">
        <v>0</v>
      </c>
      <c r="I53" s="133">
        <v>0</v>
      </c>
      <c r="J53" s="133">
        <v>0</v>
      </c>
      <c r="K53" s="133">
        <v>0</v>
      </c>
      <c r="L53" s="133">
        <v>0</v>
      </c>
      <c r="M53" s="133">
        <v>0</v>
      </c>
      <c r="N53" s="133">
        <v>0</v>
      </c>
      <c r="O53" s="133">
        <v>0</v>
      </c>
      <c r="P53" s="133">
        <v>0</v>
      </c>
      <c r="Q53" s="133">
        <v>0</v>
      </c>
      <c r="R53" s="133">
        <v>0</v>
      </c>
      <c r="S53" s="133">
        <v>0</v>
      </c>
      <c r="T53" s="133">
        <v>0</v>
      </c>
      <c r="U53" s="133">
        <v>0</v>
      </c>
      <c r="V53" s="133">
        <v>126</v>
      </c>
      <c r="W53" s="133">
        <v>0</v>
      </c>
      <c r="X53" s="133">
        <v>24</v>
      </c>
      <c r="Y53" s="133">
        <v>0</v>
      </c>
      <c r="Z53" s="133">
        <v>0</v>
      </c>
      <c r="AA53" s="133">
        <v>119</v>
      </c>
      <c r="AB53" s="133">
        <v>0</v>
      </c>
      <c r="AC53" s="133">
        <v>0</v>
      </c>
      <c r="AD53" s="133">
        <v>0</v>
      </c>
      <c r="AE53" s="133">
        <v>0</v>
      </c>
      <c r="AF53" s="133">
        <v>0</v>
      </c>
      <c r="AG53" s="133">
        <v>0</v>
      </c>
      <c r="AH53" s="133">
        <v>0</v>
      </c>
      <c r="AI53" s="133">
        <v>0</v>
      </c>
      <c r="AJ53" s="133">
        <v>0</v>
      </c>
      <c r="AK53" s="133">
        <v>0</v>
      </c>
      <c r="AL53" s="133">
        <v>0</v>
      </c>
      <c r="AM53" s="133">
        <v>0</v>
      </c>
      <c r="AN53" s="133">
        <v>27</v>
      </c>
      <c r="AO53" s="133">
        <v>0</v>
      </c>
      <c r="AP53" s="133">
        <v>0</v>
      </c>
      <c r="AQ53" s="133">
        <v>0</v>
      </c>
      <c r="AR53" s="133">
        <v>0</v>
      </c>
      <c r="AS53" s="133">
        <v>0</v>
      </c>
      <c r="AT53" s="133">
        <v>0</v>
      </c>
      <c r="AU53" s="133">
        <v>0</v>
      </c>
      <c r="AV53" s="133">
        <v>0</v>
      </c>
      <c r="AW53" s="133">
        <v>0</v>
      </c>
      <c r="AX53" s="133">
        <v>0</v>
      </c>
      <c r="AY53" s="133">
        <v>0</v>
      </c>
      <c r="AZ53" s="133">
        <v>0</v>
      </c>
      <c r="BA53" s="133">
        <v>0</v>
      </c>
      <c r="BB53" s="133">
        <v>0</v>
      </c>
      <c r="BC53" s="133">
        <v>0</v>
      </c>
      <c r="BD53" s="133">
        <v>0</v>
      </c>
      <c r="BE53" s="133">
        <v>0</v>
      </c>
      <c r="BF53" s="133">
        <v>0</v>
      </c>
      <c r="BG53" s="133">
        <v>0</v>
      </c>
      <c r="BH53" s="133">
        <v>0</v>
      </c>
      <c r="BI53" s="133">
        <v>0</v>
      </c>
      <c r="BJ53" s="133">
        <v>0</v>
      </c>
      <c r="BK53" s="133">
        <v>0</v>
      </c>
      <c r="BL53" s="133">
        <v>0</v>
      </c>
      <c r="BM53" s="133">
        <v>0</v>
      </c>
      <c r="BN53" s="133">
        <v>0</v>
      </c>
      <c r="BO53" s="133">
        <v>0</v>
      </c>
      <c r="BP53" s="133">
        <v>0</v>
      </c>
      <c r="BQ53" s="133">
        <v>0</v>
      </c>
      <c r="BR53" s="133">
        <v>0</v>
      </c>
      <c r="BS53" s="133">
        <v>0</v>
      </c>
      <c r="BT53" s="133">
        <v>0</v>
      </c>
      <c r="BU53" s="133">
        <v>0</v>
      </c>
      <c r="BV53" s="133">
        <v>0</v>
      </c>
      <c r="BW53" s="133">
        <v>0</v>
      </c>
      <c r="BX53" s="133">
        <v>0</v>
      </c>
      <c r="BY53" s="133">
        <v>369</v>
      </c>
      <c r="BZ53" s="133">
        <v>945</v>
      </c>
      <c r="CA53" s="133">
        <v>1034</v>
      </c>
      <c r="CB53" s="133">
        <v>945</v>
      </c>
      <c r="CC53" s="133">
        <v>627</v>
      </c>
      <c r="CD53" s="133">
        <v>880</v>
      </c>
      <c r="CE53" s="133">
        <v>1436</v>
      </c>
      <c r="CF53" s="133">
        <v>1355</v>
      </c>
      <c r="CG53" s="133">
        <v>1561</v>
      </c>
      <c r="CH53" s="133">
        <v>1028</v>
      </c>
      <c r="CI53" s="133">
        <v>1793</v>
      </c>
      <c r="CJ53" s="133">
        <v>1513</v>
      </c>
      <c r="CK53" s="133">
        <v>1958</v>
      </c>
      <c r="CL53" s="133">
        <v>1549</v>
      </c>
      <c r="CM53" s="133">
        <v>1871</v>
      </c>
      <c r="CN53" s="133">
        <v>1665</v>
      </c>
      <c r="CO53" s="133">
        <v>1895</v>
      </c>
      <c r="CP53" s="133">
        <v>1522</v>
      </c>
      <c r="CQ53" s="133">
        <v>2284</v>
      </c>
      <c r="CR53" s="133">
        <v>2260</v>
      </c>
      <c r="CS53" s="133">
        <v>2595</v>
      </c>
      <c r="CT53" s="133">
        <v>2125</v>
      </c>
      <c r="CU53" s="133">
        <v>2442</v>
      </c>
      <c r="CV53" s="133">
        <v>2692</v>
      </c>
      <c r="CW53" s="133">
        <v>3565</v>
      </c>
      <c r="CX53" s="133">
        <v>2724</v>
      </c>
      <c r="CY53" s="133">
        <v>2671</v>
      </c>
      <c r="CZ53" s="133">
        <v>3185</v>
      </c>
      <c r="DA53" s="133">
        <v>2816</v>
      </c>
      <c r="DB53" s="133">
        <v>1951</v>
      </c>
      <c r="DC53" s="133">
        <v>2950</v>
      </c>
      <c r="DD53" s="133">
        <v>4006</v>
      </c>
      <c r="DE53" s="133">
        <v>3230</v>
      </c>
      <c r="DF53" s="133">
        <v>3076</v>
      </c>
      <c r="DG53" s="133">
        <v>3294</v>
      </c>
      <c r="DH53" s="133">
        <v>3721</v>
      </c>
      <c r="DI53" s="133">
        <v>3888</v>
      </c>
      <c r="DJ53" s="133">
        <v>3519</v>
      </c>
      <c r="DK53" s="133">
        <v>3933</v>
      </c>
      <c r="DL53" s="133">
        <v>3425</v>
      </c>
      <c r="DM53" s="133">
        <v>3601</v>
      </c>
      <c r="DN53" s="133">
        <v>2238</v>
      </c>
      <c r="DO53" s="133">
        <v>3315</v>
      </c>
      <c r="DP53" s="133">
        <v>3766</v>
      </c>
      <c r="DQ53" s="133">
        <v>3986</v>
      </c>
      <c r="DR53" s="133">
        <v>3880</v>
      </c>
      <c r="DS53" s="133">
        <v>3817</v>
      </c>
      <c r="DT53" s="133">
        <v>4286</v>
      </c>
      <c r="DU53" s="133">
        <v>746</v>
      </c>
      <c r="DV53" s="133">
        <v>746</v>
      </c>
      <c r="DW53" s="133">
        <v>2206</v>
      </c>
      <c r="DX53" s="133">
        <v>4659</v>
      </c>
      <c r="DY53" s="133">
        <v>4619</v>
      </c>
      <c r="DZ53" s="133">
        <v>3066</v>
      </c>
      <c r="EA53" s="133">
        <v>4555</v>
      </c>
      <c r="EB53" s="133">
        <v>4904</v>
      </c>
      <c r="EC53" s="133">
        <v>4980</v>
      </c>
      <c r="ED53" s="133">
        <v>4369</v>
      </c>
      <c r="EE53" s="133">
        <v>5519</v>
      </c>
      <c r="EF53" s="133">
        <v>5754</v>
      </c>
      <c r="EG53" s="133">
        <v>7299</v>
      </c>
      <c r="EH53" s="133">
        <v>5578</v>
      </c>
      <c r="EI53" s="133">
        <v>5732</v>
      </c>
      <c r="EJ53" s="133">
        <v>6471</v>
      </c>
      <c r="EK53" s="133">
        <v>5473</v>
      </c>
      <c r="EL53" s="133">
        <v>4634</v>
      </c>
      <c r="EM53" s="133">
        <v>5736</v>
      </c>
      <c r="EN53" s="133">
        <v>5947</v>
      </c>
      <c r="EO53" s="133">
        <v>6057</v>
      </c>
      <c r="EP53" s="133">
        <v>6034</v>
      </c>
      <c r="EQ53" s="133">
        <v>6670</v>
      </c>
      <c r="ER53" s="133">
        <v>7370</v>
      </c>
      <c r="ES53" s="133">
        <v>7592</v>
      </c>
      <c r="ET53" s="133">
        <v>6271</v>
      </c>
      <c r="EU53" s="133">
        <v>7127</v>
      </c>
      <c r="EV53" s="133">
        <v>7301</v>
      </c>
      <c r="EW53" s="133">
        <v>5733</v>
      </c>
      <c r="EX53" s="133">
        <v>5057</v>
      </c>
      <c r="EY53" s="133">
        <v>6551</v>
      </c>
      <c r="EZ53" s="133">
        <v>7213</v>
      </c>
      <c r="FA53" s="133">
        <v>7072</v>
      </c>
      <c r="FB53" s="133">
        <v>6566</v>
      </c>
      <c r="FC53" s="133">
        <v>8501</v>
      </c>
      <c r="FD53" s="133">
        <v>7471</v>
      </c>
      <c r="FE53" s="133">
        <v>9673</v>
      </c>
      <c r="FF53" s="133">
        <v>6707</v>
      </c>
      <c r="FG53" s="133">
        <v>6869</v>
      </c>
      <c r="FH53" s="133">
        <v>8442</v>
      </c>
      <c r="FI53" s="133">
        <v>6377</v>
      </c>
      <c r="FJ53" s="133">
        <v>4641</v>
      </c>
      <c r="FK53" s="133">
        <v>7341</v>
      </c>
      <c r="FL53" s="133">
        <v>8149</v>
      </c>
      <c r="FM53" s="133">
        <v>8151</v>
      </c>
      <c r="FN53" s="133">
        <v>7050</v>
      </c>
      <c r="FO53" s="133">
        <v>7428.22</v>
      </c>
      <c r="FP53" s="133">
        <v>8286.32</v>
      </c>
      <c r="FQ53" s="133">
        <v>7493.83</v>
      </c>
      <c r="FR53" s="133">
        <v>7724.13</v>
      </c>
      <c r="FS53" s="133">
        <v>7391.38</v>
      </c>
      <c r="FT53" s="133">
        <v>7704.39</v>
      </c>
      <c r="FU53" s="133">
        <v>7376.35</v>
      </c>
      <c r="FV53" s="133">
        <v>4800.7299999999996</v>
      </c>
      <c r="FW53" s="133">
        <v>8485.15</v>
      </c>
      <c r="FX53" s="133">
        <v>8107.25</v>
      </c>
      <c r="FY53" s="133">
        <v>8128.01</v>
      </c>
      <c r="FZ53" s="133">
        <v>7248.77</v>
      </c>
      <c r="GA53" s="133">
        <v>8893.51</v>
      </c>
      <c r="GB53" s="133">
        <v>8203.2000000000007</v>
      </c>
      <c r="GC53" s="133">
        <v>8861.1</v>
      </c>
      <c r="GD53" s="133">
        <v>8528.73</v>
      </c>
      <c r="GE53" s="133">
        <v>7959.53</v>
      </c>
      <c r="GF53" s="133">
        <v>7534.58</v>
      </c>
      <c r="GG53" s="133">
        <v>7942.46</v>
      </c>
      <c r="GH53" s="133">
        <v>6066.12</v>
      </c>
    </row>
    <row r="54" spans="1:190" s="132" customFormat="1" x14ac:dyDescent="0.25">
      <c r="A54" s="134"/>
      <c r="B54" s="115" t="s">
        <v>100</v>
      </c>
      <c r="C54" s="133">
        <v>27345</v>
      </c>
      <c r="D54" s="133">
        <v>26997</v>
      </c>
      <c r="E54" s="133">
        <v>36827</v>
      </c>
      <c r="F54" s="133">
        <v>32456</v>
      </c>
      <c r="G54" s="133">
        <v>31680</v>
      </c>
      <c r="H54" s="133">
        <v>36328</v>
      </c>
      <c r="I54" s="133">
        <v>32371</v>
      </c>
      <c r="J54" s="133">
        <v>29104</v>
      </c>
      <c r="K54" s="133">
        <v>34517</v>
      </c>
      <c r="L54" s="133">
        <v>32361</v>
      </c>
      <c r="M54" s="133">
        <v>27719</v>
      </c>
      <c r="N54" s="133">
        <v>30527</v>
      </c>
      <c r="O54" s="133">
        <v>33445</v>
      </c>
      <c r="P54" s="133">
        <v>31328</v>
      </c>
      <c r="Q54" s="133">
        <v>34029</v>
      </c>
      <c r="R54" s="133">
        <v>30748</v>
      </c>
      <c r="S54" s="133">
        <v>36621</v>
      </c>
      <c r="T54" s="133">
        <v>32933</v>
      </c>
      <c r="U54" s="133">
        <v>33522</v>
      </c>
      <c r="V54" s="133">
        <v>29524</v>
      </c>
      <c r="W54" s="133">
        <v>32226</v>
      </c>
      <c r="X54" s="133">
        <v>33705</v>
      </c>
      <c r="Y54" s="133">
        <v>33626</v>
      </c>
      <c r="Z54" s="133">
        <v>33860</v>
      </c>
      <c r="AA54" s="133">
        <v>39038</v>
      </c>
      <c r="AB54" s="133">
        <v>32715</v>
      </c>
      <c r="AC54" s="133">
        <v>39170</v>
      </c>
      <c r="AD54" s="133">
        <v>35059</v>
      </c>
      <c r="AE54" s="133">
        <v>32662</v>
      </c>
      <c r="AF54" s="133">
        <v>38751</v>
      </c>
      <c r="AG54" s="133">
        <v>37055</v>
      </c>
      <c r="AH54" s="133">
        <v>29383</v>
      </c>
      <c r="AI54" s="133">
        <v>33469</v>
      </c>
      <c r="AJ54" s="133">
        <v>43153</v>
      </c>
      <c r="AK54" s="133">
        <v>33345</v>
      </c>
      <c r="AL54" s="133">
        <v>36400</v>
      </c>
      <c r="AM54" s="133">
        <v>38171</v>
      </c>
      <c r="AN54" s="133">
        <v>36669</v>
      </c>
      <c r="AO54" s="133">
        <v>38205</v>
      </c>
      <c r="AP54" s="133">
        <v>39057</v>
      </c>
      <c r="AQ54" s="133">
        <v>36607</v>
      </c>
      <c r="AR54" s="133">
        <v>40940</v>
      </c>
      <c r="AS54" s="133">
        <v>42118</v>
      </c>
      <c r="AT54" s="133">
        <v>28669</v>
      </c>
      <c r="AU54" s="133">
        <v>37679</v>
      </c>
      <c r="AV54" s="133">
        <v>47325</v>
      </c>
      <c r="AW54" s="133">
        <v>42959</v>
      </c>
      <c r="AX54" s="133">
        <v>43675</v>
      </c>
      <c r="AY54" s="133">
        <v>38702</v>
      </c>
      <c r="AZ54" s="133">
        <v>47872</v>
      </c>
      <c r="BA54" s="133">
        <v>43390</v>
      </c>
      <c r="BB54" s="133">
        <v>43047</v>
      </c>
      <c r="BC54" s="133">
        <v>39874</v>
      </c>
      <c r="BD54" s="133">
        <v>46135</v>
      </c>
      <c r="BE54" s="133">
        <v>41598</v>
      </c>
      <c r="BF54" s="133">
        <v>33591</v>
      </c>
      <c r="BG54" s="133">
        <v>43383</v>
      </c>
      <c r="BH54" s="133">
        <v>42866</v>
      </c>
      <c r="BI54" s="133">
        <v>40831</v>
      </c>
      <c r="BJ54" s="133">
        <v>48238</v>
      </c>
      <c r="BK54" s="133">
        <v>40722</v>
      </c>
      <c r="BL54" s="133">
        <v>43706</v>
      </c>
      <c r="BM54" s="133">
        <v>51138</v>
      </c>
      <c r="BN54" s="133">
        <v>48822</v>
      </c>
      <c r="BO54" s="133">
        <v>42964</v>
      </c>
      <c r="BP54" s="133">
        <v>52706</v>
      </c>
      <c r="BQ54" s="133">
        <v>48394</v>
      </c>
      <c r="BR54" s="133">
        <v>35107</v>
      </c>
      <c r="BS54" s="133">
        <v>41472</v>
      </c>
      <c r="BT54" s="133">
        <v>43236</v>
      </c>
      <c r="BU54" s="133">
        <v>48623</v>
      </c>
      <c r="BV54" s="133">
        <v>49137</v>
      </c>
      <c r="BW54" s="133">
        <v>45490</v>
      </c>
      <c r="BX54" s="133">
        <v>50896</v>
      </c>
      <c r="BY54" s="133">
        <v>49742</v>
      </c>
      <c r="BZ54" s="133">
        <v>47804</v>
      </c>
      <c r="CA54" s="133">
        <v>51862</v>
      </c>
      <c r="CB54" s="133">
        <v>53359</v>
      </c>
      <c r="CC54" s="133">
        <v>47852</v>
      </c>
      <c r="CD54" s="133">
        <v>41148</v>
      </c>
      <c r="CE54" s="133">
        <v>46228</v>
      </c>
      <c r="CF54" s="133">
        <v>48932</v>
      </c>
      <c r="CG54" s="133">
        <v>51290</v>
      </c>
      <c r="CH54" s="133">
        <v>49830</v>
      </c>
      <c r="CI54" s="133">
        <v>56251</v>
      </c>
      <c r="CJ54" s="133">
        <v>50471</v>
      </c>
      <c r="CK54" s="133">
        <v>61072</v>
      </c>
      <c r="CL54" s="133">
        <v>46318</v>
      </c>
      <c r="CM54" s="133">
        <v>54865</v>
      </c>
      <c r="CN54" s="133">
        <v>59648</v>
      </c>
      <c r="CO54" s="133">
        <v>48515</v>
      </c>
      <c r="CP54" s="133">
        <v>44201</v>
      </c>
      <c r="CQ54" s="133">
        <v>45328</v>
      </c>
      <c r="CR54" s="133">
        <v>54403</v>
      </c>
      <c r="CS54" s="133">
        <v>53934</v>
      </c>
      <c r="CT54" s="133">
        <v>55774</v>
      </c>
      <c r="CU54" s="133">
        <v>52639</v>
      </c>
      <c r="CV54" s="133">
        <v>51994</v>
      </c>
      <c r="CW54" s="133">
        <v>60101</v>
      </c>
      <c r="CX54" s="133">
        <v>56167</v>
      </c>
      <c r="CY54" s="133">
        <v>48969</v>
      </c>
      <c r="CZ54" s="133">
        <v>53618</v>
      </c>
      <c r="DA54" s="133">
        <v>56998</v>
      </c>
      <c r="DB54" s="133">
        <v>45036</v>
      </c>
      <c r="DC54" s="133">
        <v>44457</v>
      </c>
      <c r="DD54" s="133">
        <v>58126</v>
      </c>
      <c r="DE54" s="133">
        <v>51216</v>
      </c>
      <c r="DF54" s="133">
        <v>56018</v>
      </c>
      <c r="DG54" s="133">
        <v>50759</v>
      </c>
      <c r="DH54" s="133">
        <v>50908</v>
      </c>
      <c r="DI54" s="133">
        <v>63023</v>
      </c>
      <c r="DJ54" s="133">
        <v>63254</v>
      </c>
      <c r="DK54" s="133">
        <v>63186</v>
      </c>
      <c r="DL54" s="133">
        <v>64412</v>
      </c>
      <c r="DM54" s="133">
        <v>71475</v>
      </c>
      <c r="DN54" s="133">
        <v>51982</v>
      </c>
      <c r="DO54" s="133">
        <v>63145</v>
      </c>
      <c r="DP54" s="133">
        <v>61080</v>
      </c>
      <c r="DQ54" s="133">
        <v>61632</v>
      </c>
      <c r="DR54" s="133">
        <v>68516</v>
      </c>
      <c r="DS54" s="133">
        <v>61976</v>
      </c>
      <c r="DT54" s="133">
        <v>62790</v>
      </c>
      <c r="DU54" s="133">
        <v>28798</v>
      </c>
      <c r="DV54" s="133">
        <v>28798</v>
      </c>
      <c r="DW54" s="133">
        <v>32410</v>
      </c>
      <c r="DX54" s="133">
        <v>59974</v>
      </c>
      <c r="DY54" s="133">
        <v>61829</v>
      </c>
      <c r="DZ54" s="133">
        <v>48474</v>
      </c>
      <c r="EA54" s="133">
        <v>56426</v>
      </c>
      <c r="EB54" s="133">
        <v>62227</v>
      </c>
      <c r="EC54" s="133">
        <v>64776</v>
      </c>
      <c r="ED54" s="133">
        <v>64887</v>
      </c>
      <c r="EE54" s="133">
        <v>57927</v>
      </c>
      <c r="EF54" s="133">
        <v>68918</v>
      </c>
      <c r="EG54" s="133">
        <v>76328</v>
      </c>
      <c r="EH54" s="133">
        <v>65141</v>
      </c>
      <c r="EI54" s="133">
        <v>65147</v>
      </c>
      <c r="EJ54" s="133">
        <v>73232</v>
      </c>
      <c r="EK54" s="133">
        <v>67678</v>
      </c>
      <c r="EL54" s="133">
        <v>54613</v>
      </c>
      <c r="EM54" s="133">
        <v>62014</v>
      </c>
      <c r="EN54" s="133">
        <v>67292</v>
      </c>
      <c r="EO54" s="133">
        <v>66084</v>
      </c>
      <c r="EP54" s="133">
        <v>66943</v>
      </c>
      <c r="EQ54" s="133">
        <v>64733</v>
      </c>
      <c r="ER54" s="133">
        <v>64689</v>
      </c>
      <c r="ES54" s="133">
        <v>79638</v>
      </c>
      <c r="ET54" s="133">
        <v>63859</v>
      </c>
      <c r="EU54" s="133">
        <v>68441</v>
      </c>
      <c r="EV54" s="133">
        <v>67490</v>
      </c>
      <c r="EW54" s="133">
        <v>56003</v>
      </c>
      <c r="EX54" s="133">
        <v>50384</v>
      </c>
      <c r="EY54" s="133">
        <v>63233</v>
      </c>
      <c r="EZ54" s="133">
        <v>69289</v>
      </c>
      <c r="FA54" s="133">
        <v>64036</v>
      </c>
      <c r="FB54" s="133">
        <v>65737</v>
      </c>
      <c r="FC54" s="133">
        <v>64244</v>
      </c>
      <c r="FD54" s="133">
        <v>60768</v>
      </c>
      <c r="FE54" s="133">
        <v>76311</v>
      </c>
      <c r="FF54" s="133">
        <v>61472</v>
      </c>
      <c r="FG54" s="133">
        <v>67787</v>
      </c>
      <c r="FH54" s="133">
        <v>75000</v>
      </c>
      <c r="FI54" s="133">
        <v>64867</v>
      </c>
      <c r="FJ54" s="133">
        <v>49349</v>
      </c>
      <c r="FK54" s="133">
        <v>63602</v>
      </c>
      <c r="FL54" s="133">
        <v>65907</v>
      </c>
      <c r="FM54" s="133">
        <v>71091</v>
      </c>
      <c r="FN54" s="133">
        <v>74720</v>
      </c>
      <c r="FO54" s="133">
        <v>66761.19</v>
      </c>
      <c r="FP54" s="133">
        <v>72217.97</v>
      </c>
      <c r="FQ54" s="133">
        <v>65125.49</v>
      </c>
      <c r="FR54" s="133">
        <v>84157.71</v>
      </c>
      <c r="FS54" s="133">
        <v>72434.75</v>
      </c>
      <c r="FT54" s="133">
        <v>75722.600000000006</v>
      </c>
      <c r="FU54" s="133">
        <v>78984</v>
      </c>
      <c r="FV54" s="133">
        <v>53005.86</v>
      </c>
      <c r="FW54" s="133">
        <v>70955.05</v>
      </c>
      <c r="FX54" s="133">
        <v>74236.460000000006</v>
      </c>
      <c r="FY54" s="133">
        <v>71720.77</v>
      </c>
      <c r="FZ54" s="133">
        <v>75965.279999999999</v>
      </c>
      <c r="GA54" s="133">
        <v>76780.36</v>
      </c>
      <c r="GB54" s="133">
        <v>76460.5</v>
      </c>
      <c r="GC54" s="133">
        <v>84616.69</v>
      </c>
      <c r="GD54" s="133">
        <v>74498.600000000006</v>
      </c>
      <c r="GE54" s="133">
        <v>70787.28</v>
      </c>
      <c r="GF54" s="133">
        <v>76079.23</v>
      </c>
      <c r="GG54" s="133">
        <v>77910.8</v>
      </c>
      <c r="GH54" s="133">
        <v>52972.49</v>
      </c>
    </row>
    <row r="55" spans="1:190" s="132" customFormat="1" x14ac:dyDescent="0.2">
      <c r="A55" s="134"/>
      <c r="B55" s="143" t="s">
        <v>1896</v>
      </c>
      <c r="C55" s="133">
        <v>1658</v>
      </c>
      <c r="D55" s="133">
        <v>1451</v>
      </c>
      <c r="E55" s="133">
        <v>2130</v>
      </c>
      <c r="F55" s="133">
        <v>1581</v>
      </c>
      <c r="G55" s="133">
        <v>1452</v>
      </c>
      <c r="H55" s="133">
        <v>2151</v>
      </c>
      <c r="I55" s="133">
        <v>1459</v>
      </c>
      <c r="J55" s="133">
        <v>1413</v>
      </c>
      <c r="K55" s="133">
        <v>1702</v>
      </c>
      <c r="L55" s="133">
        <v>1489</v>
      </c>
      <c r="M55" s="133">
        <v>1213</v>
      </c>
      <c r="N55" s="133">
        <v>1922</v>
      </c>
      <c r="O55" s="133">
        <v>2146</v>
      </c>
      <c r="P55" s="133">
        <v>1713</v>
      </c>
      <c r="Q55" s="133">
        <v>2061</v>
      </c>
      <c r="R55" s="133">
        <v>1947</v>
      </c>
      <c r="S55" s="133">
        <v>2375</v>
      </c>
      <c r="T55" s="133">
        <v>1705</v>
      </c>
      <c r="U55" s="133">
        <v>1893</v>
      </c>
      <c r="V55" s="133">
        <v>2607</v>
      </c>
      <c r="W55" s="133">
        <v>2158</v>
      </c>
      <c r="X55" s="133">
        <v>2315</v>
      </c>
      <c r="Y55" s="133">
        <v>3048</v>
      </c>
      <c r="Z55" s="133">
        <v>2368</v>
      </c>
      <c r="AA55" s="133">
        <v>2744</v>
      </c>
      <c r="AB55" s="133">
        <v>2959</v>
      </c>
      <c r="AC55" s="133">
        <v>1925</v>
      </c>
      <c r="AD55" s="133">
        <v>2388</v>
      </c>
      <c r="AE55" s="133">
        <v>2524</v>
      </c>
      <c r="AF55" s="133">
        <v>2728</v>
      </c>
      <c r="AG55" s="133">
        <v>3054</v>
      </c>
      <c r="AH55" s="133">
        <v>2531</v>
      </c>
      <c r="AI55" s="133">
        <v>2701</v>
      </c>
      <c r="AJ55" s="133">
        <v>1222</v>
      </c>
      <c r="AK55" s="133">
        <v>354</v>
      </c>
      <c r="AL55" s="133">
        <v>624</v>
      </c>
      <c r="AM55" s="133">
        <v>779</v>
      </c>
      <c r="AN55" s="133">
        <v>288</v>
      </c>
      <c r="AO55" s="133">
        <v>357</v>
      </c>
      <c r="AP55" s="133">
        <v>253</v>
      </c>
      <c r="AQ55" s="133">
        <v>283</v>
      </c>
      <c r="AR55" s="133">
        <v>88</v>
      </c>
      <c r="AS55" s="133">
        <v>243</v>
      </c>
      <c r="AT55" s="133">
        <v>273</v>
      </c>
      <c r="AU55" s="133">
        <v>215</v>
      </c>
      <c r="AV55" s="133">
        <v>237</v>
      </c>
      <c r="AW55" s="133">
        <v>260</v>
      </c>
      <c r="AX55" s="133">
        <v>167</v>
      </c>
      <c r="AY55" s="133">
        <v>56</v>
      </c>
      <c r="AZ55" s="133">
        <v>172</v>
      </c>
      <c r="BA55" s="133">
        <v>148</v>
      </c>
      <c r="BB55" s="133">
        <v>297</v>
      </c>
      <c r="BC55" s="133">
        <v>93</v>
      </c>
      <c r="BD55" s="133">
        <v>93</v>
      </c>
      <c r="BE55" s="133">
        <v>37</v>
      </c>
      <c r="BF55" s="133">
        <v>148</v>
      </c>
      <c r="BG55" s="133">
        <v>186</v>
      </c>
      <c r="BH55" s="133">
        <v>495</v>
      </c>
      <c r="BI55" s="133">
        <v>151</v>
      </c>
      <c r="BJ55" s="133">
        <v>74</v>
      </c>
      <c r="BK55" s="133">
        <v>167</v>
      </c>
      <c r="BL55" s="133">
        <v>186</v>
      </c>
      <c r="BM55" s="133">
        <v>167</v>
      </c>
      <c r="BN55" s="133">
        <v>111</v>
      </c>
      <c r="BO55" s="133">
        <v>236</v>
      </c>
      <c r="BP55" s="133">
        <v>223</v>
      </c>
      <c r="BQ55" s="133">
        <v>130</v>
      </c>
      <c r="BR55" s="133">
        <v>278</v>
      </c>
      <c r="BS55" s="133">
        <v>93</v>
      </c>
      <c r="BT55" s="133">
        <v>171</v>
      </c>
      <c r="BU55" s="133">
        <v>254</v>
      </c>
      <c r="BV55" s="133">
        <v>161</v>
      </c>
      <c r="BW55" s="133">
        <v>171</v>
      </c>
      <c r="BX55" s="133">
        <v>167</v>
      </c>
      <c r="BY55" s="133">
        <v>241</v>
      </c>
      <c r="BZ55" s="133">
        <v>204</v>
      </c>
      <c r="CA55" s="133">
        <v>152</v>
      </c>
      <c r="CB55" s="133">
        <v>111</v>
      </c>
      <c r="CC55" s="133">
        <v>56</v>
      </c>
      <c r="CD55" s="133">
        <v>204</v>
      </c>
      <c r="CE55" s="133">
        <v>278</v>
      </c>
      <c r="CF55" s="133">
        <v>297</v>
      </c>
      <c r="CG55" s="133">
        <v>279</v>
      </c>
      <c r="CH55" s="133">
        <v>241</v>
      </c>
      <c r="CI55" s="133">
        <v>260</v>
      </c>
      <c r="CJ55" s="133">
        <v>278</v>
      </c>
      <c r="CK55" s="133">
        <v>223</v>
      </c>
      <c r="CL55" s="133">
        <v>260</v>
      </c>
      <c r="CM55" s="133">
        <v>167</v>
      </c>
      <c r="CN55" s="133">
        <v>281</v>
      </c>
      <c r="CO55" s="133">
        <v>130</v>
      </c>
      <c r="CP55" s="133">
        <v>278</v>
      </c>
      <c r="CQ55" s="133">
        <v>186</v>
      </c>
      <c r="CR55" s="133">
        <v>260</v>
      </c>
      <c r="CS55" s="133">
        <v>334</v>
      </c>
      <c r="CT55" s="133">
        <v>167</v>
      </c>
      <c r="CU55" s="133">
        <v>496</v>
      </c>
      <c r="CV55" s="133">
        <v>124</v>
      </c>
      <c r="CW55" s="133">
        <v>278</v>
      </c>
      <c r="CX55" s="133">
        <v>143</v>
      </c>
      <c r="CY55" s="133">
        <v>328</v>
      </c>
      <c r="CZ55" s="133">
        <v>297</v>
      </c>
      <c r="DA55" s="133">
        <v>312</v>
      </c>
      <c r="DB55" s="133">
        <v>186</v>
      </c>
      <c r="DC55" s="133">
        <v>269</v>
      </c>
      <c r="DD55" s="133">
        <v>180</v>
      </c>
      <c r="DE55" s="133">
        <v>273</v>
      </c>
      <c r="DF55" s="133">
        <v>204</v>
      </c>
      <c r="DG55" s="133">
        <v>198</v>
      </c>
      <c r="DH55" s="133">
        <v>174</v>
      </c>
      <c r="DI55" s="133">
        <v>167</v>
      </c>
      <c r="DJ55" s="133">
        <v>37</v>
      </c>
      <c r="DK55" s="133">
        <v>148</v>
      </c>
      <c r="DL55" s="133">
        <v>148</v>
      </c>
      <c r="DM55" s="133">
        <v>156</v>
      </c>
      <c r="DN55" s="133">
        <v>130</v>
      </c>
      <c r="DO55" s="133">
        <v>130</v>
      </c>
      <c r="DP55" s="133">
        <v>278</v>
      </c>
      <c r="DQ55" s="133">
        <v>260</v>
      </c>
      <c r="DR55" s="133">
        <v>74</v>
      </c>
      <c r="DS55" s="133">
        <v>74</v>
      </c>
      <c r="DT55" s="133">
        <v>111</v>
      </c>
      <c r="DU55" s="133">
        <v>239</v>
      </c>
      <c r="DV55" s="133">
        <v>239</v>
      </c>
      <c r="DW55" s="133">
        <v>56</v>
      </c>
      <c r="DX55" s="133">
        <v>198</v>
      </c>
      <c r="DY55" s="133">
        <v>167</v>
      </c>
      <c r="DZ55" s="133">
        <v>93</v>
      </c>
      <c r="EA55" s="133">
        <v>50</v>
      </c>
      <c r="EB55" s="133">
        <v>130</v>
      </c>
      <c r="EC55" s="133">
        <v>82</v>
      </c>
      <c r="ED55" s="133">
        <v>151</v>
      </c>
      <c r="EE55" s="133">
        <v>74</v>
      </c>
      <c r="EF55" s="133">
        <v>148</v>
      </c>
      <c r="EG55" s="133">
        <v>130</v>
      </c>
      <c r="EH55" s="133">
        <v>93</v>
      </c>
      <c r="EI55" s="133">
        <v>130</v>
      </c>
      <c r="EJ55" s="133">
        <v>93</v>
      </c>
      <c r="EK55" s="133">
        <v>186</v>
      </c>
      <c r="EL55" s="133">
        <v>143</v>
      </c>
      <c r="EM55" s="133">
        <v>167</v>
      </c>
      <c r="EN55" s="133">
        <v>204</v>
      </c>
      <c r="EO55" s="133">
        <v>111</v>
      </c>
      <c r="EP55" s="133">
        <v>174</v>
      </c>
      <c r="EQ55" s="133">
        <v>56</v>
      </c>
      <c r="ER55" s="133">
        <v>111</v>
      </c>
      <c r="ES55" s="133">
        <v>74</v>
      </c>
      <c r="ET55" s="133">
        <v>130</v>
      </c>
      <c r="EU55" s="133">
        <v>93</v>
      </c>
      <c r="EV55" s="133">
        <v>74</v>
      </c>
      <c r="EW55" s="133">
        <v>32</v>
      </c>
      <c r="EX55" s="133">
        <v>93</v>
      </c>
      <c r="EY55" s="133">
        <v>715</v>
      </c>
      <c r="EZ55" s="133">
        <v>1221</v>
      </c>
      <c r="FA55" s="133">
        <v>1197</v>
      </c>
      <c r="FB55" s="133">
        <v>805</v>
      </c>
      <c r="FC55" s="133">
        <v>1231</v>
      </c>
      <c r="FD55" s="133">
        <v>1177</v>
      </c>
      <c r="FE55" s="133">
        <v>1403</v>
      </c>
      <c r="FF55" s="133">
        <v>819</v>
      </c>
      <c r="FG55" s="133">
        <v>1099</v>
      </c>
      <c r="FH55" s="133">
        <v>1405</v>
      </c>
      <c r="FI55" s="133">
        <v>1251</v>
      </c>
      <c r="FJ55" s="133">
        <v>1179</v>
      </c>
      <c r="FK55" s="133">
        <v>939</v>
      </c>
      <c r="FL55" s="133">
        <v>1428</v>
      </c>
      <c r="FM55" s="133">
        <v>1308</v>
      </c>
      <c r="FN55" s="133">
        <v>1468</v>
      </c>
      <c r="FO55" s="133">
        <v>1755.9</v>
      </c>
      <c r="FP55" s="133">
        <v>2030.91</v>
      </c>
      <c r="FQ55" s="133">
        <v>1211.69</v>
      </c>
      <c r="FR55" s="133">
        <v>1841.92</v>
      </c>
      <c r="FS55" s="133">
        <v>1643.87</v>
      </c>
      <c r="FT55" s="133">
        <v>1465.06</v>
      </c>
      <c r="FU55" s="133">
        <v>1704.38</v>
      </c>
      <c r="FV55" s="133">
        <v>1186.68</v>
      </c>
      <c r="FW55" s="133">
        <v>1942.46</v>
      </c>
      <c r="FX55" s="133">
        <v>1981.96</v>
      </c>
      <c r="FY55" s="133">
        <v>1696.32</v>
      </c>
      <c r="FZ55" s="133">
        <v>1605.53</v>
      </c>
      <c r="GA55" s="133">
        <v>2494.7399999999998</v>
      </c>
      <c r="GB55" s="133">
        <v>1982.02</v>
      </c>
      <c r="GC55" s="133">
        <v>1866.64</v>
      </c>
      <c r="GD55" s="133">
        <v>2229.25</v>
      </c>
      <c r="GE55" s="133">
        <v>1653.76</v>
      </c>
      <c r="GF55" s="133">
        <v>1947.2</v>
      </c>
      <c r="GG55" s="133">
        <v>2087.02</v>
      </c>
      <c r="GH55" s="133">
        <v>1436.48</v>
      </c>
    </row>
    <row r="56" spans="1:190" s="132" customFormat="1" collapsed="1" x14ac:dyDescent="0.25">
      <c r="A56" s="134"/>
      <c r="B56" s="135" t="s">
        <v>1813</v>
      </c>
      <c r="C56" s="133">
        <v>1</v>
      </c>
      <c r="D56" s="133">
        <v>0</v>
      </c>
      <c r="E56" s="133">
        <v>1</v>
      </c>
      <c r="F56" s="133">
        <v>0</v>
      </c>
      <c r="G56" s="133">
        <v>40</v>
      </c>
      <c r="H56" s="133">
        <v>0</v>
      </c>
      <c r="I56" s="133">
        <v>39</v>
      </c>
      <c r="J56" s="133">
        <v>0</v>
      </c>
      <c r="K56" s="133">
        <v>40</v>
      </c>
      <c r="L56" s="133">
        <v>40</v>
      </c>
      <c r="M56" s="133">
        <v>0</v>
      </c>
      <c r="N56" s="133">
        <v>40</v>
      </c>
      <c r="O56" s="133">
        <v>120</v>
      </c>
      <c r="P56" s="133">
        <v>40</v>
      </c>
      <c r="Q56" s="133">
        <v>0</v>
      </c>
      <c r="R56" s="133">
        <v>-1</v>
      </c>
      <c r="S56" s="133">
        <v>80</v>
      </c>
      <c r="T56" s="133">
        <v>0</v>
      </c>
      <c r="U56" s="133">
        <v>61</v>
      </c>
      <c r="V56" s="133">
        <v>126</v>
      </c>
      <c r="W56" s="133">
        <v>38</v>
      </c>
      <c r="X56" s="133">
        <v>-4</v>
      </c>
      <c r="Y56" s="133">
        <v>69</v>
      </c>
      <c r="Z56" s="133">
        <v>39</v>
      </c>
      <c r="AA56" s="133">
        <v>34</v>
      </c>
      <c r="AB56" s="133">
        <v>-10</v>
      </c>
      <c r="AC56" s="133">
        <v>-3</v>
      </c>
      <c r="AD56" s="133">
        <v>-4</v>
      </c>
      <c r="AE56" s="133">
        <v>-3</v>
      </c>
      <c r="AF56" s="133">
        <v>57</v>
      </c>
      <c r="AG56" s="133">
        <v>37</v>
      </c>
      <c r="AH56" s="133">
        <v>79</v>
      </c>
      <c r="AI56" s="133">
        <v>6</v>
      </c>
      <c r="AJ56" s="133">
        <v>1115</v>
      </c>
      <c r="AK56" s="133">
        <v>811</v>
      </c>
      <c r="AL56" s="133">
        <v>878</v>
      </c>
      <c r="AM56" s="133">
        <v>1264</v>
      </c>
      <c r="AN56" s="133">
        <v>867</v>
      </c>
      <c r="AO56" s="133">
        <v>1081</v>
      </c>
      <c r="AP56" s="133">
        <v>1055</v>
      </c>
      <c r="AQ56" s="133">
        <v>1333</v>
      </c>
      <c r="AR56" s="133">
        <v>1309</v>
      </c>
      <c r="AS56" s="133">
        <v>1986</v>
      </c>
      <c r="AT56" s="133">
        <v>1147</v>
      </c>
      <c r="AU56" s="133">
        <v>947</v>
      </c>
      <c r="AV56" s="133">
        <v>1787</v>
      </c>
      <c r="AW56" s="133">
        <v>1394</v>
      </c>
      <c r="AX56" s="133">
        <v>1389</v>
      </c>
      <c r="AY56" s="133">
        <v>1233</v>
      </c>
      <c r="AZ56" s="133">
        <v>1607</v>
      </c>
      <c r="BA56" s="133">
        <v>1436</v>
      </c>
      <c r="BB56" s="133">
        <v>1790</v>
      </c>
      <c r="BC56" s="133">
        <v>2058</v>
      </c>
      <c r="BD56" s="133">
        <v>1597</v>
      </c>
      <c r="BE56" s="133">
        <v>1773</v>
      </c>
      <c r="BF56" s="133">
        <v>1589</v>
      </c>
      <c r="BG56" s="133">
        <v>1777</v>
      </c>
      <c r="BH56" s="133">
        <v>1410</v>
      </c>
      <c r="BI56" s="133">
        <v>1619</v>
      </c>
      <c r="BJ56" s="133">
        <v>1813</v>
      </c>
      <c r="BK56" s="133">
        <v>1603</v>
      </c>
      <c r="BL56" s="133">
        <v>1694</v>
      </c>
      <c r="BM56" s="133">
        <v>1556</v>
      </c>
      <c r="BN56" s="133">
        <v>2024</v>
      </c>
      <c r="BO56" s="133">
        <v>1527</v>
      </c>
      <c r="BP56" s="133">
        <v>2351</v>
      </c>
      <c r="BQ56" s="133">
        <v>2602</v>
      </c>
      <c r="BR56" s="133">
        <v>1942</v>
      </c>
      <c r="BS56" s="133">
        <v>2984</v>
      </c>
      <c r="BT56" s="133">
        <v>2281</v>
      </c>
      <c r="BU56" s="133">
        <v>2042</v>
      </c>
      <c r="BV56" s="133">
        <v>2061</v>
      </c>
      <c r="BW56" s="133">
        <v>2161</v>
      </c>
      <c r="BX56" s="133">
        <v>1482</v>
      </c>
      <c r="BY56" s="133">
        <v>1185</v>
      </c>
      <c r="BZ56" s="133">
        <v>65</v>
      </c>
      <c r="CA56" s="133">
        <v>40</v>
      </c>
      <c r="CB56" s="133">
        <v>70</v>
      </c>
      <c r="CC56" s="133">
        <v>24</v>
      </c>
      <c r="CD56" s="133">
        <v>-1</v>
      </c>
      <c r="CE56" s="133">
        <v>36</v>
      </c>
      <c r="CF56" s="133">
        <v>80</v>
      </c>
      <c r="CG56" s="133">
        <v>0</v>
      </c>
      <c r="CH56" s="133">
        <v>0</v>
      </c>
      <c r="CI56" s="133">
        <v>0</v>
      </c>
      <c r="CJ56" s="133">
        <v>1</v>
      </c>
      <c r="CK56" s="133">
        <v>65</v>
      </c>
      <c r="CL56" s="133">
        <v>0</v>
      </c>
      <c r="CM56" s="133">
        <v>26</v>
      </c>
      <c r="CN56" s="133">
        <v>25</v>
      </c>
      <c r="CO56" s="133">
        <v>1</v>
      </c>
      <c r="CP56" s="133">
        <v>39</v>
      </c>
      <c r="CQ56" s="133">
        <v>40</v>
      </c>
      <c r="CR56" s="133">
        <v>39</v>
      </c>
      <c r="CS56" s="133">
        <v>151</v>
      </c>
      <c r="CT56" s="133">
        <v>339</v>
      </c>
      <c r="CU56" s="133">
        <v>241</v>
      </c>
      <c r="CV56" s="133">
        <v>206</v>
      </c>
      <c r="CW56" s="133">
        <v>175</v>
      </c>
      <c r="CX56" s="133">
        <v>146</v>
      </c>
      <c r="CY56" s="133">
        <v>79</v>
      </c>
      <c r="CZ56" s="133">
        <v>175</v>
      </c>
      <c r="DA56" s="133">
        <v>222</v>
      </c>
      <c r="DB56" s="133">
        <v>210</v>
      </c>
      <c r="DC56" s="133">
        <v>202</v>
      </c>
      <c r="DD56" s="133">
        <v>100</v>
      </c>
      <c r="DE56" s="133">
        <v>206</v>
      </c>
      <c r="DF56" s="133">
        <v>452</v>
      </c>
      <c r="DG56" s="133">
        <v>534</v>
      </c>
      <c r="DH56" s="133">
        <v>827</v>
      </c>
      <c r="DI56" s="133">
        <v>1989</v>
      </c>
      <c r="DJ56" s="133">
        <v>2457</v>
      </c>
      <c r="DK56" s="133">
        <v>2230</v>
      </c>
      <c r="DL56" s="133">
        <v>2496</v>
      </c>
      <c r="DM56" s="133">
        <v>2361</v>
      </c>
      <c r="DN56" s="133">
        <v>1907</v>
      </c>
      <c r="DO56" s="133">
        <v>2498</v>
      </c>
      <c r="DP56" s="133">
        <v>2320</v>
      </c>
      <c r="DQ56" s="133">
        <v>2749</v>
      </c>
      <c r="DR56" s="133">
        <v>2423</v>
      </c>
      <c r="DS56" s="133">
        <v>2787</v>
      </c>
      <c r="DT56" s="133">
        <v>2647</v>
      </c>
      <c r="DU56" s="133">
        <v>4608</v>
      </c>
      <c r="DV56" s="133">
        <v>4608</v>
      </c>
      <c r="DW56" s="133">
        <v>4439</v>
      </c>
      <c r="DX56" s="133">
        <v>4171</v>
      </c>
      <c r="DY56" s="133">
        <v>3600</v>
      </c>
      <c r="DZ56" s="133">
        <v>2620</v>
      </c>
      <c r="EA56" s="133">
        <v>4319</v>
      </c>
      <c r="EB56" s="133">
        <v>2896</v>
      </c>
      <c r="EC56" s="133">
        <v>3935</v>
      </c>
      <c r="ED56" s="133">
        <v>4059</v>
      </c>
      <c r="EE56" s="133">
        <v>4352</v>
      </c>
      <c r="EF56" s="133">
        <v>3948</v>
      </c>
      <c r="EG56" s="133">
        <v>5476</v>
      </c>
      <c r="EH56" s="133">
        <v>4299</v>
      </c>
      <c r="EI56" s="133">
        <v>5014</v>
      </c>
      <c r="EJ56" s="133">
        <v>5034</v>
      </c>
      <c r="EK56" s="133">
        <v>4167</v>
      </c>
      <c r="EL56" s="133">
        <v>5058</v>
      </c>
      <c r="EM56" s="133">
        <v>5501</v>
      </c>
      <c r="EN56" s="133">
        <v>4883</v>
      </c>
      <c r="EO56" s="133">
        <v>4713</v>
      </c>
      <c r="EP56" s="133">
        <v>7297</v>
      </c>
      <c r="EQ56" s="133">
        <v>8403</v>
      </c>
      <c r="ER56" s="133">
        <v>6594</v>
      </c>
      <c r="ES56" s="133">
        <v>6005</v>
      </c>
      <c r="ET56" s="133">
        <v>4891</v>
      </c>
      <c r="EU56" s="133">
        <v>5507</v>
      </c>
      <c r="EV56" s="133">
        <v>6189</v>
      </c>
      <c r="EW56" s="133">
        <v>6578</v>
      </c>
      <c r="EX56" s="133">
        <v>4442</v>
      </c>
      <c r="EY56" s="133">
        <v>5798</v>
      </c>
      <c r="EZ56" s="133">
        <v>5943</v>
      </c>
      <c r="FA56" s="133">
        <v>6261</v>
      </c>
      <c r="FB56" s="133">
        <v>5937</v>
      </c>
      <c r="FC56" s="133">
        <v>6832</v>
      </c>
      <c r="FD56" s="133">
        <v>5492</v>
      </c>
      <c r="FE56" s="133">
        <v>6708</v>
      </c>
      <c r="FF56" s="133">
        <v>5651</v>
      </c>
      <c r="FG56" s="133">
        <v>5140</v>
      </c>
      <c r="FH56" s="133">
        <v>6506</v>
      </c>
      <c r="FI56" s="133">
        <v>6257</v>
      </c>
      <c r="FJ56" s="133">
        <v>5678</v>
      </c>
      <c r="FK56" s="133">
        <v>7685</v>
      </c>
      <c r="FL56" s="133">
        <v>7242</v>
      </c>
      <c r="FM56" s="133">
        <v>7573</v>
      </c>
      <c r="FN56" s="133">
        <v>6657</v>
      </c>
      <c r="FO56" s="133">
        <v>7752.5400000000081</v>
      </c>
      <c r="FP56" s="133">
        <v>9060.8299999999872</v>
      </c>
      <c r="FQ56" s="133">
        <v>9403.9100000000035</v>
      </c>
      <c r="FR56" s="133">
        <v>11944.389999999985</v>
      </c>
      <c r="FS56" s="133">
        <v>11718.199999999983</v>
      </c>
      <c r="FT56" s="133">
        <v>11752.149999999994</v>
      </c>
      <c r="FU56" s="133">
        <v>11196.00999999998</v>
      </c>
      <c r="FV56" s="133">
        <v>9268.1300000000047</v>
      </c>
      <c r="FW56" s="133">
        <v>14366.070000000007</v>
      </c>
      <c r="FX56" s="133">
        <v>12324.059999999998</v>
      </c>
      <c r="FY56" s="133">
        <v>13038.75</v>
      </c>
      <c r="FZ56" s="133">
        <v>12542.709999999992</v>
      </c>
      <c r="GA56" s="133">
        <v>13993.670000000042</v>
      </c>
      <c r="GB56" s="133">
        <v>12122.020000000019</v>
      </c>
      <c r="GC56" s="133">
        <v>14434.27999999997</v>
      </c>
      <c r="GD56" s="133">
        <v>13139.809999999998</v>
      </c>
      <c r="GE56" s="133">
        <v>12360.959999999992</v>
      </c>
      <c r="GF56" s="133">
        <v>15089.479999999981</v>
      </c>
      <c r="GG56" s="133">
        <v>14243.360000000015</v>
      </c>
      <c r="GH56" s="133">
        <v>11688.859999999986</v>
      </c>
    </row>
    <row r="57" spans="1:190" s="132" customFormat="1" x14ac:dyDescent="0.25">
      <c r="A57" s="134"/>
      <c r="B57" s="144" t="s">
        <v>72</v>
      </c>
      <c r="C57" s="139">
        <v>32263</v>
      </c>
      <c r="D57" s="139">
        <v>31211</v>
      </c>
      <c r="E57" s="139">
        <v>42405</v>
      </c>
      <c r="F57" s="139">
        <v>36760</v>
      </c>
      <c r="G57" s="139">
        <v>36361</v>
      </c>
      <c r="H57" s="139">
        <v>41977</v>
      </c>
      <c r="I57" s="139">
        <v>36665</v>
      </c>
      <c r="J57" s="139">
        <v>34010</v>
      </c>
      <c r="K57" s="139">
        <v>39994</v>
      </c>
      <c r="L57" s="139">
        <v>35975</v>
      </c>
      <c r="M57" s="139">
        <v>30823</v>
      </c>
      <c r="N57" s="139">
        <v>33928</v>
      </c>
      <c r="O57" s="139">
        <v>38819</v>
      </c>
      <c r="P57" s="139">
        <v>35427</v>
      </c>
      <c r="Q57" s="139">
        <v>39170</v>
      </c>
      <c r="R57" s="139">
        <v>35097</v>
      </c>
      <c r="S57" s="139">
        <v>42348</v>
      </c>
      <c r="T57" s="139">
        <v>37868</v>
      </c>
      <c r="U57" s="139">
        <v>38845</v>
      </c>
      <c r="V57" s="139">
        <v>36457</v>
      </c>
      <c r="W57" s="139">
        <v>36939</v>
      </c>
      <c r="X57" s="139">
        <v>39311</v>
      </c>
      <c r="Y57" s="139">
        <v>39711</v>
      </c>
      <c r="Z57" s="139">
        <v>39519</v>
      </c>
      <c r="AA57" s="139">
        <v>46448</v>
      </c>
      <c r="AB57" s="139">
        <v>38134</v>
      </c>
      <c r="AC57" s="139">
        <v>44278</v>
      </c>
      <c r="AD57" s="139">
        <v>40447</v>
      </c>
      <c r="AE57" s="139">
        <v>37838</v>
      </c>
      <c r="AF57" s="139">
        <v>43984</v>
      </c>
      <c r="AG57" s="139">
        <v>42449</v>
      </c>
      <c r="AH57" s="139">
        <v>36745</v>
      </c>
      <c r="AI57" s="139">
        <v>40736</v>
      </c>
      <c r="AJ57" s="139">
        <v>53399</v>
      </c>
      <c r="AK57" s="139">
        <v>40501</v>
      </c>
      <c r="AL57" s="139">
        <v>43927</v>
      </c>
      <c r="AM57" s="139">
        <v>48634</v>
      </c>
      <c r="AN57" s="139">
        <v>45471</v>
      </c>
      <c r="AO57" s="139">
        <v>47800</v>
      </c>
      <c r="AP57" s="139">
        <v>47890</v>
      </c>
      <c r="AQ57" s="139">
        <v>46705</v>
      </c>
      <c r="AR57" s="139">
        <v>50470</v>
      </c>
      <c r="AS57" s="139">
        <v>52283</v>
      </c>
      <c r="AT57" s="139">
        <v>36408</v>
      </c>
      <c r="AU57" s="139">
        <v>48323</v>
      </c>
      <c r="AV57" s="139">
        <v>61878</v>
      </c>
      <c r="AW57" s="139">
        <v>55265</v>
      </c>
      <c r="AX57" s="139">
        <v>55784</v>
      </c>
      <c r="AY57" s="139">
        <v>51046</v>
      </c>
      <c r="AZ57" s="139">
        <v>61816</v>
      </c>
      <c r="BA57" s="139">
        <v>55871</v>
      </c>
      <c r="BB57" s="139">
        <v>58136</v>
      </c>
      <c r="BC57" s="139">
        <v>52945</v>
      </c>
      <c r="BD57" s="139">
        <v>60088</v>
      </c>
      <c r="BE57" s="139">
        <v>57094</v>
      </c>
      <c r="BF57" s="139">
        <v>48419</v>
      </c>
      <c r="BG57" s="139">
        <v>59950</v>
      </c>
      <c r="BH57" s="139">
        <v>59642</v>
      </c>
      <c r="BI57" s="139">
        <v>55248</v>
      </c>
      <c r="BJ57" s="139">
        <v>64015</v>
      </c>
      <c r="BK57" s="139">
        <v>55995</v>
      </c>
      <c r="BL57" s="139">
        <v>58559</v>
      </c>
      <c r="BM57" s="139">
        <v>70462</v>
      </c>
      <c r="BN57" s="139">
        <v>64862</v>
      </c>
      <c r="BO57" s="139">
        <v>57723</v>
      </c>
      <c r="BP57" s="139">
        <v>69919</v>
      </c>
      <c r="BQ57" s="139">
        <v>67006</v>
      </c>
      <c r="BR57" s="139">
        <v>51235</v>
      </c>
      <c r="BS57" s="139">
        <v>60573</v>
      </c>
      <c r="BT57" s="139">
        <v>61766</v>
      </c>
      <c r="BU57" s="139">
        <v>68531</v>
      </c>
      <c r="BV57" s="139">
        <v>67095</v>
      </c>
      <c r="BW57" s="139">
        <v>64472</v>
      </c>
      <c r="BX57" s="139">
        <v>72128</v>
      </c>
      <c r="BY57" s="139">
        <v>72121</v>
      </c>
      <c r="BZ57" s="139">
        <v>67846</v>
      </c>
      <c r="CA57" s="139">
        <v>72731</v>
      </c>
      <c r="CB57" s="139">
        <v>76689</v>
      </c>
      <c r="CC57" s="139">
        <v>68523</v>
      </c>
      <c r="CD57" s="139">
        <v>63352</v>
      </c>
      <c r="CE57" s="139">
        <v>71995</v>
      </c>
      <c r="CF57" s="139">
        <v>76493</v>
      </c>
      <c r="CG57" s="139">
        <v>77071</v>
      </c>
      <c r="CH57" s="139">
        <v>75534</v>
      </c>
      <c r="CI57" s="139">
        <v>84343</v>
      </c>
      <c r="CJ57" s="139">
        <v>76955</v>
      </c>
      <c r="CK57" s="139">
        <v>95545</v>
      </c>
      <c r="CL57" s="139">
        <v>71997</v>
      </c>
      <c r="CM57" s="139">
        <v>84708</v>
      </c>
      <c r="CN57" s="139">
        <v>89799</v>
      </c>
      <c r="CO57" s="139">
        <v>75561</v>
      </c>
      <c r="CP57" s="139">
        <v>70769</v>
      </c>
      <c r="CQ57" s="139">
        <v>74928</v>
      </c>
      <c r="CR57" s="139">
        <v>87326</v>
      </c>
      <c r="CS57" s="139">
        <v>87464</v>
      </c>
      <c r="CT57" s="139">
        <v>86881</v>
      </c>
      <c r="CU57" s="139">
        <v>85218</v>
      </c>
      <c r="CV57" s="139">
        <v>80360</v>
      </c>
      <c r="CW57" s="139">
        <v>95321</v>
      </c>
      <c r="CX57" s="139">
        <v>86821</v>
      </c>
      <c r="CY57" s="139">
        <v>83572</v>
      </c>
      <c r="CZ57" s="139">
        <v>86454</v>
      </c>
      <c r="DA57" s="139">
        <v>91076</v>
      </c>
      <c r="DB57" s="139">
        <v>76405</v>
      </c>
      <c r="DC57" s="139">
        <v>75551</v>
      </c>
      <c r="DD57" s="139">
        <v>98996</v>
      </c>
      <c r="DE57" s="139">
        <v>88535</v>
      </c>
      <c r="DF57" s="139">
        <v>91695</v>
      </c>
      <c r="DG57" s="139">
        <v>91677</v>
      </c>
      <c r="DH57" s="139">
        <v>87910</v>
      </c>
      <c r="DI57" s="139">
        <v>102163</v>
      </c>
      <c r="DJ57" s="139">
        <v>105723</v>
      </c>
      <c r="DK57" s="139">
        <v>105995</v>
      </c>
      <c r="DL57" s="139">
        <v>108345</v>
      </c>
      <c r="DM57" s="139">
        <v>118170</v>
      </c>
      <c r="DN57" s="139">
        <v>87855</v>
      </c>
      <c r="DO57" s="139">
        <v>106758</v>
      </c>
      <c r="DP57" s="139">
        <v>108449</v>
      </c>
      <c r="DQ57" s="139">
        <v>104310</v>
      </c>
      <c r="DR57" s="139">
        <v>112155</v>
      </c>
      <c r="DS57" s="139">
        <v>107120</v>
      </c>
      <c r="DT57" s="139">
        <v>106431</v>
      </c>
      <c r="DU57" s="139">
        <v>60747</v>
      </c>
      <c r="DV57" s="139">
        <v>60747</v>
      </c>
      <c r="DW57" s="139">
        <v>69276</v>
      </c>
      <c r="DX57" s="139">
        <v>111208</v>
      </c>
      <c r="DY57" s="139">
        <v>111329</v>
      </c>
      <c r="DZ57" s="139">
        <v>89055</v>
      </c>
      <c r="EA57" s="139">
        <v>107378</v>
      </c>
      <c r="EB57" s="139">
        <v>113584</v>
      </c>
      <c r="EC57" s="139">
        <v>122315</v>
      </c>
      <c r="ED57" s="139">
        <v>121112</v>
      </c>
      <c r="EE57" s="139">
        <v>117020</v>
      </c>
      <c r="EF57" s="139">
        <v>123359</v>
      </c>
      <c r="EG57" s="139">
        <v>148048</v>
      </c>
      <c r="EH57" s="139">
        <v>125380</v>
      </c>
      <c r="EI57" s="139">
        <v>126745</v>
      </c>
      <c r="EJ57" s="139">
        <v>139627</v>
      </c>
      <c r="EK57" s="139">
        <v>124527</v>
      </c>
      <c r="EL57" s="139">
        <v>110293</v>
      </c>
      <c r="EM57" s="139">
        <v>125630</v>
      </c>
      <c r="EN57" s="139">
        <v>133521</v>
      </c>
      <c r="EO57" s="139">
        <v>129016</v>
      </c>
      <c r="EP57" s="139">
        <v>132541</v>
      </c>
      <c r="EQ57" s="139">
        <v>138009</v>
      </c>
      <c r="ER57" s="139">
        <v>135382</v>
      </c>
      <c r="ES57" s="139">
        <v>156968</v>
      </c>
      <c r="ET57" s="139">
        <v>129358</v>
      </c>
      <c r="EU57" s="139">
        <v>139915</v>
      </c>
      <c r="EV57" s="139">
        <v>143318</v>
      </c>
      <c r="EW57" s="139">
        <v>124579</v>
      </c>
      <c r="EX57" s="139">
        <v>113930</v>
      </c>
      <c r="EY57" s="139">
        <v>137995</v>
      </c>
      <c r="EZ57" s="139">
        <v>150634</v>
      </c>
      <c r="FA57" s="139">
        <v>143225</v>
      </c>
      <c r="FB57" s="139">
        <v>143962</v>
      </c>
      <c r="FC57" s="139">
        <v>151064</v>
      </c>
      <c r="FD57" s="139">
        <v>143622</v>
      </c>
      <c r="FE57" s="139">
        <v>170790</v>
      </c>
      <c r="FF57" s="139">
        <v>138174</v>
      </c>
      <c r="FG57" s="139">
        <v>146927</v>
      </c>
      <c r="FH57" s="139">
        <v>169501</v>
      </c>
      <c r="FI57" s="139">
        <v>149147</v>
      </c>
      <c r="FJ57" s="139">
        <v>121179</v>
      </c>
      <c r="FK57" s="139">
        <v>156176</v>
      </c>
      <c r="FL57" s="139">
        <v>159071</v>
      </c>
      <c r="FM57" s="139">
        <v>165738</v>
      </c>
      <c r="FN57" s="139">
        <v>160805</v>
      </c>
      <c r="FO57" s="139">
        <v>158990.16</v>
      </c>
      <c r="FP57" s="139">
        <v>169020.08</v>
      </c>
      <c r="FQ57" s="139">
        <v>157469.93</v>
      </c>
      <c r="FR57" s="139">
        <v>191559.12</v>
      </c>
      <c r="FS57" s="139">
        <v>179289.53</v>
      </c>
      <c r="FT57" s="139">
        <v>174182.61</v>
      </c>
      <c r="FU57" s="139">
        <v>187207.58</v>
      </c>
      <c r="FV57" s="139">
        <v>133413.81</v>
      </c>
      <c r="FW57" s="139">
        <v>182437.25</v>
      </c>
      <c r="FX57" s="139">
        <v>187321.72</v>
      </c>
      <c r="FY57" s="139">
        <v>179170.72</v>
      </c>
      <c r="FZ57" s="139">
        <v>181043.87</v>
      </c>
      <c r="GA57" s="139">
        <v>192538.5</v>
      </c>
      <c r="GB57" s="139">
        <v>181352.84</v>
      </c>
      <c r="GC57" s="139">
        <v>194859.32</v>
      </c>
      <c r="GD57" s="139">
        <v>186128.5</v>
      </c>
      <c r="GE57" s="139">
        <v>179303.41</v>
      </c>
      <c r="GF57" s="139">
        <v>187499.37</v>
      </c>
      <c r="GG57" s="139">
        <v>193477.39</v>
      </c>
      <c r="GH57" s="139">
        <v>144036.54999999999</v>
      </c>
    </row>
    <row r="58" spans="1:190" s="132" customFormat="1" x14ac:dyDescent="0.25">
      <c r="A58" s="134"/>
      <c r="B58" s="145" t="s">
        <v>26</v>
      </c>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c r="EO58" s="142"/>
      <c r="EP58" s="142"/>
      <c r="EQ58" s="142"/>
      <c r="ER58" s="142"/>
      <c r="ES58" s="142"/>
      <c r="ET58" s="142"/>
      <c r="EU58" s="142"/>
      <c r="EV58" s="142"/>
      <c r="EW58" s="142"/>
      <c r="EX58" s="142"/>
      <c r="EY58" s="142"/>
      <c r="EZ58" s="142"/>
      <c r="FA58" s="142"/>
      <c r="FB58" s="142"/>
      <c r="FC58" s="142"/>
      <c r="FD58" s="142"/>
      <c r="FE58" s="142"/>
      <c r="FF58" s="142"/>
      <c r="FG58" s="142"/>
      <c r="FH58" s="142"/>
      <c r="FI58" s="142"/>
      <c r="FJ58" s="142"/>
      <c r="FK58" s="142"/>
      <c r="FL58" s="142"/>
      <c r="FM58" s="142"/>
      <c r="FN58" s="142"/>
      <c r="FO58" s="142"/>
      <c r="FP58" s="142"/>
      <c r="FQ58" s="142"/>
      <c r="FR58" s="142"/>
      <c r="FS58" s="142"/>
      <c r="FT58" s="142"/>
      <c r="FU58" s="142"/>
      <c r="FV58" s="142"/>
      <c r="FW58" s="142"/>
      <c r="FX58" s="142"/>
      <c r="FY58" s="142"/>
      <c r="FZ58" s="142"/>
      <c r="GA58" s="142"/>
      <c r="GB58" s="142"/>
      <c r="GC58" s="142"/>
      <c r="GD58" s="142"/>
      <c r="GE58" s="142"/>
      <c r="GF58" s="142"/>
      <c r="GG58" s="142"/>
      <c r="GH58" s="142"/>
    </row>
    <row r="59" spans="1:190" s="132" customFormat="1" x14ac:dyDescent="0.25">
      <c r="A59" s="134"/>
      <c r="B59" s="135" t="s">
        <v>50</v>
      </c>
      <c r="C59" s="133">
        <v>261083</v>
      </c>
      <c r="D59" s="133">
        <v>269839</v>
      </c>
      <c r="E59" s="133">
        <v>326090</v>
      </c>
      <c r="F59" s="133">
        <v>286875</v>
      </c>
      <c r="G59" s="133">
        <v>263240</v>
      </c>
      <c r="H59" s="133">
        <v>312403</v>
      </c>
      <c r="I59" s="133">
        <v>286458</v>
      </c>
      <c r="J59" s="133">
        <v>211897</v>
      </c>
      <c r="K59" s="133">
        <v>292268</v>
      </c>
      <c r="L59" s="133">
        <v>275282</v>
      </c>
      <c r="M59" s="133">
        <v>276247</v>
      </c>
      <c r="N59" s="133">
        <v>289734</v>
      </c>
      <c r="O59" s="133">
        <v>279747</v>
      </c>
      <c r="P59" s="133">
        <v>279964</v>
      </c>
      <c r="Q59" s="133">
        <v>311241</v>
      </c>
      <c r="R59" s="133">
        <v>264811</v>
      </c>
      <c r="S59" s="133">
        <v>293110</v>
      </c>
      <c r="T59" s="133">
        <v>279960</v>
      </c>
      <c r="U59" s="133">
        <v>283041</v>
      </c>
      <c r="V59" s="133">
        <v>214477</v>
      </c>
      <c r="W59" s="133">
        <v>285700</v>
      </c>
      <c r="X59" s="133">
        <v>275482</v>
      </c>
      <c r="Y59" s="133">
        <v>274189</v>
      </c>
      <c r="Z59" s="133">
        <v>288272</v>
      </c>
      <c r="AA59" s="133">
        <v>283531</v>
      </c>
      <c r="AB59" s="133">
        <v>270607</v>
      </c>
      <c r="AC59" s="133">
        <v>283643</v>
      </c>
      <c r="AD59" s="133">
        <v>271497</v>
      </c>
      <c r="AE59" s="133">
        <v>258783</v>
      </c>
      <c r="AF59" s="133">
        <v>286491</v>
      </c>
      <c r="AG59" s="133">
        <v>291735</v>
      </c>
      <c r="AH59" s="133">
        <v>203664</v>
      </c>
      <c r="AI59" s="133">
        <v>265183</v>
      </c>
      <c r="AJ59" s="133">
        <v>302152</v>
      </c>
      <c r="AK59" s="133">
        <v>270763</v>
      </c>
      <c r="AL59" s="133">
        <v>262136</v>
      </c>
      <c r="AM59" s="133">
        <v>274615</v>
      </c>
      <c r="AN59" s="133">
        <v>288554</v>
      </c>
      <c r="AO59" s="133">
        <v>306354</v>
      </c>
      <c r="AP59" s="133">
        <v>318531</v>
      </c>
      <c r="AQ59" s="133">
        <v>288464</v>
      </c>
      <c r="AR59" s="133">
        <v>316819</v>
      </c>
      <c r="AS59" s="133">
        <v>335853</v>
      </c>
      <c r="AT59" s="133">
        <v>211393</v>
      </c>
      <c r="AU59" s="133">
        <v>311864</v>
      </c>
      <c r="AV59" s="133">
        <v>328284</v>
      </c>
      <c r="AW59" s="133">
        <v>284245</v>
      </c>
      <c r="AX59" s="133">
        <v>309695</v>
      </c>
      <c r="AY59" s="133">
        <v>327458</v>
      </c>
      <c r="AZ59" s="133">
        <v>323661</v>
      </c>
      <c r="BA59" s="133">
        <v>314811</v>
      </c>
      <c r="BB59" s="133">
        <v>317099</v>
      </c>
      <c r="BC59" s="133">
        <v>296277</v>
      </c>
      <c r="BD59" s="133">
        <v>298955</v>
      </c>
      <c r="BE59" s="133">
        <v>336238</v>
      </c>
      <c r="BF59" s="133">
        <v>213613</v>
      </c>
      <c r="BG59" s="133">
        <v>325032</v>
      </c>
      <c r="BH59" s="133">
        <v>334193</v>
      </c>
      <c r="BI59" s="133">
        <v>285302</v>
      </c>
      <c r="BJ59" s="133">
        <v>326378</v>
      </c>
      <c r="BK59" s="133">
        <v>297172</v>
      </c>
      <c r="BL59" s="133">
        <v>306831</v>
      </c>
      <c r="BM59" s="133">
        <v>331728</v>
      </c>
      <c r="BN59" s="133">
        <v>320352</v>
      </c>
      <c r="BO59" s="133">
        <v>264216</v>
      </c>
      <c r="BP59" s="133">
        <v>329136</v>
      </c>
      <c r="BQ59" s="133">
        <v>325881</v>
      </c>
      <c r="BR59" s="133">
        <v>217051</v>
      </c>
      <c r="BS59" s="133">
        <v>335086</v>
      </c>
      <c r="BT59" s="133">
        <v>317845</v>
      </c>
      <c r="BU59" s="133">
        <v>304595</v>
      </c>
      <c r="BV59" s="133">
        <v>331473</v>
      </c>
      <c r="BW59" s="133">
        <v>306280</v>
      </c>
      <c r="BX59" s="133">
        <v>325526</v>
      </c>
      <c r="BY59" s="133">
        <v>338800</v>
      </c>
      <c r="BZ59" s="133">
        <v>306982</v>
      </c>
      <c r="CA59" s="133">
        <v>308780</v>
      </c>
      <c r="CB59" s="133">
        <v>327891</v>
      </c>
      <c r="CC59" s="133">
        <v>292014</v>
      </c>
      <c r="CD59" s="133">
        <v>227458</v>
      </c>
      <c r="CE59" s="133">
        <v>318210</v>
      </c>
      <c r="CF59" s="133">
        <v>304829</v>
      </c>
      <c r="CG59" s="133">
        <v>310657</v>
      </c>
      <c r="CH59" s="133">
        <v>315108</v>
      </c>
      <c r="CI59" s="133">
        <v>316974</v>
      </c>
      <c r="CJ59" s="133">
        <v>290754</v>
      </c>
      <c r="CK59" s="133">
        <v>360126</v>
      </c>
      <c r="CL59" s="133">
        <v>277968</v>
      </c>
      <c r="CM59" s="133">
        <v>312244</v>
      </c>
      <c r="CN59" s="133">
        <v>311543</v>
      </c>
      <c r="CO59" s="133">
        <v>304264</v>
      </c>
      <c r="CP59" s="133">
        <v>223692</v>
      </c>
      <c r="CQ59" s="133">
        <v>309218</v>
      </c>
      <c r="CR59" s="133">
        <v>327042</v>
      </c>
      <c r="CS59" s="133">
        <v>318429</v>
      </c>
      <c r="CT59" s="133">
        <v>299392</v>
      </c>
      <c r="CU59" s="133">
        <v>321792</v>
      </c>
      <c r="CV59" s="133">
        <v>312632</v>
      </c>
      <c r="CW59" s="133">
        <v>320289</v>
      </c>
      <c r="CX59" s="133">
        <v>295636</v>
      </c>
      <c r="CY59" s="133">
        <v>273894</v>
      </c>
      <c r="CZ59" s="133">
        <v>304664</v>
      </c>
      <c r="DA59" s="133">
        <v>306943</v>
      </c>
      <c r="DB59" s="133">
        <v>212573</v>
      </c>
      <c r="DC59" s="133">
        <v>293272</v>
      </c>
      <c r="DD59" s="133">
        <v>332869</v>
      </c>
      <c r="DE59" s="133">
        <v>316261</v>
      </c>
      <c r="DF59" s="133">
        <v>292198</v>
      </c>
      <c r="DG59" s="133">
        <v>314104</v>
      </c>
      <c r="DH59" s="133">
        <v>291562</v>
      </c>
      <c r="DI59" s="133">
        <v>313466</v>
      </c>
      <c r="DJ59" s="133">
        <v>291091</v>
      </c>
      <c r="DK59" s="133">
        <v>289651</v>
      </c>
      <c r="DL59" s="133">
        <v>287453</v>
      </c>
      <c r="DM59" s="133">
        <v>314440</v>
      </c>
      <c r="DN59" s="133">
        <v>195416</v>
      </c>
      <c r="DO59" s="133">
        <v>304278</v>
      </c>
      <c r="DP59" s="133">
        <v>326465</v>
      </c>
      <c r="DQ59" s="133">
        <v>283222</v>
      </c>
      <c r="DR59" s="133">
        <v>295319</v>
      </c>
      <c r="DS59" s="133">
        <v>310667</v>
      </c>
      <c r="DT59" s="133">
        <v>292520</v>
      </c>
      <c r="DU59" s="133">
        <v>19933</v>
      </c>
      <c r="DV59" s="133">
        <v>19933</v>
      </c>
      <c r="DW59" s="133">
        <v>154469</v>
      </c>
      <c r="DX59" s="133">
        <v>285094</v>
      </c>
      <c r="DY59" s="133">
        <v>291253</v>
      </c>
      <c r="DZ59" s="133">
        <v>182267</v>
      </c>
      <c r="EA59" s="133">
        <v>286935</v>
      </c>
      <c r="EB59" s="133">
        <v>269825</v>
      </c>
      <c r="EC59" s="133">
        <v>254983</v>
      </c>
      <c r="ED59" s="133">
        <v>260673</v>
      </c>
      <c r="EE59" s="133">
        <v>258133</v>
      </c>
      <c r="EF59" s="133">
        <v>258876</v>
      </c>
      <c r="EG59" s="133">
        <v>291932</v>
      </c>
      <c r="EH59" s="133">
        <v>255541</v>
      </c>
      <c r="EI59" s="133">
        <v>240022</v>
      </c>
      <c r="EJ59" s="133">
        <v>280433</v>
      </c>
      <c r="EK59" s="133">
        <v>261471</v>
      </c>
      <c r="EL59" s="133">
        <v>165567</v>
      </c>
      <c r="EM59" s="133">
        <v>278895</v>
      </c>
      <c r="EN59" s="133">
        <v>261860</v>
      </c>
      <c r="EO59" s="133">
        <v>257323</v>
      </c>
      <c r="EP59" s="133">
        <v>264792</v>
      </c>
      <c r="EQ59" s="133">
        <v>261630</v>
      </c>
      <c r="ER59" s="133">
        <v>245298</v>
      </c>
      <c r="ES59" s="133">
        <v>297401</v>
      </c>
      <c r="ET59" s="133">
        <v>233454</v>
      </c>
      <c r="EU59" s="133">
        <v>259662</v>
      </c>
      <c r="EV59" s="133">
        <v>271021</v>
      </c>
      <c r="EW59" s="133">
        <v>244064</v>
      </c>
      <c r="EX59" s="133">
        <v>176832</v>
      </c>
      <c r="EY59" s="133">
        <v>276294</v>
      </c>
      <c r="EZ59" s="133">
        <v>264570</v>
      </c>
      <c r="FA59" s="133">
        <v>258300</v>
      </c>
      <c r="FB59" s="133">
        <v>252087</v>
      </c>
      <c r="FC59" s="133">
        <v>278412</v>
      </c>
      <c r="FD59" s="133">
        <v>249010</v>
      </c>
      <c r="FE59" s="133">
        <v>305770</v>
      </c>
      <c r="FF59" s="133">
        <v>238698</v>
      </c>
      <c r="FG59" s="133">
        <v>244693</v>
      </c>
      <c r="FH59" s="133">
        <v>285748</v>
      </c>
      <c r="FI59" s="133">
        <v>246627</v>
      </c>
      <c r="FJ59" s="133">
        <v>171162</v>
      </c>
      <c r="FK59" s="133">
        <v>263261</v>
      </c>
      <c r="FL59" s="133">
        <v>258811</v>
      </c>
      <c r="FM59" s="133">
        <v>245016</v>
      </c>
      <c r="FN59" s="133">
        <v>221708</v>
      </c>
      <c r="FO59" s="133">
        <v>232937.57</v>
      </c>
      <c r="FP59" s="133">
        <v>234602.47</v>
      </c>
      <c r="FQ59" s="133">
        <v>236839.01</v>
      </c>
      <c r="FR59" s="133">
        <v>234144.19</v>
      </c>
      <c r="FS59" s="133">
        <v>214946.18</v>
      </c>
      <c r="FT59" s="133">
        <v>220537.06</v>
      </c>
      <c r="FU59" s="133">
        <v>241702.1</v>
      </c>
      <c r="FV59" s="133">
        <v>135078.54999999999</v>
      </c>
      <c r="FW59" s="133">
        <v>236790.11</v>
      </c>
      <c r="FX59" s="133">
        <v>245763.33</v>
      </c>
      <c r="FY59" s="133">
        <v>224623.56</v>
      </c>
      <c r="FZ59" s="133">
        <v>225619.03</v>
      </c>
      <c r="GA59" s="133">
        <v>245541.99</v>
      </c>
      <c r="GB59" s="133">
        <v>227720.17</v>
      </c>
      <c r="GC59" s="133">
        <v>240204.83</v>
      </c>
      <c r="GD59" s="133">
        <v>233357.77</v>
      </c>
      <c r="GE59" s="133">
        <v>218988.93</v>
      </c>
      <c r="GF59" s="133">
        <v>224999.43</v>
      </c>
      <c r="GG59" s="133">
        <v>241871.43</v>
      </c>
      <c r="GH59" s="133">
        <v>131799.70000000001</v>
      </c>
    </row>
    <row r="60" spans="1:190" s="132" customFormat="1" x14ac:dyDescent="0.25">
      <c r="A60" s="134"/>
      <c r="B60" s="135" t="s">
        <v>51</v>
      </c>
      <c r="C60" s="133">
        <v>287</v>
      </c>
      <c r="D60" s="133">
        <v>298</v>
      </c>
      <c r="E60" s="133">
        <v>300</v>
      </c>
      <c r="F60" s="133">
        <v>204</v>
      </c>
      <c r="G60" s="133">
        <v>41</v>
      </c>
      <c r="H60" s="133">
        <v>268</v>
      </c>
      <c r="I60" s="133">
        <v>212</v>
      </c>
      <c r="J60" s="133">
        <v>235</v>
      </c>
      <c r="K60" s="133">
        <v>297</v>
      </c>
      <c r="L60" s="133">
        <v>402</v>
      </c>
      <c r="M60" s="133">
        <v>245</v>
      </c>
      <c r="N60" s="133">
        <v>259</v>
      </c>
      <c r="O60" s="133">
        <v>204</v>
      </c>
      <c r="P60" s="133">
        <v>87</v>
      </c>
      <c r="Q60" s="133">
        <v>239</v>
      </c>
      <c r="R60" s="133">
        <v>334</v>
      </c>
      <c r="S60" s="133">
        <v>180</v>
      </c>
      <c r="T60" s="133">
        <v>396</v>
      </c>
      <c r="U60" s="133">
        <v>326</v>
      </c>
      <c r="V60" s="133">
        <v>224</v>
      </c>
      <c r="W60" s="133">
        <v>94</v>
      </c>
      <c r="X60" s="133">
        <v>206</v>
      </c>
      <c r="Y60" s="133">
        <v>87</v>
      </c>
      <c r="Z60" s="133">
        <v>141</v>
      </c>
      <c r="AA60" s="133">
        <v>416</v>
      </c>
      <c r="AB60" s="133">
        <v>138</v>
      </c>
      <c r="AC60" s="133">
        <v>220</v>
      </c>
      <c r="AD60" s="133">
        <v>131</v>
      </c>
      <c r="AE60" s="133">
        <v>432</v>
      </c>
      <c r="AF60" s="133">
        <v>428</v>
      </c>
      <c r="AG60" s="133">
        <v>322</v>
      </c>
      <c r="AH60" s="133">
        <v>143</v>
      </c>
      <c r="AI60" s="133">
        <v>306</v>
      </c>
      <c r="AJ60" s="133">
        <v>393</v>
      </c>
      <c r="AK60" s="133">
        <v>247</v>
      </c>
      <c r="AL60" s="133">
        <v>386</v>
      </c>
      <c r="AM60" s="133">
        <v>146</v>
      </c>
      <c r="AN60" s="133">
        <v>111</v>
      </c>
      <c r="AO60" s="133">
        <v>169</v>
      </c>
      <c r="AP60" s="133">
        <v>332</v>
      </c>
      <c r="AQ60" s="133">
        <v>250</v>
      </c>
      <c r="AR60" s="133">
        <v>171</v>
      </c>
      <c r="AS60" s="133">
        <v>348</v>
      </c>
      <c r="AT60" s="133">
        <v>230</v>
      </c>
      <c r="AU60" s="133">
        <v>269</v>
      </c>
      <c r="AV60" s="133">
        <v>303</v>
      </c>
      <c r="AW60" s="133">
        <v>385</v>
      </c>
      <c r="AX60" s="133">
        <v>323</v>
      </c>
      <c r="AY60" s="133">
        <v>383</v>
      </c>
      <c r="AZ60" s="133">
        <v>367</v>
      </c>
      <c r="BA60" s="133">
        <v>330</v>
      </c>
      <c r="BB60" s="133">
        <v>380</v>
      </c>
      <c r="BC60" s="133">
        <v>227</v>
      </c>
      <c r="BD60" s="133">
        <v>304</v>
      </c>
      <c r="BE60" s="133">
        <v>266</v>
      </c>
      <c r="BF60" s="133">
        <v>325</v>
      </c>
      <c r="BG60" s="133">
        <v>372</v>
      </c>
      <c r="BH60" s="133">
        <v>459</v>
      </c>
      <c r="BI60" s="133">
        <v>483</v>
      </c>
      <c r="BJ60" s="133">
        <v>242</v>
      </c>
      <c r="BK60" s="133">
        <v>222</v>
      </c>
      <c r="BL60" s="133">
        <v>547</v>
      </c>
      <c r="BM60" s="133">
        <v>486</v>
      </c>
      <c r="BN60" s="133">
        <v>340</v>
      </c>
      <c r="BO60" s="133">
        <v>517</v>
      </c>
      <c r="BP60" s="133">
        <v>869</v>
      </c>
      <c r="BQ60" s="133">
        <v>632</v>
      </c>
      <c r="BR60" s="133">
        <v>340</v>
      </c>
      <c r="BS60" s="133">
        <v>579</v>
      </c>
      <c r="BT60" s="133">
        <v>428</v>
      </c>
      <c r="BU60" s="133">
        <v>541</v>
      </c>
      <c r="BV60" s="133">
        <v>718</v>
      </c>
      <c r="BW60" s="133">
        <v>420</v>
      </c>
      <c r="BX60" s="133">
        <v>665</v>
      </c>
      <c r="BY60" s="133">
        <v>691</v>
      </c>
      <c r="BZ60" s="133">
        <v>306</v>
      </c>
      <c r="CA60" s="133">
        <v>286</v>
      </c>
      <c r="CB60" s="133">
        <v>592</v>
      </c>
      <c r="CC60" s="133">
        <v>408</v>
      </c>
      <c r="CD60" s="133">
        <v>595</v>
      </c>
      <c r="CE60" s="133">
        <v>538</v>
      </c>
      <c r="CF60" s="133">
        <v>572</v>
      </c>
      <c r="CG60" s="133">
        <v>405</v>
      </c>
      <c r="CH60" s="133">
        <v>519</v>
      </c>
      <c r="CI60" s="133">
        <v>531</v>
      </c>
      <c r="CJ60" s="133">
        <v>619</v>
      </c>
      <c r="CK60" s="133">
        <v>669</v>
      </c>
      <c r="CL60" s="133">
        <v>291</v>
      </c>
      <c r="CM60" s="133">
        <v>494</v>
      </c>
      <c r="CN60" s="133">
        <v>662</v>
      </c>
      <c r="CO60" s="133">
        <v>592</v>
      </c>
      <c r="CP60" s="133">
        <v>451</v>
      </c>
      <c r="CQ60" s="133">
        <v>375</v>
      </c>
      <c r="CR60" s="133">
        <v>320</v>
      </c>
      <c r="CS60" s="133">
        <v>724</v>
      </c>
      <c r="CT60" s="133">
        <v>473</v>
      </c>
      <c r="CU60" s="133">
        <v>410</v>
      </c>
      <c r="CV60" s="133">
        <v>567</v>
      </c>
      <c r="CW60" s="133">
        <v>485</v>
      </c>
      <c r="CX60" s="133">
        <v>417</v>
      </c>
      <c r="CY60" s="133">
        <v>395</v>
      </c>
      <c r="CZ60" s="133">
        <v>558</v>
      </c>
      <c r="DA60" s="133">
        <v>497</v>
      </c>
      <c r="DB60" s="133">
        <v>382</v>
      </c>
      <c r="DC60" s="133">
        <v>284</v>
      </c>
      <c r="DD60" s="133">
        <v>522</v>
      </c>
      <c r="DE60" s="133">
        <v>324</v>
      </c>
      <c r="DF60" s="133">
        <v>363</v>
      </c>
      <c r="DG60" s="133">
        <v>383</v>
      </c>
      <c r="DH60" s="133">
        <v>574</v>
      </c>
      <c r="DI60" s="133">
        <v>463</v>
      </c>
      <c r="DJ60" s="133">
        <v>295</v>
      </c>
      <c r="DK60" s="133">
        <v>474</v>
      </c>
      <c r="DL60" s="133">
        <v>427</v>
      </c>
      <c r="DM60" s="133">
        <v>243</v>
      </c>
      <c r="DN60" s="133">
        <v>552</v>
      </c>
      <c r="DO60" s="133">
        <v>517</v>
      </c>
      <c r="DP60" s="133">
        <v>435</v>
      </c>
      <c r="DQ60" s="133">
        <v>166</v>
      </c>
      <c r="DR60" s="133">
        <v>310</v>
      </c>
      <c r="DS60" s="133">
        <v>184</v>
      </c>
      <c r="DT60" s="133">
        <v>595</v>
      </c>
      <c r="DU60" s="133">
        <v>59</v>
      </c>
      <c r="DV60" s="133">
        <v>59</v>
      </c>
      <c r="DW60" s="133">
        <v>133</v>
      </c>
      <c r="DX60" s="133">
        <v>470</v>
      </c>
      <c r="DY60" s="133">
        <v>389</v>
      </c>
      <c r="DZ60" s="133">
        <v>110</v>
      </c>
      <c r="EA60" s="133">
        <v>379</v>
      </c>
      <c r="EB60" s="133">
        <v>157</v>
      </c>
      <c r="EC60" s="133">
        <v>478</v>
      </c>
      <c r="ED60" s="133">
        <v>407</v>
      </c>
      <c r="EE60" s="133">
        <v>386</v>
      </c>
      <c r="EF60" s="133">
        <v>175</v>
      </c>
      <c r="EG60" s="133">
        <v>318</v>
      </c>
      <c r="EH60" s="133">
        <v>396</v>
      </c>
      <c r="EI60" s="133">
        <v>739</v>
      </c>
      <c r="EJ60" s="133">
        <v>465</v>
      </c>
      <c r="EK60" s="133">
        <v>345</v>
      </c>
      <c r="EL60" s="133">
        <v>243</v>
      </c>
      <c r="EM60" s="133">
        <v>180</v>
      </c>
      <c r="EN60" s="133">
        <v>237</v>
      </c>
      <c r="EO60" s="133">
        <v>505</v>
      </c>
      <c r="EP60" s="133">
        <v>498</v>
      </c>
      <c r="EQ60" s="133">
        <v>294</v>
      </c>
      <c r="ER60" s="133">
        <v>199</v>
      </c>
      <c r="ES60" s="133">
        <v>174</v>
      </c>
      <c r="ET60" s="133">
        <v>291</v>
      </c>
      <c r="EU60" s="133">
        <v>526</v>
      </c>
      <c r="EV60" s="133">
        <v>485</v>
      </c>
      <c r="EW60" s="133">
        <v>810</v>
      </c>
      <c r="EX60" s="133">
        <v>614</v>
      </c>
      <c r="EY60" s="133">
        <v>505</v>
      </c>
      <c r="EZ60" s="133">
        <v>547</v>
      </c>
      <c r="FA60" s="133">
        <v>497</v>
      </c>
      <c r="FB60" s="133">
        <v>737</v>
      </c>
      <c r="FC60" s="133">
        <v>604</v>
      </c>
      <c r="FD60" s="133">
        <v>421</v>
      </c>
      <c r="FE60" s="133">
        <v>169</v>
      </c>
      <c r="FF60" s="133">
        <v>98</v>
      </c>
      <c r="FG60" s="133">
        <v>659</v>
      </c>
      <c r="FH60" s="133">
        <v>298</v>
      </c>
      <c r="FI60" s="133">
        <v>279</v>
      </c>
      <c r="FJ60" s="133">
        <v>234</v>
      </c>
      <c r="FK60" s="133">
        <v>241</v>
      </c>
      <c r="FL60" s="133">
        <v>602</v>
      </c>
      <c r="FM60" s="133">
        <v>474</v>
      </c>
      <c r="FN60" s="133">
        <v>433</v>
      </c>
      <c r="FO60" s="133">
        <v>220.24</v>
      </c>
      <c r="FP60" s="133">
        <v>569.1</v>
      </c>
      <c r="FQ60" s="133">
        <v>249.81</v>
      </c>
      <c r="FR60" s="133">
        <v>315.10000000000002</v>
      </c>
      <c r="FS60" s="133">
        <v>288.64</v>
      </c>
      <c r="FT60" s="133">
        <v>291.39999999999998</v>
      </c>
      <c r="FU60" s="133">
        <v>315.51</v>
      </c>
      <c r="FV60" s="133">
        <v>303.04000000000002</v>
      </c>
      <c r="FW60" s="133">
        <v>814.63</v>
      </c>
      <c r="FX60" s="133">
        <v>342.56</v>
      </c>
      <c r="FY60" s="133">
        <v>580.92999999999995</v>
      </c>
      <c r="FZ60" s="133">
        <v>339.44</v>
      </c>
      <c r="GA60" s="133">
        <v>327.14999999999998</v>
      </c>
      <c r="GB60" s="133">
        <v>423.92</v>
      </c>
      <c r="GC60" s="133">
        <v>344.81</v>
      </c>
      <c r="GD60" s="133">
        <v>231.16</v>
      </c>
      <c r="GE60" s="133">
        <v>493.2</v>
      </c>
      <c r="GF60" s="133">
        <v>430.14</v>
      </c>
      <c r="GG60" s="133">
        <v>593.5</v>
      </c>
      <c r="GH60" s="133">
        <v>69</v>
      </c>
    </row>
    <row r="61" spans="1:190" s="132" customFormat="1" x14ac:dyDescent="0.25">
      <c r="A61" s="134"/>
      <c r="B61" s="135" t="s">
        <v>109</v>
      </c>
      <c r="C61" s="133">
        <v>0</v>
      </c>
      <c r="D61" s="133">
        <v>0</v>
      </c>
      <c r="E61" s="133">
        <v>65</v>
      </c>
      <c r="F61" s="133">
        <v>105</v>
      </c>
      <c r="G61" s="133">
        <v>0</v>
      </c>
      <c r="H61" s="133">
        <v>0</v>
      </c>
      <c r="I61" s="133">
        <v>156</v>
      </c>
      <c r="J61" s="133">
        <v>0</v>
      </c>
      <c r="K61" s="133">
        <v>0</v>
      </c>
      <c r="L61" s="133">
        <v>0</v>
      </c>
      <c r="M61" s="133">
        <v>0</v>
      </c>
      <c r="N61" s="133">
        <v>0</v>
      </c>
      <c r="O61" s="133">
        <v>0</v>
      </c>
      <c r="P61" s="133">
        <v>0</v>
      </c>
      <c r="Q61" s="133">
        <v>0</v>
      </c>
      <c r="R61" s="133">
        <v>0</v>
      </c>
      <c r="S61" s="133">
        <v>4</v>
      </c>
      <c r="T61" s="133">
        <v>0</v>
      </c>
      <c r="U61" s="133">
        <v>0</v>
      </c>
      <c r="V61" s="133">
        <v>0</v>
      </c>
      <c r="W61" s="133">
        <v>0</v>
      </c>
      <c r="X61" s="133">
        <v>0</v>
      </c>
      <c r="Y61" s="133">
        <v>0</v>
      </c>
      <c r="Z61" s="133">
        <v>0</v>
      </c>
      <c r="AA61" s="133">
        <v>0</v>
      </c>
      <c r="AB61" s="133">
        <v>0</v>
      </c>
      <c r="AC61" s="133">
        <v>0</v>
      </c>
      <c r="AD61" s="133">
        <v>17</v>
      </c>
      <c r="AE61" s="133">
        <v>0</v>
      </c>
      <c r="AF61" s="133">
        <v>99</v>
      </c>
      <c r="AG61" s="133">
        <v>0</v>
      </c>
      <c r="AH61" s="133">
        <v>0</v>
      </c>
      <c r="AI61" s="133">
        <v>0</v>
      </c>
      <c r="AJ61" s="133">
        <v>0</v>
      </c>
      <c r="AK61" s="133">
        <v>0</v>
      </c>
      <c r="AL61" s="133">
        <v>73</v>
      </c>
      <c r="AM61" s="133">
        <v>0</v>
      </c>
      <c r="AN61" s="133">
        <v>0</v>
      </c>
      <c r="AO61" s="133">
        <v>0</v>
      </c>
      <c r="AP61" s="133">
        <v>0</v>
      </c>
      <c r="AQ61" s="133">
        <v>0</v>
      </c>
      <c r="AR61" s="133">
        <v>0</v>
      </c>
      <c r="AS61" s="133">
        <v>0</v>
      </c>
      <c r="AT61" s="133">
        <v>0</v>
      </c>
      <c r="AU61" s="133">
        <v>0</v>
      </c>
      <c r="AV61" s="133">
        <v>0</v>
      </c>
      <c r="AW61" s="133">
        <v>209</v>
      </c>
      <c r="AX61" s="133">
        <v>0</v>
      </c>
      <c r="AY61" s="133">
        <v>0</v>
      </c>
      <c r="AZ61" s="133">
        <v>0</v>
      </c>
      <c r="BA61" s="133">
        <v>0</v>
      </c>
      <c r="BB61" s="133">
        <v>0</v>
      </c>
      <c r="BC61" s="133">
        <v>0</v>
      </c>
      <c r="BD61" s="133">
        <v>75518</v>
      </c>
      <c r="BE61" s="133">
        <v>165301</v>
      </c>
      <c r="BF61" s="133">
        <v>112501</v>
      </c>
      <c r="BG61" s="133">
        <v>208074</v>
      </c>
      <c r="BH61" s="133">
        <v>258962</v>
      </c>
      <c r="BI61" s="133">
        <v>283506</v>
      </c>
      <c r="BJ61" s="133">
        <v>316210</v>
      </c>
      <c r="BK61" s="133">
        <v>314235</v>
      </c>
      <c r="BL61" s="133">
        <v>338895</v>
      </c>
      <c r="BM61" s="133">
        <v>380181</v>
      </c>
      <c r="BN61" s="133">
        <v>364416</v>
      </c>
      <c r="BO61" s="133">
        <v>299787</v>
      </c>
      <c r="BP61" s="133">
        <v>392288</v>
      </c>
      <c r="BQ61" s="133">
        <v>374373</v>
      </c>
      <c r="BR61" s="133">
        <v>213266</v>
      </c>
      <c r="BS61" s="133">
        <v>355106</v>
      </c>
      <c r="BT61" s="133">
        <v>364153</v>
      </c>
      <c r="BU61" s="133">
        <v>349098</v>
      </c>
      <c r="BV61" s="133">
        <v>332452</v>
      </c>
      <c r="BW61" s="133">
        <v>337742</v>
      </c>
      <c r="BX61" s="133">
        <v>372655</v>
      </c>
      <c r="BY61" s="133">
        <v>394263</v>
      </c>
      <c r="BZ61" s="133">
        <v>348321</v>
      </c>
      <c r="CA61" s="133">
        <v>349070</v>
      </c>
      <c r="CB61" s="133">
        <v>377142</v>
      </c>
      <c r="CC61" s="133">
        <v>335625</v>
      </c>
      <c r="CD61" s="133">
        <v>215789</v>
      </c>
      <c r="CE61" s="133">
        <v>334757</v>
      </c>
      <c r="CF61" s="133">
        <v>341444</v>
      </c>
      <c r="CG61" s="133">
        <v>340329</v>
      </c>
      <c r="CH61" s="133">
        <v>316503</v>
      </c>
      <c r="CI61" s="133">
        <v>358570</v>
      </c>
      <c r="CJ61" s="133">
        <v>334029</v>
      </c>
      <c r="CK61" s="133">
        <v>399203</v>
      </c>
      <c r="CL61" s="133">
        <v>309877</v>
      </c>
      <c r="CM61" s="133">
        <v>362932</v>
      </c>
      <c r="CN61" s="133">
        <v>357522</v>
      </c>
      <c r="CO61" s="133">
        <v>340237</v>
      </c>
      <c r="CP61" s="133">
        <v>224699</v>
      </c>
      <c r="CQ61" s="133">
        <v>333289</v>
      </c>
      <c r="CR61" s="133">
        <v>378024</v>
      </c>
      <c r="CS61" s="133">
        <v>351259</v>
      </c>
      <c r="CT61" s="133">
        <v>310543</v>
      </c>
      <c r="CU61" s="133">
        <v>351364</v>
      </c>
      <c r="CV61" s="133">
        <v>360860</v>
      </c>
      <c r="CW61" s="133">
        <v>362953</v>
      </c>
      <c r="CX61" s="133">
        <v>352479</v>
      </c>
      <c r="CY61" s="133">
        <v>304513</v>
      </c>
      <c r="CZ61" s="133">
        <v>360037</v>
      </c>
      <c r="DA61" s="133">
        <v>345042</v>
      </c>
      <c r="DB61" s="133">
        <v>218592</v>
      </c>
      <c r="DC61" s="133">
        <v>308867</v>
      </c>
      <c r="DD61" s="133">
        <v>374348</v>
      </c>
      <c r="DE61" s="133">
        <v>355189</v>
      </c>
      <c r="DF61" s="133">
        <v>299709</v>
      </c>
      <c r="DG61" s="133">
        <v>337051</v>
      </c>
      <c r="DH61" s="133">
        <v>337893</v>
      </c>
      <c r="DI61" s="133">
        <v>349171</v>
      </c>
      <c r="DJ61" s="133">
        <v>351261</v>
      </c>
      <c r="DK61" s="133">
        <v>344220</v>
      </c>
      <c r="DL61" s="133">
        <v>340339</v>
      </c>
      <c r="DM61" s="133">
        <v>374396</v>
      </c>
      <c r="DN61" s="133">
        <v>199016</v>
      </c>
      <c r="DO61" s="133">
        <v>335959</v>
      </c>
      <c r="DP61" s="133">
        <v>375318</v>
      </c>
      <c r="DQ61" s="133">
        <v>325853</v>
      </c>
      <c r="DR61" s="133">
        <v>310400</v>
      </c>
      <c r="DS61" s="133">
        <v>345200</v>
      </c>
      <c r="DT61" s="133">
        <v>347869</v>
      </c>
      <c r="DU61" s="133">
        <v>18831</v>
      </c>
      <c r="DV61" s="133">
        <v>18831</v>
      </c>
      <c r="DW61" s="133">
        <v>181260</v>
      </c>
      <c r="DX61" s="133">
        <v>354466</v>
      </c>
      <c r="DY61" s="133">
        <v>371261</v>
      </c>
      <c r="DZ61" s="133">
        <v>211826</v>
      </c>
      <c r="EA61" s="133">
        <v>342933</v>
      </c>
      <c r="EB61" s="133">
        <v>336593</v>
      </c>
      <c r="EC61" s="133">
        <v>328098</v>
      </c>
      <c r="ED61" s="133">
        <v>308841</v>
      </c>
      <c r="EE61" s="133">
        <v>301919</v>
      </c>
      <c r="EF61" s="133">
        <v>330635</v>
      </c>
      <c r="EG61" s="133">
        <v>371723</v>
      </c>
      <c r="EH61" s="133">
        <v>343043</v>
      </c>
      <c r="EI61" s="133">
        <v>307054</v>
      </c>
      <c r="EJ61" s="133">
        <v>373911</v>
      </c>
      <c r="EK61" s="133">
        <v>334126</v>
      </c>
      <c r="EL61" s="133">
        <v>198112</v>
      </c>
      <c r="EM61" s="133">
        <v>346557</v>
      </c>
      <c r="EN61" s="133">
        <v>335214</v>
      </c>
      <c r="EO61" s="133">
        <v>317483</v>
      </c>
      <c r="EP61" s="133">
        <v>310176</v>
      </c>
      <c r="EQ61" s="133">
        <v>330738</v>
      </c>
      <c r="ER61" s="133">
        <v>328722</v>
      </c>
      <c r="ES61" s="133">
        <v>389573</v>
      </c>
      <c r="ET61" s="133">
        <v>305788</v>
      </c>
      <c r="EU61" s="133">
        <v>358660</v>
      </c>
      <c r="EV61" s="133">
        <v>353212</v>
      </c>
      <c r="EW61" s="133">
        <v>327335</v>
      </c>
      <c r="EX61" s="133">
        <v>209144</v>
      </c>
      <c r="EY61" s="133">
        <v>346538</v>
      </c>
      <c r="EZ61" s="133">
        <v>354462</v>
      </c>
      <c r="FA61" s="133">
        <v>329909</v>
      </c>
      <c r="FB61" s="133">
        <v>306754</v>
      </c>
      <c r="FC61" s="133">
        <v>403033</v>
      </c>
      <c r="FD61" s="133">
        <v>389021</v>
      </c>
      <c r="FE61" s="133">
        <v>464443</v>
      </c>
      <c r="FF61" s="133">
        <v>361512</v>
      </c>
      <c r="FG61" s="133">
        <v>366712</v>
      </c>
      <c r="FH61" s="133">
        <v>449006</v>
      </c>
      <c r="FI61" s="133">
        <v>374611</v>
      </c>
      <c r="FJ61" s="133">
        <v>236175</v>
      </c>
      <c r="FK61" s="133">
        <v>371774</v>
      </c>
      <c r="FL61" s="133">
        <v>389474</v>
      </c>
      <c r="FM61" s="133">
        <v>374942</v>
      </c>
      <c r="FN61" s="133">
        <v>320079</v>
      </c>
      <c r="FO61" s="133">
        <v>353273.81</v>
      </c>
      <c r="FP61" s="133">
        <v>377154.25</v>
      </c>
      <c r="FQ61" s="133">
        <v>364347.79</v>
      </c>
      <c r="FR61" s="133">
        <v>357995.03</v>
      </c>
      <c r="FS61" s="133">
        <v>344588.86</v>
      </c>
      <c r="FT61" s="133">
        <v>344824.78</v>
      </c>
      <c r="FU61" s="133">
        <v>398744.01</v>
      </c>
      <c r="FV61" s="133">
        <v>195430.65</v>
      </c>
      <c r="FW61" s="133">
        <v>338655.17</v>
      </c>
      <c r="FX61" s="133">
        <v>383611.57</v>
      </c>
      <c r="FY61" s="133">
        <v>351916.86</v>
      </c>
      <c r="FZ61" s="133">
        <v>312038.02</v>
      </c>
      <c r="GA61" s="133">
        <v>367437.3</v>
      </c>
      <c r="GB61" s="133">
        <v>346351.56</v>
      </c>
      <c r="GC61" s="133">
        <v>357426.57</v>
      </c>
      <c r="GD61" s="133">
        <v>343490.23</v>
      </c>
      <c r="GE61" s="133">
        <v>349314.17</v>
      </c>
      <c r="GF61" s="133">
        <v>345482.4</v>
      </c>
      <c r="GG61" s="133">
        <v>391669.54</v>
      </c>
      <c r="GH61" s="133">
        <v>186561</v>
      </c>
    </row>
    <row r="62" spans="1:190" s="132" customFormat="1" x14ac:dyDescent="0.25">
      <c r="A62" s="134"/>
      <c r="B62" s="115" t="s">
        <v>41</v>
      </c>
      <c r="C62" s="133">
        <v>302750</v>
      </c>
      <c r="D62" s="133">
        <v>322457</v>
      </c>
      <c r="E62" s="133">
        <v>387548</v>
      </c>
      <c r="F62" s="133">
        <v>322437</v>
      </c>
      <c r="G62" s="133">
        <v>300245</v>
      </c>
      <c r="H62" s="133">
        <v>359119</v>
      </c>
      <c r="I62" s="133">
        <v>312316</v>
      </c>
      <c r="J62" s="133">
        <v>197498</v>
      </c>
      <c r="K62" s="133">
        <v>317084</v>
      </c>
      <c r="L62" s="133">
        <v>316037</v>
      </c>
      <c r="M62" s="133">
        <v>310473</v>
      </c>
      <c r="N62" s="133">
        <v>335683</v>
      </c>
      <c r="O62" s="133">
        <v>330457</v>
      </c>
      <c r="P62" s="133">
        <v>346851</v>
      </c>
      <c r="Q62" s="133">
        <v>372678</v>
      </c>
      <c r="R62" s="133">
        <v>319367</v>
      </c>
      <c r="S62" s="133">
        <v>348647</v>
      </c>
      <c r="T62" s="133">
        <v>323460</v>
      </c>
      <c r="U62" s="133">
        <v>311327</v>
      </c>
      <c r="V62" s="133">
        <v>205866</v>
      </c>
      <c r="W62" s="133">
        <v>323482</v>
      </c>
      <c r="X62" s="133">
        <v>320589</v>
      </c>
      <c r="Y62" s="133">
        <v>318609</v>
      </c>
      <c r="Z62" s="133">
        <v>335504</v>
      </c>
      <c r="AA62" s="133">
        <v>359632</v>
      </c>
      <c r="AB62" s="133">
        <v>342669</v>
      </c>
      <c r="AC62" s="133">
        <v>358390</v>
      </c>
      <c r="AD62" s="133">
        <v>328366</v>
      </c>
      <c r="AE62" s="133">
        <v>306880</v>
      </c>
      <c r="AF62" s="133">
        <v>340538</v>
      </c>
      <c r="AG62" s="133">
        <v>336201</v>
      </c>
      <c r="AH62" s="133">
        <v>198398</v>
      </c>
      <c r="AI62" s="133">
        <v>296973</v>
      </c>
      <c r="AJ62" s="133">
        <v>356148</v>
      </c>
      <c r="AK62" s="133">
        <v>320466</v>
      </c>
      <c r="AL62" s="133">
        <v>309619</v>
      </c>
      <c r="AM62" s="133">
        <v>337052</v>
      </c>
      <c r="AN62" s="133">
        <v>343608</v>
      </c>
      <c r="AO62" s="133">
        <v>340111</v>
      </c>
      <c r="AP62" s="133">
        <v>346976</v>
      </c>
      <c r="AQ62" s="133">
        <v>302507</v>
      </c>
      <c r="AR62" s="133">
        <v>331804</v>
      </c>
      <c r="AS62" s="133">
        <v>335626</v>
      </c>
      <c r="AT62" s="133">
        <v>179112</v>
      </c>
      <c r="AU62" s="133">
        <v>304438</v>
      </c>
      <c r="AV62" s="133">
        <v>332156</v>
      </c>
      <c r="AW62" s="133">
        <v>287471</v>
      </c>
      <c r="AX62" s="133">
        <v>311150</v>
      </c>
      <c r="AY62" s="133">
        <v>337981</v>
      </c>
      <c r="AZ62" s="133">
        <v>352452</v>
      </c>
      <c r="BA62" s="133">
        <v>325432</v>
      </c>
      <c r="BB62" s="133">
        <v>333038</v>
      </c>
      <c r="BC62" s="133">
        <v>294499</v>
      </c>
      <c r="BD62" s="133">
        <v>299733</v>
      </c>
      <c r="BE62" s="133">
        <v>324557</v>
      </c>
      <c r="BF62" s="133">
        <v>170280</v>
      </c>
      <c r="BG62" s="133">
        <v>307874</v>
      </c>
      <c r="BH62" s="133">
        <v>330234</v>
      </c>
      <c r="BI62" s="133">
        <v>284118</v>
      </c>
      <c r="BJ62" s="133">
        <v>325555</v>
      </c>
      <c r="BK62" s="133">
        <v>308615</v>
      </c>
      <c r="BL62" s="133">
        <v>325540</v>
      </c>
      <c r="BM62" s="133">
        <v>359581</v>
      </c>
      <c r="BN62" s="133">
        <v>335451</v>
      </c>
      <c r="BO62" s="133">
        <v>262789</v>
      </c>
      <c r="BP62" s="133">
        <v>346675</v>
      </c>
      <c r="BQ62" s="133">
        <v>315797</v>
      </c>
      <c r="BR62" s="133">
        <v>179814</v>
      </c>
      <c r="BS62" s="133">
        <v>323914</v>
      </c>
      <c r="BT62" s="133">
        <v>319694</v>
      </c>
      <c r="BU62" s="133">
        <v>315792</v>
      </c>
      <c r="BV62" s="133">
        <v>330365</v>
      </c>
      <c r="BW62" s="133">
        <v>324318</v>
      </c>
      <c r="BX62" s="133">
        <v>347527</v>
      </c>
      <c r="BY62" s="133">
        <v>362835</v>
      </c>
      <c r="BZ62" s="133">
        <v>313472</v>
      </c>
      <c r="CA62" s="133">
        <v>315738</v>
      </c>
      <c r="CB62" s="133">
        <v>345817</v>
      </c>
      <c r="CC62" s="133">
        <v>279812</v>
      </c>
      <c r="CD62" s="133">
        <v>189454</v>
      </c>
      <c r="CE62" s="133">
        <v>310884</v>
      </c>
      <c r="CF62" s="133">
        <v>300996</v>
      </c>
      <c r="CG62" s="133">
        <v>308725</v>
      </c>
      <c r="CH62" s="133">
        <v>312712</v>
      </c>
      <c r="CI62" s="133">
        <v>344700</v>
      </c>
      <c r="CJ62" s="133">
        <v>312136</v>
      </c>
      <c r="CK62" s="133">
        <v>383669</v>
      </c>
      <c r="CL62" s="133">
        <v>290058</v>
      </c>
      <c r="CM62" s="133">
        <v>328535</v>
      </c>
      <c r="CN62" s="133">
        <v>325624</v>
      </c>
      <c r="CO62" s="133">
        <v>296878</v>
      </c>
      <c r="CP62" s="133">
        <v>194268</v>
      </c>
      <c r="CQ62" s="133">
        <v>312078</v>
      </c>
      <c r="CR62" s="133">
        <v>342022</v>
      </c>
      <c r="CS62" s="133">
        <v>334828</v>
      </c>
      <c r="CT62" s="133">
        <v>307587</v>
      </c>
      <c r="CU62" s="133">
        <v>348756</v>
      </c>
      <c r="CV62" s="133">
        <v>354449</v>
      </c>
      <c r="CW62" s="133">
        <v>354109</v>
      </c>
      <c r="CX62" s="133">
        <v>326604</v>
      </c>
      <c r="CY62" s="133">
        <v>285867</v>
      </c>
      <c r="CZ62" s="133">
        <v>334930</v>
      </c>
      <c r="DA62" s="133">
        <v>310443</v>
      </c>
      <c r="DB62" s="133">
        <v>192365</v>
      </c>
      <c r="DC62" s="133">
        <v>290307</v>
      </c>
      <c r="DD62" s="133">
        <v>345149</v>
      </c>
      <c r="DE62" s="133">
        <v>325559</v>
      </c>
      <c r="DF62" s="133">
        <v>300725</v>
      </c>
      <c r="DG62" s="133">
        <v>341001</v>
      </c>
      <c r="DH62" s="133">
        <v>321920</v>
      </c>
      <c r="DI62" s="133">
        <v>347019</v>
      </c>
      <c r="DJ62" s="133">
        <v>309105</v>
      </c>
      <c r="DK62" s="133">
        <v>310307</v>
      </c>
      <c r="DL62" s="133">
        <v>308242</v>
      </c>
      <c r="DM62" s="133">
        <v>319834</v>
      </c>
      <c r="DN62" s="133">
        <v>171395</v>
      </c>
      <c r="DO62" s="133">
        <v>310990</v>
      </c>
      <c r="DP62" s="133">
        <v>337967</v>
      </c>
      <c r="DQ62" s="133">
        <v>304948</v>
      </c>
      <c r="DR62" s="133">
        <v>309349</v>
      </c>
      <c r="DS62" s="133">
        <v>345983</v>
      </c>
      <c r="DT62" s="133">
        <v>324345</v>
      </c>
      <c r="DU62" s="133">
        <v>10250</v>
      </c>
      <c r="DV62" s="133">
        <v>10250</v>
      </c>
      <c r="DW62" s="133">
        <v>169079</v>
      </c>
      <c r="DX62" s="133">
        <v>327562</v>
      </c>
      <c r="DY62" s="133">
        <v>326918</v>
      </c>
      <c r="DZ62" s="133">
        <v>180361</v>
      </c>
      <c r="EA62" s="133">
        <v>313987</v>
      </c>
      <c r="EB62" s="133">
        <v>300611</v>
      </c>
      <c r="EC62" s="133">
        <v>304755</v>
      </c>
      <c r="ED62" s="133">
        <v>306740</v>
      </c>
      <c r="EE62" s="133">
        <v>307166</v>
      </c>
      <c r="EF62" s="133">
        <v>309853</v>
      </c>
      <c r="EG62" s="133">
        <v>345011</v>
      </c>
      <c r="EH62" s="133">
        <v>301625</v>
      </c>
      <c r="EI62" s="133">
        <v>268291</v>
      </c>
      <c r="EJ62" s="133">
        <v>330657</v>
      </c>
      <c r="EK62" s="133">
        <v>280954</v>
      </c>
      <c r="EL62" s="133">
        <v>165094</v>
      </c>
      <c r="EM62" s="133">
        <v>313672</v>
      </c>
      <c r="EN62" s="133">
        <v>298897</v>
      </c>
      <c r="EO62" s="133">
        <v>290447</v>
      </c>
      <c r="EP62" s="133">
        <v>297424</v>
      </c>
      <c r="EQ62" s="133">
        <v>318709</v>
      </c>
      <c r="ER62" s="133">
        <v>301216</v>
      </c>
      <c r="ES62" s="133">
        <v>368650</v>
      </c>
      <c r="ET62" s="133">
        <v>279105</v>
      </c>
      <c r="EU62" s="133">
        <v>314670</v>
      </c>
      <c r="EV62" s="133">
        <v>320116</v>
      </c>
      <c r="EW62" s="133">
        <v>274320</v>
      </c>
      <c r="EX62" s="133">
        <v>179327</v>
      </c>
      <c r="EY62" s="133">
        <v>319186</v>
      </c>
      <c r="EZ62" s="133">
        <v>310100</v>
      </c>
      <c r="FA62" s="133">
        <v>308647</v>
      </c>
      <c r="FB62" s="133">
        <v>290405</v>
      </c>
      <c r="FC62" s="133">
        <v>344408</v>
      </c>
      <c r="FD62" s="133">
        <v>304879</v>
      </c>
      <c r="FE62" s="133">
        <v>381977</v>
      </c>
      <c r="FF62" s="133">
        <v>283219</v>
      </c>
      <c r="FG62" s="133">
        <v>292830</v>
      </c>
      <c r="FH62" s="133">
        <v>351732</v>
      </c>
      <c r="FI62" s="133">
        <v>283526</v>
      </c>
      <c r="FJ62" s="133">
        <v>182100</v>
      </c>
      <c r="FK62" s="133">
        <v>310647</v>
      </c>
      <c r="FL62" s="133">
        <v>304715</v>
      </c>
      <c r="FM62" s="133">
        <v>285934</v>
      </c>
      <c r="FN62" s="133">
        <v>260256</v>
      </c>
      <c r="FO62" s="133">
        <v>297380.88</v>
      </c>
      <c r="FP62" s="133">
        <v>298830.34000000003</v>
      </c>
      <c r="FQ62" s="133">
        <v>296501.01</v>
      </c>
      <c r="FR62" s="133">
        <v>289560.46000000002</v>
      </c>
      <c r="FS62" s="133">
        <v>263385.66000000003</v>
      </c>
      <c r="FT62" s="133">
        <v>275160.17</v>
      </c>
      <c r="FU62" s="133">
        <v>289793.67000000004</v>
      </c>
      <c r="FV62" s="133">
        <v>147589.57</v>
      </c>
      <c r="FW62" s="133">
        <v>277048.7</v>
      </c>
      <c r="FX62" s="133">
        <v>300152.01</v>
      </c>
      <c r="FY62" s="133">
        <v>278818.15999999997</v>
      </c>
      <c r="FZ62" s="133">
        <v>265052.14999999997</v>
      </c>
      <c r="GA62" s="133">
        <v>318491.06</v>
      </c>
      <c r="GB62" s="133">
        <v>289088.76</v>
      </c>
      <c r="GC62" s="133">
        <v>310867.19</v>
      </c>
      <c r="GD62" s="133">
        <v>290834.27</v>
      </c>
      <c r="GE62" s="133">
        <v>274503.17</v>
      </c>
      <c r="GF62" s="133">
        <v>281036.69</v>
      </c>
      <c r="GG62" s="133">
        <v>299761.54000000004</v>
      </c>
      <c r="GH62" s="133">
        <v>147564.02000000002</v>
      </c>
    </row>
    <row r="63" spans="1:190" s="132" customFormat="1" x14ac:dyDescent="0.25">
      <c r="A63" s="134"/>
      <c r="B63" s="115" t="s">
        <v>37</v>
      </c>
      <c r="C63" s="133">
        <v>0</v>
      </c>
      <c r="D63" s="133">
        <v>0</v>
      </c>
      <c r="E63" s="133">
        <v>0</v>
      </c>
      <c r="F63" s="133">
        <v>0</v>
      </c>
      <c r="G63" s="133">
        <v>0</v>
      </c>
      <c r="H63" s="133">
        <v>0</v>
      </c>
      <c r="I63" s="133">
        <v>0</v>
      </c>
      <c r="J63" s="133">
        <v>0</v>
      </c>
      <c r="K63" s="133">
        <v>0</v>
      </c>
      <c r="L63" s="133">
        <v>0</v>
      </c>
      <c r="M63" s="133">
        <v>0</v>
      </c>
      <c r="N63" s="133">
        <v>0</v>
      </c>
      <c r="O63" s="133">
        <v>0</v>
      </c>
      <c r="P63" s="133">
        <v>0</v>
      </c>
      <c r="Q63" s="133">
        <v>0</v>
      </c>
      <c r="R63" s="133">
        <v>102</v>
      </c>
      <c r="S63" s="133">
        <v>0</v>
      </c>
      <c r="T63" s="133">
        <v>0</v>
      </c>
      <c r="U63" s="133">
        <v>0</v>
      </c>
      <c r="V63" s="133">
        <v>0</v>
      </c>
      <c r="W63" s="133">
        <v>0</v>
      </c>
      <c r="X63" s="133">
        <v>0</v>
      </c>
      <c r="Y63" s="133">
        <v>0</v>
      </c>
      <c r="Z63" s="133">
        <v>0</v>
      </c>
      <c r="AA63" s="133">
        <v>0</v>
      </c>
      <c r="AB63" s="133">
        <v>0</v>
      </c>
      <c r="AC63" s="133">
        <v>0</v>
      </c>
      <c r="AD63" s="133">
        <v>0</v>
      </c>
      <c r="AE63" s="133">
        <v>0</v>
      </c>
      <c r="AF63" s="133">
        <v>0</v>
      </c>
      <c r="AG63" s="133">
        <v>0</v>
      </c>
      <c r="AH63" s="133">
        <v>0</v>
      </c>
      <c r="AI63" s="133">
        <v>0</v>
      </c>
      <c r="AJ63" s="133">
        <v>0</v>
      </c>
      <c r="AK63" s="133">
        <v>0</v>
      </c>
      <c r="AL63" s="133">
        <v>0</v>
      </c>
      <c r="AM63" s="133">
        <v>0</v>
      </c>
      <c r="AN63" s="133">
        <v>0</v>
      </c>
      <c r="AO63" s="133">
        <v>0</v>
      </c>
      <c r="AP63" s="133">
        <v>0</v>
      </c>
      <c r="AQ63" s="133">
        <v>0</v>
      </c>
      <c r="AR63" s="133">
        <v>0</v>
      </c>
      <c r="AS63" s="133">
        <v>0</v>
      </c>
      <c r="AT63" s="133">
        <v>0</v>
      </c>
      <c r="AU63" s="133">
        <v>0</v>
      </c>
      <c r="AV63" s="133">
        <v>0</v>
      </c>
      <c r="AW63" s="133">
        <v>0</v>
      </c>
      <c r="AX63" s="133">
        <v>0</v>
      </c>
      <c r="AY63" s="133">
        <v>0</v>
      </c>
      <c r="AZ63" s="133">
        <v>0</v>
      </c>
      <c r="BA63" s="133">
        <v>0</v>
      </c>
      <c r="BB63" s="133">
        <v>0</v>
      </c>
      <c r="BC63" s="133">
        <v>0</v>
      </c>
      <c r="BD63" s="133">
        <v>4170</v>
      </c>
      <c r="BE63" s="133">
        <v>8107</v>
      </c>
      <c r="BF63" s="133">
        <v>4271</v>
      </c>
      <c r="BG63" s="133">
        <v>11854</v>
      </c>
      <c r="BH63" s="133">
        <v>15454</v>
      </c>
      <c r="BI63" s="133">
        <v>16758</v>
      </c>
      <c r="BJ63" s="133">
        <v>25145</v>
      </c>
      <c r="BK63" s="133">
        <v>22723</v>
      </c>
      <c r="BL63" s="133">
        <v>22412</v>
      </c>
      <c r="BM63" s="133">
        <v>31576</v>
      </c>
      <c r="BN63" s="133">
        <v>29155</v>
      </c>
      <c r="BO63" s="133">
        <v>23121</v>
      </c>
      <c r="BP63" s="133">
        <v>28309</v>
      </c>
      <c r="BQ63" s="133">
        <v>29344</v>
      </c>
      <c r="BR63" s="133">
        <v>11843</v>
      </c>
      <c r="BS63" s="133">
        <v>24061</v>
      </c>
      <c r="BT63" s="133">
        <v>29871</v>
      </c>
      <c r="BU63" s="133">
        <v>28441</v>
      </c>
      <c r="BV63" s="133">
        <v>33651</v>
      </c>
      <c r="BW63" s="133">
        <v>30625</v>
      </c>
      <c r="BX63" s="133">
        <v>32603</v>
      </c>
      <c r="BY63" s="133">
        <v>35488</v>
      </c>
      <c r="BZ63" s="133">
        <v>27803</v>
      </c>
      <c r="CA63" s="133">
        <v>30729</v>
      </c>
      <c r="CB63" s="133">
        <v>38700</v>
      </c>
      <c r="CC63" s="133">
        <v>29929</v>
      </c>
      <c r="CD63" s="133">
        <v>14632</v>
      </c>
      <c r="CE63" s="133">
        <v>28251</v>
      </c>
      <c r="CF63" s="133">
        <v>34215</v>
      </c>
      <c r="CG63" s="133">
        <v>34975</v>
      </c>
      <c r="CH63" s="133">
        <v>33993</v>
      </c>
      <c r="CI63" s="133">
        <v>32557</v>
      </c>
      <c r="CJ63" s="133">
        <v>37168</v>
      </c>
      <c r="CK63" s="133">
        <v>43750</v>
      </c>
      <c r="CL63" s="133">
        <v>31412</v>
      </c>
      <c r="CM63" s="133">
        <v>35718</v>
      </c>
      <c r="CN63" s="133">
        <v>36836</v>
      </c>
      <c r="CO63" s="133">
        <v>34576</v>
      </c>
      <c r="CP63" s="133">
        <v>20387</v>
      </c>
      <c r="CQ63" s="133">
        <v>32306</v>
      </c>
      <c r="CR63" s="133">
        <v>39947</v>
      </c>
      <c r="CS63" s="133">
        <v>40805</v>
      </c>
      <c r="CT63" s="133">
        <v>40608</v>
      </c>
      <c r="CU63" s="133">
        <v>42057</v>
      </c>
      <c r="CV63" s="133">
        <v>50372</v>
      </c>
      <c r="CW63" s="133">
        <v>46360</v>
      </c>
      <c r="CX63" s="133">
        <v>45609</v>
      </c>
      <c r="CY63" s="133">
        <v>33586</v>
      </c>
      <c r="CZ63" s="133">
        <v>41598</v>
      </c>
      <c r="DA63" s="133">
        <v>41392</v>
      </c>
      <c r="DB63" s="133">
        <v>18774</v>
      </c>
      <c r="DC63" s="133">
        <v>34980</v>
      </c>
      <c r="DD63" s="133">
        <v>39120</v>
      </c>
      <c r="DE63" s="133">
        <v>41652</v>
      </c>
      <c r="DF63" s="133">
        <v>40300</v>
      </c>
      <c r="DG63" s="133">
        <v>42918</v>
      </c>
      <c r="DH63" s="133">
        <v>45226</v>
      </c>
      <c r="DI63" s="133">
        <v>48430</v>
      </c>
      <c r="DJ63" s="133">
        <v>43241</v>
      </c>
      <c r="DK63" s="133">
        <v>37116</v>
      </c>
      <c r="DL63" s="133">
        <v>39894</v>
      </c>
      <c r="DM63" s="133">
        <v>45488</v>
      </c>
      <c r="DN63" s="133">
        <v>18513</v>
      </c>
      <c r="DO63" s="133">
        <v>38837</v>
      </c>
      <c r="DP63" s="133">
        <v>43766</v>
      </c>
      <c r="DQ63" s="133">
        <v>38934</v>
      </c>
      <c r="DR63" s="133">
        <v>42869</v>
      </c>
      <c r="DS63" s="133">
        <v>42796</v>
      </c>
      <c r="DT63" s="133">
        <v>48838</v>
      </c>
      <c r="DU63" s="133">
        <v>2167</v>
      </c>
      <c r="DV63" s="133">
        <v>2167</v>
      </c>
      <c r="DW63" s="133">
        <v>15734</v>
      </c>
      <c r="DX63" s="133">
        <v>46455</v>
      </c>
      <c r="DY63" s="133">
        <v>45269</v>
      </c>
      <c r="DZ63" s="133">
        <v>26318</v>
      </c>
      <c r="EA63" s="133">
        <v>39166</v>
      </c>
      <c r="EB63" s="133">
        <v>43516</v>
      </c>
      <c r="EC63" s="133">
        <v>45166</v>
      </c>
      <c r="ED63" s="133">
        <v>51735</v>
      </c>
      <c r="EE63" s="133">
        <v>41462</v>
      </c>
      <c r="EF63" s="133">
        <v>51650</v>
      </c>
      <c r="EG63" s="133">
        <v>50828</v>
      </c>
      <c r="EH63" s="133">
        <v>45148</v>
      </c>
      <c r="EI63" s="133">
        <v>43748</v>
      </c>
      <c r="EJ63" s="133">
        <v>54843</v>
      </c>
      <c r="EK63" s="133">
        <v>42271</v>
      </c>
      <c r="EL63" s="133">
        <v>21500</v>
      </c>
      <c r="EM63" s="133">
        <v>44380</v>
      </c>
      <c r="EN63" s="133">
        <v>48301</v>
      </c>
      <c r="EO63" s="133">
        <v>47339</v>
      </c>
      <c r="EP63" s="133">
        <v>51991</v>
      </c>
      <c r="EQ63" s="133">
        <v>47065</v>
      </c>
      <c r="ER63" s="133">
        <v>49424</v>
      </c>
      <c r="ES63" s="133">
        <v>53442</v>
      </c>
      <c r="ET63" s="133">
        <v>50384</v>
      </c>
      <c r="EU63" s="133">
        <v>52215</v>
      </c>
      <c r="EV63" s="133">
        <v>53525</v>
      </c>
      <c r="EW63" s="133">
        <v>48234</v>
      </c>
      <c r="EX63" s="133">
        <v>22672</v>
      </c>
      <c r="EY63" s="133">
        <v>53146</v>
      </c>
      <c r="EZ63" s="133">
        <v>51842</v>
      </c>
      <c r="FA63" s="133">
        <v>48946</v>
      </c>
      <c r="FB63" s="133">
        <v>53204</v>
      </c>
      <c r="FC63" s="133">
        <v>53399</v>
      </c>
      <c r="FD63" s="133">
        <v>53775</v>
      </c>
      <c r="FE63" s="133">
        <v>62570</v>
      </c>
      <c r="FF63" s="133">
        <v>46289</v>
      </c>
      <c r="FG63" s="133">
        <v>55637</v>
      </c>
      <c r="FH63" s="133">
        <v>66218</v>
      </c>
      <c r="FI63" s="133">
        <v>53945</v>
      </c>
      <c r="FJ63" s="133">
        <v>23765</v>
      </c>
      <c r="FK63" s="133">
        <v>50426</v>
      </c>
      <c r="FL63" s="133">
        <v>60924</v>
      </c>
      <c r="FM63" s="133">
        <v>63806</v>
      </c>
      <c r="FN63" s="133">
        <v>58563</v>
      </c>
      <c r="FO63" s="133">
        <v>55640.58</v>
      </c>
      <c r="FP63" s="133">
        <v>71629.48</v>
      </c>
      <c r="FQ63" s="133">
        <v>57353.13</v>
      </c>
      <c r="FR63" s="133">
        <v>66223.740000000005</v>
      </c>
      <c r="FS63" s="133">
        <v>59821.25</v>
      </c>
      <c r="FT63" s="133">
        <v>56315.77</v>
      </c>
      <c r="FU63" s="133">
        <v>64417.72</v>
      </c>
      <c r="FV63" s="133">
        <v>26303.57</v>
      </c>
      <c r="FW63" s="133">
        <v>54783.05</v>
      </c>
      <c r="FX63" s="133">
        <v>65752.19</v>
      </c>
      <c r="FY63" s="133">
        <v>56201.1</v>
      </c>
      <c r="FZ63" s="133">
        <v>64111.87</v>
      </c>
      <c r="GA63" s="133">
        <v>62802.78</v>
      </c>
      <c r="GB63" s="133">
        <v>66923.179999999993</v>
      </c>
      <c r="GC63" s="133">
        <v>70738.38</v>
      </c>
      <c r="GD63" s="133">
        <v>64653.06</v>
      </c>
      <c r="GE63" s="133">
        <v>55393.18</v>
      </c>
      <c r="GF63" s="133">
        <v>60812.3</v>
      </c>
      <c r="GG63" s="133">
        <v>65579.14</v>
      </c>
      <c r="GH63" s="133">
        <v>27960.31</v>
      </c>
    </row>
    <row r="64" spans="1:190" s="132" customFormat="1" x14ac:dyDescent="0.25">
      <c r="A64" s="134"/>
      <c r="B64" s="115" t="s">
        <v>101</v>
      </c>
      <c r="C64" s="133">
        <v>346289</v>
      </c>
      <c r="D64" s="133">
        <v>377881</v>
      </c>
      <c r="E64" s="133">
        <v>459484</v>
      </c>
      <c r="F64" s="133">
        <v>393382</v>
      </c>
      <c r="G64" s="133">
        <v>375221</v>
      </c>
      <c r="H64" s="133">
        <v>438215</v>
      </c>
      <c r="I64" s="133">
        <v>403329</v>
      </c>
      <c r="J64" s="133">
        <v>255177</v>
      </c>
      <c r="K64" s="133">
        <v>380386</v>
      </c>
      <c r="L64" s="133">
        <v>377156</v>
      </c>
      <c r="M64" s="133">
        <v>373991</v>
      </c>
      <c r="N64" s="133">
        <v>374131</v>
      </c>
      <c r="O64" s="133">
        <v>374363</v>
      </c>
      <c r="P64" s="133">
        <v>402167</v>
      </c>
      <c r="Q64" s="133">
        <v>437524</v>
      </c>
      <c r="R64" s="133">
        <v>377603</v>
      </c>
      <c r="S64" s="133">
        <v>416748</v>
      </c>
      <c r="T64" s="133">
        <v>392481</v>
      </c>
      <c r="U64" s="133">
        <v>385597</v>
      </c>
      <c r="V64" s="133">
        <v>267771</v>
      </c>
      <c r="W64" s="133">
        <v>387633</v>
      </c>
      <c r="X64" s="133">
        <v>386696</v>
      </c>
      <c r="Y64" s="133">
        <v>383694</v>
      </c>
      <c r="Z64" s="133">
        <v>386842</v>
      </c>
      <c r="AA64" s="133">
        <v>392372</v>
      </c>
      <c r="AB64" s="133">
        <v>382563</v>
      </c>
      <c r="AC64" s="133">
        <v>418195</v>
      </c>
      <c r="AD64" s="133">
        <v>379336</v>
      </c>
      <c r="AE64" s="133">
        <v>360210</v>
      </c>
      <c r="AF64" s="133">
        <v>391146</v>
      </c>
      <c r="AG64" s="133">
        <v>411682</v>
      </c>
      <c r="AH64" s="133">
        <v>245717</v>
      </c>
      <c r="AI64" s="133">
        <v>343810</v>
      </c>
      <c r="AJ64" s="133">
        <v>412358</v>
      </c>
      <c r="AK64" s="133">
        <v>373309</v>
      </c>
      <c r="AL64" s="133">
        <v>336469</v>
      </c>
      <c r="AM64" s="133">
        <v>369248</v>
      </c>
      <c r="AN64" s="133">
        <v>371159</v>
      </c>
      <c r="AO64" s="133">
        <v>380639</v>
      </c>
      <c r="AP64" s="133">
        <v>398235</v>
      </c>
      <c r="AQ64" s="133">
        <v>359724</v>
      </c>
      <c r="AR64" s="133">
        <v>383648</v>
      </c>
      <c r="AS64" s="133">
        <v>415379</v>
      </c>
      <c r="AT64" s="133">
        <v>224325</v>
      </c>
      <c r="AU64" s="133">
        <v>355611</v>
      </c>
      <c r="AV64" s="133">
        <v>398318</v>
      </c>
      <c r="AW64" s="133">
        <v>335597</v>
      </c>
      <c r="AX64" s="133">
        <v>346478</v>
      </c>
      <c r="AY64" s="133">
        <v>372339</v>
      </c>
      <c r="AZ64" s="133">
        <v>383523</v>
      </c>
      <c r="BA64" s="133">
        <v>372298</v>
      </c>
      <c r="BB64" s="133">
        <v>390853</v>
      </c>
      <c r="BC64" s="133">
        <v>345347</v>
      </c>
      <c r="BD64" s="133">
        <v>266678</v>
      </c>
      <c r="BE64" s="133">
        <v>237073</v>
      </c>
      <c r="BF64" s="133">
        <v>105562</v>
      </c>
      <c r="BG64" s="133">
        <v>153448</v>
      </c>
      <c r="BH64" s="133">
        <v>135451</v>
      </c>
      <c r="BI64" s="133">
        <v>47784</v>
      </c>
      <c r="BJ64" s="133">
        <v>29808</v>
      </c>
      <c r="BK64" s="133">
        <v>19111</v>
      </c>
      <c r="BL64" s="133">
        <v>15866</v>
      </c>
      <c r="BM64" s="133">
        <v>15972</v>
      </c>
      <c r="BN64" s="133">
        <v>14766</v>
      </c>
      <c r="BO64" s="133">
        <v>12187</v>
      </c>
      <c r="BP64" s="133">
        <v>14892</v>
      </c>
      <c r="BQ64" s="133">
        <v>13451</v>
      </c>
      <c r="BR64" s="133">
        <v>9159</v>
      </c>
      <c r="BS64" s="133">
        <v>13301</v>
      </c>
      <c r="BT64" s="133">
        <v>12665</v>
      </c>
      <c r="BU64" s="133">
        <v>13873</v>
      </c>
      <c r="BV64" s="133">
        <v>13824</v>
      </c>
      <c r="BW64" s="133">
        <v>13423</v>
      </c>
      <c r="BX64" s="133">
        <v>14365</v>
      </c>
      <c r="BY64" s="133">
        <v>14748</v>
      </c>
      <c r="BZ64" s="133">
        <v>12294</v>
      </c>
      <c r="CA64" s="133">
        <v>13743</v>
      </c>
      <c r="CB64" s="133">
        <v>13128</v>
      </c>
      <c r="CC64" s="133">
        <v>12662</v>
      </c>
      <c r="CD64" s="133">
        <v>11202</v>
      </c>
      <c r="CE64" s="133">
        <v>13757</v>
      </c>
      <c r="CF64" s="133">
        <v>12719</v>
      </c>
      <c r="CG64" s="133">
        <v>15189</v>
      </c>
      <c r="CH64" s="133">
        <v>14030</v>
      </c>
      <c r="CI64" s="133">
        <v>16068</v>
      </c>
      <c r="CJ64" s="133">
        <v>15014</v>
      </c>
      <c r="CK64" s="133">
        <v>18116</v>
      </c>
      <c r="CL64" s="133">
        <v>12741</v>
      </c>
      <c r="CM64" s="133">
        <v>17422</v>
      </c>
      <c r="CN64" s="133">
        <v>16963</v>
      </c>
      <c r="CO64" s="133">
        <v>13942</v>
      </c>
      <c r="CP64" s="133">
        <v>12268</v>
      </c>
      <c r="CQ64" s="133">
        <v>15519</v>
      </c>
      <c r="CR64" s="133">
        <v>17362</v>
      </c>
      <c r="CS64" s="133">
        <v>17093</v>
      </c>
      <c r="CT64" s="133">
        <v>16159</v>
      </c>
      <c r="CU64" s="133">
        <v>17039</v>
      </c>
      <c r="CV64" s="133">
        <v>17089</v>
      </c>
      <c r="CW64" s="133">
        <v>18343</v>
      </c>
      <c r="CX64" s="133">
        <v>15506</v>
      </c>
      <c r="CY64" s="133">
        <v>15284</v>
      </c>
      <c r="CZ64" s="133">
        <v>18747</v>
      </c>
      <c r="DA64" s="133">
        <v>16907</v>
      </c>
      <c r="DB64" s="133">
        <v>14046</v>
      </c>
      <c r="DC64" s="133">
        <v>16048</v>
      </c>
      <c r="DD64" s="133">
        <v>19073</v>
      </c>
      <c r="DE64" s="133">
        <v>17490</v>
      </c>
      <c r="DF64" s="133">
        <v>17739</v>
      </c>
      <c r="DG64" s="133">
        <v>17582</v>
      </c>
      <c r="DH64" s="133">
        <v>16846</v>
      </c>
      <c r="DI64" s="133">
        <v>18067</v>
      </c>
      <c r="DJ64" s="133">
        <v>17367</v>
      </c>
      <c r="DK64" s="133">
        <v>20002</v>
      </c>
      <c r="DL64" s="133">
        <v>16251</v>
      </c>
      <c r="DM64" s="133">
        <v>17853</v>
      </c>
      <c r="DN64" s="133">
        <v>12219</v>
      </c>
      <c r="DO64" s="133">
        <v>17128</v>
      </c>
      <c r="DP64" s="133">
        <v>19521</v>
      </c>
      <c r="DQ64" s="133">
        <v>18283</v>
      </c>
      <c r="DR64" s="133">
        <v>16458</v>
      </c>
      <c r="DS64" s="133">
        <v>20287</v>
      </c>
      <c r="DT64" s="133">
        <v>18720</v>
      </c>
      <c r="DU64" s="133">
        <v>977</v>
      </c>
      <c r="DV64" s="133">
        <v>977</v>
      </c>
      <c r="DW64" s="133">
        <v>12211</v>
      </c>
      <c r="DX64" s="133">
        <v>21421</v>
      </c>
      <c r="DY64" s="133">
        <v>21405</v>
      </c>
      <c r="DZ64" s="133">
        <v>14014</v>
      </c>
      <c r="EA64" s="133">
        <v>21798</v>
      </c>
      <c r="EB64" s="133">
        <v>22114</v>
      </c>
      <c r="EC64" s="133">
        <v>21560</v>
      </c>
      <c r="ED64" s="133">
        <v>20936</v>
      </c>
      <c r="EE64" s="133">
        <v>20213</v>
      </c>
      <c r="EF64" s="133">
        <v>19134</v>
      </c>
      <c r="EG64" s="133">
        <v>21879</v>
      </c>
      <c r="EH64" s="133">
        <v>21734</v>
      </c>
      <c r="EI64" s="133">
        <v>17978</v>
      </c>
      <c r="EJ64" s="133">
        <v>24655</v>
      </c>
      <c r="EK64" s="133">
        <v>23604</v>
      </c>
      <c r="EL64" s="133">
        <v>11780</v>
      </c>
      <c r="EM64" s="133">
        <v>21574</v>
      </c>
      <c r="EN64" s="133">
        <v>20138</v>
      </c>
      <c r="EO64" s="133">
        <v>20705</v>
      </c>
      <c r="EP64" s="133">
        <v>23972</v>
      </c>
      <c r="EQ64" s="133">
        <v>22853</v>
      </c>
      <c r="ER64" s="133">
        <v>24254</v>
      </c>
      <c r="ES64" s="133">
        <v>29745</v>
      </c>
      <c r="ET64" s="133">
        <v>20348</v>
      </c>
      <c r="EU64" s="133">
        <v>25397</v>
      </c>
      <c r="EV64" s="133">
        <v>26055</v>
      </c>
      <c r="EW64" s="133">
        <v>20971</v>
      </c>
      <c r="EX64" s="133">
        <v>15867</v>
      </c>
      <c r="EY64" s="133">
        <v>25229</v>
      </c>
      <c r="EZ64" s="133">
        <v>22828</v>
      </c>
      <c r="FA64" s="133">
        <v>24753</v>
      </c>
      <c r="FB64" s="133">
        <v>24817</v>
      </c>
      <c r="FC64" s="133">
        <v>25907</v>
      </c>
      <c r="FD64" s="133">
        <v>23328</v>
      </c>
      <c r="FE64" s="133">
        <v>27587</v>
      </c>
      <c r="FF64" s="133">
        <v>23565</v>
      </c>
      <c r="FG64" s="133">
        <v>25220</v>
      </c>
      <c r="FH64" s="133">
        <v>28712</v>
      </c>
      <c r="FI64" s="133">
        <v>26230</v>
      </c>
      <c r="FJ64" s="133">
        <v>20159</v>
      </c>
      <c r="FK64" s="133">
        <v>31606</v>
      </c>
      <c r="FL64" s="133">
        <v>26358</v>
      </c>
      <c r="FM64" s="133">
        <v>29442</v>
      </c>
      <c r="FN64" s="133">
        <v>23831</v>
      </c>
      <c r="FO64" s="133">
        <v>27371.99</v>
      </c>
      <c r="FP64" s="133">
        <v>32857.51</v>
      </c>
      <c r="FQ64" s="133">
        <v>39095.5</v>
      </c>
      <c r="FR64" s="133">
        <v>34847.43</v>
      </c>
      <c r="FS64" s="133">
        <v>32432.87</v>
      </c>
      <c r="FT64" s="133">
        <v>29720.22</v>
      </c>
      <c r="FU64" s="133">
        <v>35161.160000000003</v>
      </c>
      <c r="FV64" s="133">
        <v>20206.72</v>
      </c>
      <c r="FW64" s="133">
        <v>36337.64</v>
      </c>
      <c r="FX64" s="133">
        <v>39620.75</v>
      </c>
      <c r="FY64" s="133">
        <v>33828.15</v>
      </c>
      <c r="FZ64" s="133">
        <v>29160</v>
      </c>
      <c r="GA64" s="133">
        <v>37217.64</v>
      </c>
      <c r="GB64" s="133">
        <v>37244.239999999998</v>
      </c>
      <c r="GC64" s="133">
        <v>41885.39</v>
      </c>
      <c r="GD64" s="133">
        <v>36719.06</v>
      </c>
      <c r="GE64" s="133">
        <v>40539.74</v>
      </c>
      <c r="GF64" s="133">
        <v>37288.76</v>
      </c>
      <c r="GG64" s="133">
        <v>45830.17</v>
      </c>
      <c r="GH64" s="133">
        <v>26863.74</v>
      </c>
    </row>
    <row r="65" spans="1:190" s="132" customFormat="1" x14ac:dyDescent="0.25">
      <c r="A65" s="134"/>
      <c r="B65" s="115" t="s">
        <v>18</v>
      </c>
      <c r="C65" s="133">
        <v>2290485</v>
      </c>
      <c r="D65" s="133">
        <v>2438555</v>
      </c>
      <c r="E65" s="133">
        <v>2958110</v>
      </c>
      <c r="F65" s="133">
        <v>2445136</v>
      </c>
      <c r="G65" s="133">
        <v>2288418</v>
      </c>
      <c r="H65" s="133">
        <v>2783220</v>
      </c>
      <c r="I65" s="133">
        <v>2391595</v>
      </c>
      <c r="J65" s="133">
        <v>1515066</v>
      </c>
      <c r="K65" s="133">
        <v>2332749</v>
      </c>
      <c r="L65" s="133">
        <v>2296562</v>
      </c>
      <c r="M65" s="133">
        <v>2291594</v>
      </c>
      <c r="N65" s="133">
        <v>2514002</v>
      </c>
      <c r="O65" s="133">
        <v>2436003</v>
      </c>
      <c r="P65" s="133">
        <v>2541923</v>
      </c>
      <c r="Q65" s="133">
        <v>2731861</v>
      </c>
      <c r="R65" s="133">
        <v>2313675</v>
      </c>
      <c r="S65" s="133">
        <v>2549488</v>
      </c>
      <c r="T65" s="133">
        <v>2370998</v>
      </c>
      <c r="U65" s="133">
        <v>2269001</v>
      </c>
      <c r="V65" s="133">
        <v>1498015</v>
      </c>
      <c r="W65" s="133">
        <v>2235011</v>
      </c>
      <c r="X65" s="133">
        <v>2251490</v>
      </c>
      <c r="Y65" s="133">
        <v>2261285</v>
      </c>
      <c r="Z65" s="133">
        <v>2361184</v>
      </c>
      <c r="AA65" s="133">
        <v>2478020</v>
      </c>
      <c r="AB65" s="133">
        <v>2396402</v>
      </c>
      <c r="AC65" s="133">
        <v>2531531</v>
      </c>
      <c r="AD65" s="133">
        <v>2275871</v>
      </c>
      <c r="AE65" s="133">
        <v>2170062</v>
      </c>
      <c r="AF65" s="133">
        <v>2438961</v>
      </c>
      <c r="AG65" s="133">
        <v>2351542</v>
      </c>
      <c r="AH65" s="133">
        <v>1422137</v>
      </c>
      <c r="AI65" s="133">
        <v>2018451</v>
      </c>
      <c r="AJ65" s="133">
        <v>2447410</v>
      </c>
      <c r="AK65" s="133">
        <v>2184159</v>
      </c>
      <c r="AL65" s="133">
        <v>2145104</v>
      </c>
      <c r="AM65" s="133">
        <v>2300713</v>
      </c>
      <c r="AN65" s="133">
        <v>2350555</v>
      </c>
      <c r="AO65" s="133">
        <v>2366516</v>
      </c>
      <c r="AP65" s="133">
        <v>2396649</v>
      </c>
      <c r="AQ65" s="133">
        <v>2096132</v>
      </c>
      <c r="AR65" s="133">
        <v>2320453</v>
      </c>
      <c r="AS65" s="133">
        <v>2375006</v>
      </c>
      <c r="AT65" s="133">
        <v>1249124</v>
      </c>
      <c r="AU65" s="133">
        <v>2056109</v>
      </c>
      <c r="AV65" s="133">
        <v>2251276</v>
      </c>
      <c r="AW65" s="133">
        <v>1946566</v>
      </c>
      <c r="AX65" s="133">
        <v>2176517</v>
      </c>
      <c r="AY65" s="133">
        <v>2283843</v>
      </c>
      <c r="AZ65" s="133">
        <v>2379100</v>
      </c>
      <c r="BA65" s="133">
        <v>2251531</v>
      </c>
      <c r="BB65" s="133">
        <v>2280974</v>
      </c>
      <c r="BC65" s="133">
        <v>2028954</v>
      </c>
      <c r="BD65" s="133">
        <v>2092193</v>
      </c>
      <c r="BE65" s="133">
        <v>2273538</v>
      </c>
      <c r="BF65" s="133">
        <v>1220139</v>
      </c>
      <c r="BG65" s="133">
        <v>2069732</v>
      </c>
      <c r="BH65" s="133">
        <v>2206673</v>
      </c>
      <c r="BI65" s="133">
        <v>1939682</v>
      </c>
      <c r="BJ65" s="133">
        <v>2232463</v>
      </c>
      <c r="BK65" s="133">
        <v>2070211</v>
      </c>
      <c r="BL65" s="133">
        <v>2205133</v>
      </c>
      <c r="BM65" s="133">
        <v>2417631</v>
      </c>
      <c r="BN65" s="133">
        <v>2253077</v>
      </c>
      <c r="BO65" s="133">
        <v>1814066</v>
      </c>
      <c r="BP65" s="133">
        <v>2328158</v>
      </c>
      <c r="BQ65" s="133">
        <v>2138757</v>
      </c>
      <c r="BR65" s="133">
        <v>1213799</v>
      </c>
      <c r="BS65" s="133">
        <v>2105172</v>
      </c>
      <c r="BT65" s="133">
        <v>2048604</v>
      </c>
      <c r="BU65" s="133">
        <v>2081767</v>
      </c>
      <c r="BV65" s="133">
        <v>2230545</v>
      </c>
      <c r="BW65" s="133">
        <v>2104199</v>
      </c>
      <c r="BX65" s="133">
        <v>2252660</v>
      </c>
      <c r="BY65" s="133">
        <v>2394718</v>
      </c>
      <c r="BZ65" s="133">
        <v>2069598</v>
      </c>
      <c r="CA65" s="133">
        <v>2095845</v>
      </c>
      <c r="CB65" s="133">
        <v>2280481</v>
      </c>
      <c r="CC65" s="133">
        <v>1855534</v>
      </c>
      <c r="CD65" s="133">
        <v>1252635</v>
      </c>
      <c r="CE65" s="133">
        <v>1966392</v>
      </c>
      <c r="CF65" s="133">
        <v>1897925</v>
      </c>
      <c r="CG65" s="133">
        <v>1973502</v>
      </c>
      <c r="CH65" s="133">
        <v>2025213</v>
      </c>
      <c r="CI65" s="133">
        <v>2162972</v>
      </c>
      <c r="CJ65" s="133">
        <v>2000282</v>
      </c>
      <c r="CK65" s="133">
        <v>2468426</v>
      </c>
      <c r="CL65" s="133">
        <v>1854224</v>
      </c>
      <c r="CM65" s="133">
        <v>2098832</v>
      </c>
      <c r="CN65" s="133">
        <v>2107548</v>
      </c>
      <c r="CO65" s="133">
        <v>1900470</v>
      </c>
      <c r="CP65" s="133">
        <v>1253069</v>
      </c>
      <c r="CQ65" s="133">
        <v>1894718</v>
      </c>
      <c r="CR65" s="133">
        <v>2077139</v>
      </c>
      <c r="CS65" s="133">
        <v>2071957</v>
      </c>
      <c r="CT65" s="133">
        <v>1949046</v>
      </c>
      <c r="CU65" s="133">
        <v>2104707</v>
      </c>
      <c r="CV65" s="133">
        <v>2128986</v>
      </c>
      <c r="CW65" s="133">
        <v>2164644</v>
      </c>
      <c r="CX65" s="133">
        <v>1993094</v>
      </c>
      <c r="CY65" s="133">
        <v>1744076</v>
      </c>
      <c r="CZ65" s="133">
        <v>2065808</v>
      </c>
      <c r="DA65" s="133">
        <v>1913989</v>
      </c>
      <c r="DB65" s="133">
        <v>1176221</v>
      </c>
      <c r="DC65" s="133">
        <v>1723118</v>
      </c>
      <c r="DD65" s="133">
        <v>2051404</v>
      </c>
      <c r="DE65" s="133">
        <v>2017686</v>
      </c>
      <c r="DF65" s="133">
        <v>1883009</v>
      </c>
      <c r="DG65" s="133">
        <v>2046573</v>
      </c>
      <c r="DH65" s="133">
        <v>1929232</v>
      </c>
      <c r="DI65" s="133">
        <v>2118394</v>
      </c>
      <c r="DJ65" s="133">
        <v>2130944</v>
      </c>
      <c r="DK65" s="133">
        <v>2175546</v>
      </c>
      <c r="DL65" s="133">
        <v>2159657</v>
      </c>
      <c r="DM65" s="133">
        <v>2303356</v>
      </c>
      <c r="DN65" s="133">
        <v>1224106</v>
      </c>
      <c r="DO65" s="133">
        <v>2077058</v>
      </c>
      <c r="DP65" s="133">
        <v>2275503</v>
      </c>
      <c r="DQ65" s="133">
        <v>2049395</v>
      </c>
      <c r="DR65" s="133">
        <v>2152585</v>
      </c>
      <c r="DS65" s="133">
        <v>2333903</v>
      </c>
      <c r="DT65" s="133">
        <v>2266671</v>
      </c>
      <c r="DU65" s="133">
        <v>65093</v>
      </c>
      <c r="DV65" s="133">
        <v>65093</v>
      </c>
      <c r="DW65" s="133">
        <v>1051408</v>
      </c>
      <c r="DX65" s="133">
        <v>2101915</v>
      </c>
      <c r="DY65" s="133">
        <v>2208564</v>
      </c>
      <c r="DZ65" s="133">
        <v>1264162</v>
      </c>
      <c r="EA65" s="133">
        <v>2159264</v>
      </c>
      <c r="EB65" s="133">
        <v>2045941</v>
      </c>
      <c r="EC65" s="133">
        <v>2046214</v>
      </c>
      <c r="ED65" s="133">
        <v>2049375</v>
      </c>
      <c r="EE65" s="133">
        <v>2070712</v>
      </c>
      <c r="EF65" s="133">
        <v>2153272</v>
      </c>
      <c r="EG65" s="133">
        <v>2441473</v>
      </c>
      <c r="EH65" s="133">
        <v>2121996</v>
      </c>
      <c r="EI65" s="133">
        <v>1927492</v>
      </c>
      <c r="EJ65" s="133">
        <v>2368171</v>
      </c>
      <c r="EK65" s="133">
        <v>2046702</v>
      </c>
      <c r="EL65" s="133">
        <v>1188943</v>
      </c>
      <c r="EM65" s="133">
        <v>2108664</v>
      </c>
      <c r="EN65" s="133">
        <v>2033791</v>
      </c>
      <c r="EO65" s="133">
        <v>2025941</v>
      </c>
      <c r="EP65" s="133">
        <v>2113208</v>
      </c>
      <c r="EQ65" s="133">
        <v>2202026</v>
      </c>
      <c r="ER65" s="133">
        <v>2130573</v>
      </c>
      <c r="ES65" s="133">
        <v>2584791</v>
      </c>
      <c r="ET65" s="133">
        <v>2002927</v>
      </c>
      <c r="EU65" s="133">
        <v>2245673</v>
      </c>
      <c r="EV65" s="133">
        <v>2289020</v>
      </c>
      <c r="EW65" s="133">
        <v>2004943</v>
      </c>
      <c r="EX65" s="133">
        <v>1322747</v>
      </c>
      <c r="EY65" s="133">
        <v>2167217</v>
      </c>
      <c r="EZ65" s="133">
        <v>2161605</v>
      </c>
      <c r="FA65" s="133">
        <v>2162167</v>
      </c>
      <c r="FB65" s="133">
        <v>2070387</v>
      </c>
      <c r="FC65" s="133">
        <v>2388999</v>
      </c>
      <c r="FD65" s="133">
        <v>2128367</v>
      </c>
      <c r="FE65" s="133">
        <v>2696259</v>
      </c>
      <c r="FF65" s="133">
        <v>1986933</v>
      </c>
      <c r="FG65" s="133">
        <v>2071262</v>
      </c>
      <c r="FH65" s="133">
        <v>2476528</v>
      </c>
      <c r="FI65" s="133">
        <v>2062748</v>
      </c>
      <c r="FJ65" s="133">
        <v>1312378</v>
      </c>
      <c r="FK65" s="133">
        <v>2090372</v>
      </c>
      <c r="FL65" s="133">
        <v>2114879</v>
      </c>
      <c r="FM65" s="133">
        <v>1973397</v>
      </c>
      <c r="FN65" s="133">
        <v>1841763</v>
      </c>
      <c r="FO65" s="133">
        <v>1958412.54</v>
      </c>
      <c r="FP65" s="133">
        <v>2019803.8299999998</v>
      </c>
      <c r="FQ65" s="133">
        <v>2064649.45</v>
      </c>
      <c r="FR65" s="133">
        <v>2013981.47</v>
      </c>
      <c r="FS65" s="133">
        <v>1852441.73</v>
      </c>
      <c r="FT65" s="133">
        <v>1945134.1500000001</v>
      </c>
      <c r="FU65" s="133">
        <v>2067752.77</v>
      </c>
      <c r="FV65" s="133">
        <v>1060987.3399999999</v>
      </c>
      <c r="FW65" s="133">
        <v>1842883.9900000002</v>
      </c>
      <c r="FX65" s="133">
        <v>1996340.59</v>
      </c>
      <c r="FY65" s="133">
        <v>1874093.6199999999</v>
      </c>
      <c r="FZ65" s="133">
        <v>1901792.87</v>
      </c>
      <c r="GA65" s="133">
        <v>2126561.44</v>
      </c>
      <c r="GB65" s="133">
        <v>1981020.46</v>
      </c>
      <c r="GC65" s="133">
        <v>2138848.1399999997</v>
      </c>
      <c r="GD65" s="133">
        <v>2022582.87</v>
      </c>
      <c r="GE65" s="133">
        <v>1881030.77</v>
      </c>
      <c r="GF65" s="133">
        <v>1946657.39</v>
      </c>
      <c r="GG65" s="133">
        <v>2101885.9</v>
      </c>
      <c r="GH65" s="133">
        <v>1054470.67</v>
      </c>
    </row>
    <row r="66" spans="1:190" s="132" customFormat="1" x14ac:dyDescent="0.25">
      <c r="A66" s="134"/>
      <c r="B66" s="115" t="s">
        <v>17</v>
      </c>
      <c r="C66" s="133">
        <v>2063736</v>
      </c>
      <c r="D66" s="133">
        <v>2469318</v>
      </c>
      <c r="E66" s="133">
        <v>3057502</v>
      </c>
      <c r="F66" s="133">
        <v>2594707</v>
      </c>
      <c r="G66" s="133">
        <v>2514884</v>
      </c>
      <c r="H66" s="133">
        <v>2952637</v>
      </c>
      <c r="I66" s="133">
        <v>2704526</v>
      </c>
      <c r="J66" s="133">
        <v>1269123</v>
      </c>
      <c r="K66" s="133">
        <v>2249026</v>
      </c>
      <c r="L66" s="133">
        <v>2483336</v>
      </c>
      <c r="M66" s="133">
        <v>2338623</v>
      </c>
      <c r="N66" s="133">
        <v>2509640</v>
      </c>
      <c r="O66" s="133">
        <v>2331827</v>
      </c>
      <c r="P66" s="133">
        <v>2622018</v>
      </c>
      <c r="Q66" s="133">
        <v>2832542</v>
      </c>
      <c r="R66" s="133">
        <v>2607797</v>
      </c>
      <c r="S66" s="133">
        <v>2780637</v>
      </c>
      <c r="T66" s="133">
        <v>2634964</v>
      </c>
      <c r="U66" s="133">
        <v>2529811</v>
      </c>
      <c r="V66" s="133">
        <v>1259697</v>
      </c>
      <c r="W66" s="133">
        <v>2171952</v>
      </c>
      <c r="X66" s="133">
        <v>2497100</v>
      </c>
      <c r="Y66" s="133">
        <v>2338838</v>
      </c>
      <c r="Z66" s="133">
        <v>2547752</v>
      </c>
      <c r="AA66" s="133">
        <v>2291485</v>
      </c>
      <c r="AB66" s="133">
        <v>2566626</v>
      </c>
      <c r="AC66" s="133">
        <v>2736607</v>
      </c>
      <c r="AD66" s="133">
        <v>2587520</v>
      </c>
      <c r="AE66" s="133">
        <v>2360202</v>
      </c>
      <c r="AF66" s="133">
        <v>2663374</v>
      </c>
      <c r="AG66" s="133">
        <v>2713314</v>
      </c>
      <c r="AH66" s="133">
        <v>1170980</v>
      </c>
      <c r="AI66" s="133">
        <v>1939200</v>
      </c>
      <c r="AJ66" s="133">
        <v>2686171</v>
      </c>
      <c r="AK66" s="133">
        <v>2208140</v>
      </c>
      <c r="AL66" s="133">
        <v>2319619</v>
      </c>
      <c r="AM66" s="133">
        <v>2135107</v>
      </c>
      <c r="AN66" s="133">
        <v>2508597</v>
      </c>
      <c r="AO66" s="133">
        <v>2474045</v>
      </c>
      <c r="AP66" s="133">
        <v>2630516</v>
      </c>
      <c r="AQ66" s="133">
        <v>2236841</v>
      </c>
      <c r="AR66" s="133">
        <v>2599993</v>
      </c>
      <c r="AS66" s="133">
        <v>2703156</v>
      </c>
      <c r="AT66" s="133">
        <v>1043749</v>
      </c>
      <c r="AU66" s="133">
        <v>2006799</v>
      </c>
      <c r="AV66" s="133">
        <v>2511927</v>
      </c>
      <c r="AW66" s="133">
        <v>2034636</v>
      </c>
      <c r="AX66" s="133">
        <v>2331342</v>
      </c>
      <c r="AY66" s="133">
        <v>2087559</v>
      </c>
      <c r="AZ66" s="133">
        <v>2445260</v>
      </c>
      <c r="BA66" s="133">
        <v>2382890</v>
      </c>
      <c r="BB66" s="133">
        <v>2570891</v>
      </c>
      <c r="BC66" s="133">
        <v>2197318</v>
      </c>
      <c r="BD66" s="133">
        <v>2112158</v>
      </c>
      <c r="BE66" s="133">
        <v>2200192</v>
      </c>
      <c r="BF66" s="133">
        <v>868786</v>
      </c>
      <c r="BG66" s="133">
        <v>1568505</v>
      </c>
      <c r="BH66" s="133">
        <v>2331310</v>
      </c>
      <c r="BI66" s="133">
        <v>1968553</v>
      </c>
      <c r="BJ66" s="133">
        <v>2391882</v>
      </c>
      <c r="BK66" s="133">
        <v>1810964</v>
      </c>
      <c r="BL66" s="133">
        <v>2336415</v>
      </c>
      <c r="BM66" s="133">
        <v>2545557</v>
      </c>
      <c r="BN66" s="133">
        <v>2478370</v>
      </c>
      <c r="BO66" s="133">
        <v>1918027</v>
      </c>
      <c r="BP66" s="133">
        <v>2610127</v>
      </c>
      <c r="BQ66" s="133">
        <v>2431761</v>
      </c>
      <c r="BR66" s="133">
        <v>986111</v>
      </c>
      <c r="BS66" s="133">
        <v>2014693</v>
      </c>
      <c r="BT66" s="133">
        <v>2250708</v>
      </c>
      <c r="BU66" s="133">
        <v>2169695</v>
      </c>
      <c r="BV66" s="133">
        <v>2377729</v>
      </c>
      <c r="BW66" s="133">
        <v>1926236</v>
      </c>
      <c r="BX66" s="133">
        <v>2437650</v>
      </c>
      <c r="BY66" s="133">
        <v>2592434</v>
      </c>
      <c r="BZ66" s="133">
        <v>2256578</v>
      </c>
      <c r="CA66" s="133">
        <v>2281050</v>
      </c>
      <c r="CB66" s="133">
        <v>2536248</v>
      </c>
      <c r="CC66" s="133">
        <v>2201619</v>
      </c>
      <c r="CD66" s="133">
        <v>1019650</v>
      </c>
      <c r="CE66" s="133">
        <v>1918487</v>
      </c>
      <c r="CF66" s="133">
        <v>2131091</v>
      </c>
      <c r="CG66" s="133">
        <v>1902203</v>
      </c>
      <c r="CH66" s="133">
        <v>2058158</v>
      </c>
      <c r="CI66" s="133">
        <v>1962157</v>
      </c>
      <c r="CJ66" s="133">
        <v>2097729</v>
      </c>
      <c r="CK66" s="133">
        <v>2547600</v>
      </c>
      <c r="CL66" s="133">
        <v>2000634</v>
      </c>
      <c r="CM66" s="133">
        <v>2202994</v>
      </c>
      <c r="CN66" s="133">
        <v>2341053</v>
      </c>
      <c r="CO66" s="133">
        <v>2146678</v>
      </c>
      <c r="CP66" s="133">
        <v>944191</v>
      </c>
      <c r="CQ66" s="133">
        <v>1829933</v>
      </c>
      <c r="CR66" s="133">
        <v>2313119</v>
      </c>
      <c r="CS66" s="133">
        <v>2059705</v>
      </c>
      <c r="CT66" s="133">
        <v>2098258</v>
      </c>
      <c r="CU66" s="133">
        <v>1892528</v>
      </c>
      <c r="CV66" s="133">
        <v>2262123</v>
      </c>
      <c r="CW66" s="133">
        <v>2324779</v>
      </c>
      <c r="CX66" s="133">
        <v>2144693</v>
      </c>
      <c r="CY66" s="133">
        <v>1890119</v>
      </c>
      <c r="CZ66" s="133">
        <v>2368399</v>
      </c>
      <c r="DA66" s="133">
        <v>2201767</v>
      </c>
      <c r="DB66" s="133">
        <v>930448</v>
      </c>
      <c r="DC66" s="133">
        <v>1660146</v>
      </c>
      <c r="DD66" s="133">
        <v>2272146</v>
      </c>
      <c r="DE66" s="133">
        <v>2030712</v>
      </c>
      <c r="DF66" s="133">
        <v>2049130</v>
      </c>
      <c r="DG66" s="133">
        <v>1739494</v>
      </c>
      <c r="DH66" s="133">
        <v>1996313</v>
      </c>
      <c r="DI66" s="133">
        <v>2311883</v>
      </c>
      <c r="DJ66" s="133">
        <v>1785623</v>
      </c>
      <c r="DK66" s="133">
        <v>1826971</v>
      </c>
      <c r="DL66" s="133">
        <v>1889973</v>
      </c>
      <c r="DM66" s="133">
        <v>2120304</v>
      </c>
      <c r="DN66" s="133">
        <v>751893</v>
      </c>
      <c r="DO66" s="133">
        <v>1588460</v>
      </c>
      <c r="DP66" s="133">
        <v>1962771</v>
      </c>
      <c r="DQ66" s="133">
        <v>1546294</v>
      </c>
      <c r="DR66" s="133">
        <v>1760261</v>
      </c>
      <c r="DS66" s="133">
        <v>1568194</v>
      </c>
      <c r="DT66" s="133">
        <v>2050797</v>
      </c>
      <c r="DU66" s="133">
        <v>53125</v>
      </c>
      <c r="DV66" s="133">
        <v>53125</v>
      </c>
      <c r="DW66" s="133">
        <v>1073944</v>
      </c>
      <c r="DX66" s="133">
        <v>2457547</v>
      </c>
      <c r="DY66" s="133">
        <v>2484011</v>
      </c>
      <c r="DZ66" s="133">
        <v>1085122</v>
      </c>
      <c r="EA66" s="133">
        <v>2015008</v>
      </c>
      <c r="EB66" s="133">
        <v>2250176</v>
      </c>
      <c r="EC66" s="133">
        <v>2147087</v>
      </c>
      <c r="ED66" s="133">
        <v>2214657</v>
      </c>
      <c r="EE66" s="133">
        <v>1738035</v>
      </c>
      <c r="EF66" s="133">
        <v>2202898</v>
      </c>
      <c r="EG66" s="133">
        <v>2548756</v>
      </c>
      <c r="EH66" s="133">
        <v>2345727</v>
      </c>
      <c r="EI66" s="133">
        <v>2021791</v>
      </c>
      <c r="EJ66" s="133">
        <v>2585505</v>
      </c>
      <c r="EK66" s="133">
        <v>2317727</v>
      </c>
      <c r="EL66" s="133">
        <v>872889</v>
      </c>
      <c r="EM66" s="133">
        <v>2045226</v>
      </c>
      <c r="EN66" s="133">
        <v>2307928</v>
      </c>
      <c r="EO66" s="133">
        <v>2067894</v>
      </c>
      <c r="EP66" s="133">
        <v>2179754</v>
      </c>
      <c r="EQ66" s="133">
        <v>1836973</v>
      </c>
      <c r="ER66" s="133">
        <v>2191992</v>
      </c>
      <c r="ES66" s="133">
        <v>2638816</v>
      </c>
      <c r="ET66" s="133">
        <v>2176341</v>
      </c>
      <c r="EU66" s="133">
        <v>2416448</v>
      </c>
      <c r="EV66" s="133">
        <v>2452131</v>
      </c>
      <c r="EW66" s="133">
        <v>2243595</v>
      </c>
      <c r="EX66" s="133">
        <v>924785</v>
      </c>
      <c r="EY66" s="133">
        <v>2034037</v>
      </c>
      <c r="EZ66" s="133">
        <v>2371955</v>
      </c>
      <c r="FA66" s="133">
        <v>2155375</v>
      </c>
      <c r="FB66" s="133">
        <v>2183002</v>
      </c>
      <c r="FC66" s="133">
        <v>1994565</v>
      </c>
      <c r="FD66" s="133">
        <v>2169422</v>
      </c>
      <c r="FE66" s="133">
        <v>2699053</v>
      </c>
      <c r="FF66" s="133">
        <v>2070800</v>
      </c>
      <c r="FG66" s="133">
        <v>2077483</v>
      </c>
      <c r="FH66" s="133">
        <v>2602333</v>
      </c>
      <c r="FI66" s="133">
        <v>2213999</v>
      </c>
      <c r="FJ66" s="133">
        <v>928563</v>
      </c>
      <c r="FK66" s="133">
        <v>1996320</v>
      </c>
      <c r="FL66" s="133">
        <v>2253086</v>
      </c>
      <c r="FM66" s="133">
        <v>1902706</v>
      </c>
      <c r="FN66" s="133">
        <v>1852868</v>
      </c>
      <c r="FO66" s="133">
        <v>1592317.66</v>
      </c>
      <c r="FP66" s="133">
        <v>2008150.9100000001</v>
      </c>
      <c r="FQ66" s="133">
        <v>1956081.6500000001</v>
      </c>
      <c r="FR66" s="133">
        <v>1931569.0399999998</v>
      </c>
      <c r="FS66" s="133">
        <v>1744010.79</v>
      </c>
      <c r="FT66" s="133">
        <v>1906474.83</v>
      </c>
      <c r="FU66" s="133">
        <v>2103287.0699999998</v>
      </c>
      <c r="FV66" s="133">
        <v>704538.98</v>
      </c>
      <c r="FW66" s="133">
        <v>1608051</v>
      </c>
      <c r="FX66" s="133">
        <v>2054806.23</v>
      </c>
      <c r="FY66" s="133">
        <v>1735056.59</v>
      </c>
      <c r="FZ66" s="133">
        <v>1854224.3900000001</v>
      </c>
      <c r="GA66" s="133">
        <v>1592978.26</v>
      </c>
      <c r="GB66" s="133">
        <v>1809340.21</v>
      </c>
      <c r="GC66" s="133">
        <v>1932721.8800000001</v>
      </c>
      <c r="GD66" s="133">
        <v>1911088.76</v>
      </c>
      <c r="GE66" s="133">
        <v>1730119.1099999999</v>
      </c>
      <c r="GF66" s="133">
        <v>1871281.8599999999</v>
      </c>
      <c r="GG66" s="133">
        <v>2035529.74</v>
      </c>
      <c r="GH66" s="133">
        <v>698535.97</v>
      </c>
    </row>
    <row r="67" spans="1:190" s="132" customFormat="1" x14ac:dyDescent="0.25">
      <c r="A67" s="134"/>
      <c r="B67" s="115" t="s">
        <v>16</v>
      </c>
      <c r="C67" s="133">
        <v>335225</v>
      </c>
      <c r="D67" s="133">
        <v>435399</v>
      </c>
      <c r="E67" s="133">
        <v>489394</v>
      </c>
      <c r="F67" s="133">
        <v>523837</v>
      </c>
      <c r="G67" s="133">
        <v>415763</v>
      </c>
      <c r="H67" s="133">
        <v>520823</v>
      </c>
      <c r="I67" s="133">
        <v>474420</v>
      </c>
      <c r="J67" s="133">
        <v>312978</v>
      </c>
      <c r="K67" s="133">
        <v>506428</v>
      </c>
      <c r="L67" s="133">
        <v>479299</v>
      </c>
      <c r="M67" s="133">
        <v>454342</v>
      </c>
      <c r="N67" s="133">
        <v>479663</v>
      </c>
      <c r="O67" s="133">
        <v>462294</v>
      </c>
      <c r="P67" s="133">
        <v>413376</v>
      </c>
      <c r="Q67" s="133">
        <v>477901</v>
      </c>
      <c r="R67" s="133">
        <v>447271</v>
      </c>
      <c r="S67" s="133">
        <v>488162</v>
      </c>
      <c r="T67" s="133">
        <v>456332</v>
      </c>
      <c r="U67" s="133">
        <v>460193</v>
      </c>
      <c r="V67" s="133">
        <v>307016</v>
      </c>
      <c r="W67" s="133">
        <v>514357</v>
      </c>
      <c r="X67" s="133">
        <v>478114</v>
      </c>
      <c r="Y67" s="133">
        <v>442912</v>
      </c>
      <c r="Z67" s="133">
        <v>470633</v>
      </c>
      <c r="AA67" s="133">
        <v>459539</v>
      </c>
      <c r="AB67" s="133">
        <v>386408</v>
      </c>
      <c r="AC67" s="133">
        <v>416610</v>
      </c>
      <c r="AD67" s="133">
        <v>455400</v>
      </c>
      <c r="AE67" s="133">
        <v>443949</v>
      </c>
      <c r="AF67" s="133">
        <v>489710</v>
      </c>
      <c r="AG67" s="133">
        <v>480660</v>
      </c>
      <c r="AH67" s="133">
        <v>291586</v>
      </c>
      <c r="AI67" s="133">
        <v>452277</v>
      </c>
      <c r="AJ67" s="133">
        <v>478777</v>
      </c>
      <c r="AK67" s="133">
        <v>456728</v>
      </c>
      <c r="AL67" s="133">
        <v>426973</v>
      </c>
      <c r="AM67" s="133">
        <v>437605</v>
      </c>
      <c r="AN67" s="133">
        <v>398772</v>
      </c>
      <c r="AO67" s="133">
        <v>416946</v>
      </c>
      <c r="AP67" s="133">
        <v>481137</v>
      </c>
      <c r="AQ67" s="133">
        <v>419189</v>
      </c>
      <c r="AR67" s="133">
        <v>460261</v>
      </c>
      <c r="AS67" s="133">
        <v>471914</v>
      </c>
      <c r="AT67" s="133">
        <v>260888</v>
      </c>
      <c r="AU67" s="133">
        <v>475073</v>
      </c>
      <c r="AV67" s="133">
        <v>497747</v>
      </c>
      <c r="AW67" s="133">
        <v>386353</v>
      </c>
      <c r="AX67" s="133">
        <v>450988</v>
      </c>
      <c r="AY67" s="133">
        <v>454921</v>
      </c>
      <c r="AZ67" s="133">
        <v>385099</v>
      </c>
      <c r="BA67" s="133">
        <v>418541</v>
      </c>
      <c r="BB67" s="133">
        <v>452356</v>
      </c>
      <c r="BC67" s="133">
        <v>408664</v>
      </c>
      <c r="BD67" s="133">
        <v>468775</v>
      </c>
      <c r="BE67" s="133">
        <v>470412</v>
      </c>
      <c r="BF67" s="133">
        <v>248240</v>
      </c>
      <c r="BG67" s="133">
        <v>483372</v>
      </c>
      <c r="BH67" s="133">
        <v>504494</v>
      </c>
      <c r="BI67" s="133">
        <v>390348</v>
      </c>
      <c r="BJ67" s="133">
        <v>446769</v>
      </c>
      <c r="BK67" s="133">
        <v>408316</v>
      </c>
      <c r="BL67" s="133">
        <v>380994</v>
      </c>
      <c r="BM67" s="133">
        <v>433070</v>
      </c>
      <c r="BN67" s="133">
        <v>456149</v>
      </c>
      <c r="BO67" s="133">
        <v>372964</v>
      </c>
      <c r="BP67" s="133">
        <v>486223</v>
      </c>
      <c r="BQ67" s="133">
        <v>445221</v>
      </c>
      <c r="BR67" s="133">
        <v>250589</v>
      </c>
      <c r="BS67" s="133">
        <v>451552</v>
      </c>
      <c r="BT67" s="133">
        <v>450070</v>
      </c>
      <c r="BU67" s="133">
        <v>418821</v>
      </c>
      <c r="BV67" s="133">
        <v>454386</v>
      </c>
      <c r="BW67" s="133">
        <v>399937</v>
      </c>
      <c r="BX67" s="133">
        <v>384344</v>
      </c>
      <c r="BY67" s="133">
        <v>410134</v>
      </c>
      <c r="BZ67" s="133">
        <v>416075</v>
      </c>
      <c r="CA67" s="133">
        <v>411045</v>
      </c>
      <c r="CB67" s="133">
        <v>451903</v>
      </c>
      <c r="CC67" s="133">
        <v>407408</v>
      </c>
      <c r="CD67" s="133">
        <v>251831</v>
      </c>
      <c r="CE67" s="133">
        <v>458026</v>
      </c>
      <c r="CF67" s="133">
        <v>428025</v>
      </c>
      <c r="CG67" s="133">
        <v>418897</v>
      </c>
      <c r="CH67" s="133">
        <v>428136</v>
      </c>
      <c r="CI67" s="133">
        <v>411594</v>
      </c>
      <c r="CJ67" s="133">
        <v>345618</v>
      </c>
      <c r="CK67" s="133">
        <v>448824</v>
      </c>
      <c r="CL67" s="133">
        <v>381855</v>
      </c>
      <c r="CM67" s="133">
        <v>414430</v>
      </c>
      <c r="CN67" s="133">
        <v>449534</v>
      </c>
      <c r="CO67" s="133">
        <v>416090</v>
      </c>
      <c r="CP67" s="133">
        <v>243072</v>
      </c>
      <c r="CQ67" s="133">
        <v>431557</v>
      </c>
      <c r="CR67" s="133">
        <v>459171</v>
      </c>
      <c r="CS67" s="133">
        <v>407683</v>
      </c>
      <c r="CT67" s="133">
        <v>392776</v>
      </c>
      <c r="CU67" s="133">
        <v>422661</v>
      </c>
      <c r="CV67" s="133">
        <v>343714</v>
      </c>
      <c r="CW67" s="133">
        <v>397866</v>
      </c>
      <c r="CX67" s="133">
        <v>413044</v>
      </c>
      <c r="CY67" s="133">
        <v>377709</v>
      </c>
      <c r="CZ67" s="133">
        <v>430673</v>
      </c>
      <c r="DA67" s="133">
        <v>430059</v>
      </c>
      <c r="DB67" s="133">
        <v>257432</v>
      </c>
      <c r="DC67" s="133">
        <v>416605</v>
      </c>
      <c r="DD67" s="133">
        <v>472433</v>
      </c>
      <c r="DE67" s="133">
        <v>419414</v>
      </c>
      <c r="DF67" s="133">
        <v>375721</v>
      </c>
      <c r="DG67" s="133">
        <v>415509</v>
      </c>
      <c r="DH67" s="133">
        <v>360281</v>
      </c>
      <c r="DI67" s="133">
        <v>392405</v>
      </c>
      <c r="DJ67" s="133">
        <v>421467</v>
      </c>
      <c r="DK67" s="133">
        <v>381640</v>
      </c>
      <c r="DL67" s="133">
        <v>420866</v>
      </c>
      <c r="DM67" s="133">
        <v>462496</v>
      </c>
      <c r="DN67" s="133">
        <v>233897</v>
      </c>
      <c r="DO67" s="133">
        <v>420410</v>
      </c>
      <c r="DP67" s="133">
        <v>461642</v>
      </c>
      <c r="DQ67" s="133">
        <v>396751</v>
      </c>
      <c r="DR67" s="133">
        <v>399447</v>
      </c>
      <c r="DS67" s="133">
        <v>426986</v>
      </c>
      <c r="DT67" s="133">
        <v>357511</v>
      </c>
      <c r="DU67" s="133">
        <v>61493</v>
      </c>
      <c r="DV67" s="133">
        <v>61493</v>
      </c>
      <c r="DW67" s="133">
        <v>358251</v>
      </c>
      <c r="DX67" s="133">
        <v>577476</v>
      </c>
      <c r="DY67" s="133">
        <v>473803</v>
      </c>
      <c r="DZ67" s="133">
        <v>247988</v>
      </c>
      <c r="EA67" s="133">
        <v>385153</v>
      </c>
      <c r="EB67" s="133">
        <v>360512</v>
      </c>
      <c r="EC67" s="133">
        <v>353419</v>
      </c>
      <c r="ED67" s="133">
        <v>445384</v>
      </c>
      <c r="EE67" s="133">
        <v>396643</v>
      </c>
      <c r="EF67" s="133">
        <v>357598</v>
      </c>
      <c r="EG67" s="133">
        <v>404214</v>
      </c>
      <c r="EH67" s="133">
        <v>359653</v>
      </c>
      <c r="EI67" s="133">
        <v>325044</v>
      </c>
      <c r="EJ67" s="133">
        <v>416645</v>
      </c>
      <c r="EK67" s="133">
        <v>415093</v>
      </c>
      <c r="EL67" s="133">
        <v>241505</v>
      </c>
      <c r="EM67" s="133">
        <v>451199</v>
      </c>
      <c r="EN67" s="133">
        <v>389095</v>
      </c>
      <c r="EO67" s="133">
        <v>378385</v>
      </c>
      <c r="EP67" s="133">
        <v>407980</v>
      </c>
      <c r="EQ67" s="133">
        <v>394910</v>
      </c>
      <c r="ER67" s="133">
        <v>343330</v>
      </c>
      <c r="ES67" s="133">
        <v>406040</v>
      </c>
      <c r="ET67" s="133">
        <v>343713</v>
      </c>
      <c r="EU67" s="133">
        <v>368831</v>
      </c>
      <c r="EV67" s="133">
        <v>399948</v>
      </c>
      <c r="EW67" s="133">
        <v>346055</v>
      </c>
      <c r="EX67" s="133">
        <v>251380</v>
      </c>
      <c r="EY67" s="133">
        <v>421307</v>
      </c>
      <c r="EZ67" s="133">
        <v>387847</v>
      </c>
      <c r="FA67" s="133">
        <v>363680</v>
      </c>
      <c r="FB67" s="133">
        <v>365301</v>
      </c>
      <c r="FC67" s="133">
        <v>383841</v>
      </c>
      <c r="FD67" s="133">
        <v>320830</v>
      </c>
      <c r="FE67" s="133">
        <v>412236</v>
      </c>
      <c r="FF67" s="133">
        <v>338947</v>
      </c>
      <c r="FG67" s="133">
        <v>357406</v>
      </c>
      <c r="FH67" s="133">
        <v>415108</v>
      </c>
      <c r="FI67" s="133">
        <v>382321</v>
      </c>
      <c r="FJ67" s="133">
        <v>243768</v>
      </c>
      <c r="FK67" s="133">
        <v>396683</v>
      </c>
      <c r="FL67" s="133">
        <v>396647</v>
      </c>
      <c r="FM67" s="133">
        <v>378716</v>
      </c>
      <c r="FN67" s="133">
        <v>347120</v>
      </c>
      <c r="FO67" s="133">
        <v>388188.31</v>
      </c>
      <c r="FP67" s="133">
        <v>350361.27</v>
      </c>
      <c r="FQ67" s="133">
        <v>357042.25</v>
      </c>
      <c r="FR67" s="133">
        <v>407471.75</v>
      </c>
      <c r="FS67" s="133">
        <v>363078.09</v>
      </c>
      <c r="FT67" s="133">
        <v>374854.32</v>
      </c>
      <c r="FU67" s="133">
        <v>399072.34</v>
      </c>
      <c r="FV67" s="133">
        <v>221936.89</v>
      </c>
      <c r="FW67" s="133">
        <v>399976.49</v>
      </c>
      <c r="FX67" s="133">
        <v>437959.44</v>
      </c>
      <c r="FY67" s="133">
        <v>355367.07</v>
      </c>
      <c r="FZ67" s="133">
        <v>384167.62</v>
      </c>
      <c r="GA67" s="133">
        <v>420673.44</v>
      </c>
      <c r="GB67" s="133">
        <v>340950.47</v>
      </c>
      <c r="GC67" s="133">
        <v>382531.01</v>
      </c>
      <c r="GD67" s="133">
        <v>390683.89</v>
      </c>
      <c r="GE67" s="133">
        <v>384515.53</v>
      </c>
      <c r="GF67" s="133">
        <v>389654.71</v>
      </c>
      <c r="GG67" s="133">
        <v>421907.73</v>
      </c>
      <c r="GH67" s="133">
        <v>210259.47</v>
      </c>
    </row>
    <row r="68" spans="1:190" s="132" customFormat="1" collapsed="1" x14ac:dyDescent="0.25">
      <c r="A68" s="134"/>
      <c r="B68" s="115" t="s">
        <v>38</v>
      </c>
      <c r="C68" s="133">
        <v>-10615</v>
      </c>
      <c r="D68" s="133">
        <v>-22629</v>
      </c>
      <c r="E68" s="133">
        <v>96</v>
      </c>
      <c r="F68" s="133">
        <v>3</v>
      </c>
      <c r="G68" s="133">
        <v>14</v>
      </c>
      <c r="H68" s="133">
        <v>126</v>
      </c>
      <c r="I68" s="133">
        <v>-10</v>
      </c>
      <c r="J68" s="133">
        <v>-3</v>
      </c>
      <c r="K68" s="133">
        <v>-9</v>
      </c>
      <c r="L68" s="133">
        <v>-15</v>
      </c>
      <c r="M68" s="133">
        <v>-17</v>
      </c>
      <c r="N68" s="133">
        <v>21</v>
      </c>
      <c r="O68" s="133">
        <v>-9</v>
      </c>
      <c r="P68" s="133">
        <v>-8</v>
      </c>
      <c r="Q68" s="133">
        <v>-4</v>
      </c>
      <c r="R68" s="133">
        <v>-7</v>
      </c>
      <c r="S68" s="133">
        <v>37</v>
      </c>
      <c r="T68" s="133">
        <v>-27</v>
      </c>
      <c r="U68" s="133">
        <v>-10</v>
      </c>
      <c r="V68" s="133">
        <v>-12</v>
      </c>
      <c r="W68" s="133">
        <v>-15</v>
      </c>
      <c r="X68" s="133">
        <v>-15</v>
      </c>
      <c r="Y68" s="133">
        <v>-6</v>
      </c>
      <c r="Z68" s="133">
        <v>-14</v>
      </c>
      <c r="AA68" s="133">
        <v>-34</v>
      </c>
      <c r="AB68" s="133">
        <v>-19</v>
      </c>
      <c r="AC68" s="133">
        <v>-35</v>
      </c>
      <c r="AD68" s="133">
        <v>-13</v>
      </c>
      <c r="AE68" s="133">
        <v>-13</v>
      </c>
      <c r="AF68" s="133">
        <v>-34</v>
      </c>
      <c r="AG68" s="133">
        <v>-22</v>
      </c>
      <c r="AH68" s="133">
        <v>-15</v>
      </c>
      <c r="AI68" s="133">
        <v>-7</v>
      </c>
      <c r="AJ68" s="133">
        <v>-35</v>
      </c>
      <c r="AK68" s="133">
        <v>-28</v>
      </c>
      <c r="AL68" s="133">
        <v>-17</v>
      </c>
      <c r="AM68" s="133">
        <v>-11</v>
      </c>
      <c r="AN68" s="133">
        <v>-14</v>
      </c>
      <c r="AO68" s="133">
        <v>-17</v>
      </c>
      <c r="AP68" s="133">
        <v>-12</v>
      </c>
      <c r="AQ68" s="133">
        <v>-43</v>
      </c>
      <c r="AR68" s="133">
        <v>-24</v>
      </c>
      <c r="AS68" s="133">
        <v>-18</v>
      </c>
      <c r="AT68" s="133">
        <v>-25</v>
      </c>
      <c r="AU68" s="133">
        <v>-21</v>
      </c>
      <c r="AV68" s="133">
        <v>-9</v>
      </c>
      <c r="AW68" s="133">
        <v>-14</v>
      </c>
      <c r="AX68" s="133">
        <v>-59</v>
      </c>
      <c r="AY68" s="133">
        <v>-46</v>
      </c>
      <c r="AZ68" s="133">
        <v>-41</v>
      </c>
      <c r="BA68" s="133">
        <v>-45</v>
      </c>
      <c r="BB68" s="133">
        <v>-17</v>
      </c>
      <c r="BC68" s="133">
        <v>-38</v>
      </c>
      <c r="BD68" s="133">
        <v>-21</v>
      </c>
      <c r="BE68" s="133">
        <v>-37</v>
      </c>
      <c r="BF68" s="133">
        <v>1</v>
      </c>
      <c r="BG68" s="133">
        <v>-1</v>
      </c>
      <c r="BH68" s="133">
        <v>-1</v>
      </c>
      <c r="BI68" s="133">
        <v>-1</v>
      </c>
      <c r="BJ68" s="133">
        <v>-2</v>
      </c>
      <c r="BK68" s="133">
        <v>-1</v>
      </c>
      <c r="BL68" s="133">
        <v>1</v>
      </c>
      <c r="BM68" s="133">
        <v>3</v>
      </c>
      <c r="BN68" s="133">
        <v>0</v>
      </c>
      <c r="BO68" s="133">
        <v>19</v>
      </c>
      <c r="BP68" s="133">
        <v>21</v>
      </c>
      <c r="BQ68" s="133">
        <v>211</v>
      </c>
      <c r="BR68" s="133">
        <v>83</v>
      </c>
      <c r="BS68" s="133">
        <v>177</v>
      </c>
      <c r="BT68" s="133">
        <v>365</v>
      </c>
      <c r="BU68" s="133">
        <v>359</v>
      </c>
      <c r="BV68" s="133">
        <v>543</v>
      </c>
      <c r="BW68" s="133">
        <v>721</v>
      </c>
      <c r="BX68" s="133">
        <v>504</v>
      </c>
      <c r="BY68" s="133">
        <v>566</v>
      </c>
      <c r="BZ68" s="133">
        <v>442</v>
      </c>
      <c r="CA68" s="133">
        <v>1113</v>
      </c>
      <c r="CB68" s="133">
        <v>643</v>
      </c>
      <c r="CC68" s="133">
        <v>668</v>
      </c>
      <c r="CD68" s="133">
        <v>1038</v>
      </c>
      <c r="CE68" s="133">
        <v>798</v>
      </c>
      <c r="CF68" s="133">
        <v>585</v>
      </c>
      <c r="CG68" s="133">
        <v>970</v>
      </c>
      <c r="CH68" s="133">
        <v>549</v>
      </c>
      <c r="CI68" s="133">
        <v>845</v>
      </c>
      <c r="CJ68" s="133">
        <v>580</v>
      </c>
      <c r="CK68" s="133">
        <v>782</v>
      </c>
      <c r="CL68" s="133">
        <v>738</v>
      </c>
      <c r="CM68" s="133">
        <v>1422</v>
      </c>
      <c r="CN68" s="133">
        <v>1106</v>
      </c>
      <c r="CO68" s="133">
        <v>1017</v>
      </c>
      <c r="CP68" s="133">
        <v>1846</v>
      </c>
      <c r="CQ68" s="133">
        <v>775</v>
      </c>
      <c r="CR68" s="133">
        <v>864</v>
      </c>
      <c r="CS68" s="133">
        <v>1333</v>
      </c>
      <c r="CT68" s="133">
        <v>1105</v>
      </c>
      <c r="CU68" s="133">
        <v>1616</v>
      </c>
      <c r="CV68" s="133">
        <v>856</v>
      </c>
      <c r="CW68" s="133">
        <v>748</v>
      </c>
      <c r="CX68" s="133">
        <v>999</v>
      </c>
      <c r="CY68" s="133">
        <v>2116</v>
      </c>
      <c r="CZ68" s="133">
        <v>946</v>
      </c>
      <c r="DA68" s="133">
        <v>1013</v>
      </c>
      <c r="DB68" s="133">
        <v>2097</v>
      </c>
      <c r="DC68" s="133">
        <v>1149</v>
      </c>
      <c r="DD68" s="133">
        <v>1459</v>
      </c>
      <c r="DE68" s="133">
        <v>1392</v>
      </c>
      <c r="DF68" s="133">
        <v>1368</v>
      </c>
      <c r="DG68" s="133">
        <v>1560</v>
      </c>
      <c r="DH68" s="133">
        <v>981</v>
      </c>
      <c r="DI68" s="133">
        <v>1056</v>
      </c>
      <c r="DJ68" s="133">
        <v>1292</v>
      </c>
      <c r="DK68" s="133">
        <v>1573</v>
      </c>
      <c r="DL68" s="133">
        <v>1591</v>
      </c>
      <c r="DM68" s="133">
        <v>1254</v>
      </c>
      <c r="DN68" s="133">
        <v>2842</v>
      </c>
      <c r="DO68" s="133">
        <v>1619</v>
      </c>
      <c r="DP68" s="133">
        <v>1231</v>
      </c>
      <c r="DQ68" s="133">
        <v>1609</v>
      </c>
      <c r="DR68" s="133">
        <v>2247</v>
      </c>
      <c r="DS68" s="133">
        <v>1613</v>
      </c>
      <c r="DT68" s="133">
        <v>1308</v>
      </c>
      <c r="DU68" s="133">
        <v>17560</v>
      </c>
      <c r="DV68" s="133">
        <v>17560</v>
      </c>
      <c r="DW68" s="133">
        <v>13245</v>
      </c>
      <c r="DX68" s="133">
        <v>5648</v>
      </c>
      <c r="DY68" s="133">
        <v>3409</v>
      </c>
      <c r="DZ68" s="133">
        <v>2336</v>
      </c>
      <c r="EA68" s="133">
        <v>1370</v>
      </c>
      <c r="EB68" s="133">
        <v>1376</v>
      </c>
      <c r="EC68" s="133">
        <v>1536</v>
      </c>
      <c r="ED68" s="133">
        <v>1608</v>
      </c>
      <c r="EE68" s="133">
        <v>1710</v>
      </c>
      <c r="EF68" s="133">
        <v>1367</v>
      </c>
      <c r="EG68" s="133">
        <v>1480</v>
      </c>
      <c r="EH68" s="133">
        <v>1813</v>
      </c>
      <c r="EI68" s="133">
        <v>3598</v>
      </c>
      <c r="EJ68" s="133">
        <v>1651</v>
      </c>
      <c r="EK68" s="133">
        <v>2264</v>
      </c>
      <c r="EL68" s="133">
        <v>2443</v>
      </c>
      <c r="EM68" s="133">
        <v>1552</v>
      </c>
      <c r="EN68" s="133">
        <v>1431</v>
      </c>
      <c r="EO68" s="133">
        <v>3265</v>
      </c>
      <c r="EP68" s="133">
        <v>1894</v>
      </c>
      <c r="EQ68" s="133">
        <v>2273</v>
      </c>
      <c r="ER68" s="133">
        <v>1845</v>
      </c>
      <c r="ES68" s="133">
        <v>2115</v>
      </c>
      <c r="ET68" s="133">
        <v>2070</v>
      </c>
      <c r="EU68" s="133">
        <v>2033</v>
      </c>
      <c r="EV68" s="133">
        <v>1876</v>
      </c>
      <c r="EW68" s="133">
        <v>1973</v>
      </c>
      <c r="EX68" s="133">
        <v>3498</v>
      </c>
      <c r="EY68" s="133">
        <v>1628</v>
      </c>
      <c r="EZ68" s="133">
        <v>2107</v>
      </c>
      <c r="FA68" s="133">
        <v>2567</v>
      </c>
      <c r="FB68" s="133">
        <v>1555</v>
      </c>
      <c r="FC68" s="133">
        <v>1688</v>
      </c>
      <c r="FD68" s="133">
        <v>1497</v>
      </c>
      <c r="FE68" s="133">
        <v>1921</v>
      </c>
      <c r="FF68" s="133">
        <v>1992</v>
      </c>
      <c r="FG68" s="133">
        <v>3640</v>
      </c>
      <c r="FH68" s="133">
        <v>1319</v>
      </c>
      <c r="FI68" s="133">
        <v>3273</v>
      </c>
      <c r="FJ68" s="133">
        <v>3021</v>
      </c>
      <c r="FK68" s="133">
        <v>1922</v>
      </c>
      <c r="FL68" s="133">
        <v>1420</v>
      </c>
      <c r="FM68" s="133">
        <v>1743</v>
      </c>
      <c r="FN68" s="133">
        <v>1359</v>
      </c>
      <c r="FO68" s="133">
        <v>2286.0000000009313</v>
      </c>
      <c r="FP68" s="133">
        <v>1611</v>
      </c>
      <c r="FQ68" s="133">
        <v>1340.9999999990687</v>
      </c>
      <c r="FR68" s="133">
        <v>2619</v>
      </c>
      <c r="FS68" s="133">
        <v>3171</v>
      </c>
      <c r="FT68" s="133">
        <v>1815</v>
      </c>
      <c r="FU68" s="133">
        <v>1857</v>
      </c>
      <c r="FV68" s="133">
        <v>2646</v>
      </c>
      <c r="FW68" s="133">
        <v>1899</v>
      </c>
      <c r="FX68" s="133">
        <v>1595.4399999994785</v>
      </c>
      <c r="FY68" s="133">
        <v>2202</v>
      </c>
      <c r="FZ68" s="133">
        <v>2538</v>
      </c>
      <c r="GA68" s="133">
        <v>1700.9999999990687</v>
      </c>
      <c r="GB68" s="133">
        <v>1509</v>
      </c>
      <c r="GC68" s="133">
        <v>1584.0000000009313</v>
      </c>
      <c r="GD68" s="133">
        <v>31591.44000000041</v>
      </c>
      <c r="GE68" s="133">
        <v>32650</v>
      </c>
      <c r="GF68" s="133">
        <v>39645.400000000373</v>
      </c>
      <c r="GG68" s="133">
        <v>61949.800000000745</v>
      </c>
      <c r="GH68" s="133">
        <v>38734.599999999627</v>
      </c>
    </row>
    <row r="69" spans="1:190" s="132" customFormat="1" x14ac:dyDescent="0.25">
      <c r="A69" s="134"/>
      <c r="B69" s="110" t="s">
        <v>73</v>
      </c>
      <c r="C69" s="139">
        <v>5589240</v>
      </c>
      <c r="D69" s="139">
        <v>6291118</v>
      </c>
      <c r="E69" s="139">
        <v>7678589</v>
      </c>
      <c r="F69" s="139">
        <v>6566686</v>
      </c>
      <c r="G69" s="139">
        <v>6157826</v>
      </c>
      <c r="H69" s="139">
        <v>7366811</v>
      </c>
      <c r="I69" s="139">
        <v>6573002</v>
      </c>
      <c r="J69" s="139">
        <v>3761971</v>
      </c>
      <c r="K69" s="139">
        <v>6078229</v>
      </c>
      <c r="L69" s="139">
        <v>6228059</v>
      </c>
      <c r="M69" s="139">
        <v>6045498</v>
      </c>
      <c r="N69" s="139">
        <v>6503133</v>
      </c>
      <c r="O69" s="139">
        <v>6214886</v>
      </c>
      <c r="P69" s="139">
        <v>6606378</v>
      </c>
      <c r="Q69" s="139">
        <v>7163982</v>
      </c>
      <c r="R69" s="139">
        <v>6330953</v>
      </c>
      <c r="S69" s="139">
        <v>6877013</v>
      </c>
      <c r="T69" s="139">
        <v>6458564</v>
      </c>
      <c r="U69" s="139">
        <v>6239286</v>
      </c>
      <c r="V69" s="139">
        <v>3753054</v>
      </c>
      <c r="W69" s="139">
        <v>5918214</v>
      </c>
      <c r="X69" s="139">
        <v>6209662</v>
      </c>
      <c r="Y69" s="139">
        <v>6019608</v>
      </c>
      <c r="Z69" s="139">
        <v>6390314</v>
      </c>
      <c r="AA69" s="139">
        <v>6264961</v>
      </c>
      <c r="AB69" s="139">
        <v>6345394</v>
      </c>
      <c r="AC69" s="139">
        <v>6745161</v>
      </c>
      <c r="AD69" s="139">
        <v>6298125</v>
      </c>
      <c r="AE69" s="139">
        <v>5900505</v>
      </c>
      <c r="AF69" s="139">
        <v>6610713</v>
      </c>
      <c r="AG69" s="139">
        <v>6585434</v>
      </c>
      <c r="AH69" s="139">
        <v>3532610</v>
      </c>
      <c r="AI69" s="139">
        <v>5316193</v>
      </c>
      <c r="AJ69" s="139">
        <v>6683374</v>
      </c>
      <c r="AK69" s="139">
        <v>5813784</v>
      </c>
      <c r="AL69" s="139">
        <v>5800362</v>
      </c>
      <c r="AM69" s="139">
        <v>5854475</v>
      </c>
      <c r="AN69" s="139">
        <v>6261342</v>
      </c>
      <c r="AO69" s="139">
        <v>6284763</v>
      </c>
      <c r="AP69" s="139">
        <v>6572364</v>
      </c>
      <c r="AQ69" s="139">
        <v>5703064</v>
      </c>
      <c r="AR69" s="139">
        <v>6413125</v>
      </c>
      <c r="AS69" s="139">
        <v>6637264</v>
      </c>
      <c r="AT69" s="139">
        <v>3168796</v>
      </c>
      <c r="AU69" s="139">
        <v>5510142</v>
      </c>
      <c r="AV69" s="139">
        <v>6320002</v>
      </c>
      <c r="AW69" s="139">
        <v>5275448</v>
      </c>
      <c r="AX69" s="139">
        <v>5926434</v>
      </c>
      <c r="AY69" s="139">
        <v>5864438</v>
      </c>
      <c r="AZ69" s="139">
        <v>6269421</v>
      </c>
      <c r="BA69" s="139">
        <v>6065788</v>
      </c>
      <c r="BB69" s="139">
        <v>6345574</v>
      </c>
      <c r="BC69" s="139">
        <v>5571248</v>
      </c>
      <c r="BD69" s="139">
        <v>5618463</v>
      </c>
      <c r="BE69" s="139">
        <v>6015647</v>
      </c>
      <c r="BF69" s="139">
        <v>2943718</v>
      </c>
      <c r="BG69" s="139">
        <v>5128262</v>
      </c>
      <c r="BH69" s="139">
        <v>6117229</v>
      </c>
      <c r="BI69" s="139">
        <v>5216533</v>
      </c>
      <c r="BJ69" s="139">
        <v>6094450</v>
      </c>
      <c r="BK69" s="139">
        <v>5251568</v>
      </c>
      <c r="BL69" s="139">
        <v>5932634</v>
      </c>
      <c r="BM69" s="139">
        <v>6515785</v>
      </c>
      <c r="BN69" s="139">
        <v>6252076</v>
      </c>
      <c r="BO69" s="139">
        <v>4967693</v>
      </c>
      <c r="BP69" s="139">
        <v>6536698</v>
      </c>
      <c r="BQ69" s="139">
        <v>6075428</v>
      </c>
      <c r="BR69" s="139">
        <v>3082055</v>
      </c>
      <c r="BS69" s="139">
        <v>5623641</v>
      </c>
      <c r="BT69" s="139">
        <v>5794403</v>
      </c>
      <c r="BU69" s="139">
        <v>5682982</v>
      </c>
      <c r="BV69" s="139">
        <v>6105686</v>
      </c>
      <c r="BW69" s="139">
        <v>5443901</v>
      </c>
      <c r="BX69" s="139">
        <v>6168499</v>
      </c>
      <c r="BY69" s="139">
        <v>6544677</v>
      </c>
      <c r="BZ69" s="139">
        <v>5751871</v>
      </c>
      <c r="CA69" s="139">
        <v>5807399</v>
      </c>
      <c r="CB69" s="139">
        <v>6372545</v>
      </c>
      <c r="CC69" s="139">
        <v>5415679</v>
      </c>
      <c r="CD69" s="139">
        <v>3184284</v>
      </c>
      <c r="CE69" s="139">
        <v>5350100</v>
      </c>
      <c r="CF69" s="139">
        <v>5452401</v>
      </c>
      <c r="CG69" s="139">
        <v>5305852</v>
      </c>
      <c r="CH69" s="139">
        <v>5504921</v>
      </c>
      <c r="CI69" s="139">
        <v>5606968</v>
      </c>
      <c r="CJ69" s="139">
        <v>5433929</v>
      </c>
      <c r="CK69" s="139">
        <v>6671165</v>
      </c>
      <c r="CL69" s="139">
        <v>5159798</v>
      </c>
      <c r="CM69" s="139">
        <v>5775023</v>
      </c>
      <c r="CN69" s="139">
        <v>5948391</v>
      </c>
      <c r="CO69" s="139">
        <v>5454744</v>
      </c>
      <c r="CP69" s="139">
        <v>3117943</v>
      </c>
      <c r="CQ69" s="139">
        <v>5159768</v>
      </c>
      <c r="CR69" s="139">
        <v>5955010</v>
      </c>
      <c r="CS69" s="139">
        <v>5603816</v>
      </c>
      <c r="CT69" s="139">
        <v>5415947</v>
      </c>
      <c r="CU69" s="139">
        <v>5502930</v>
      </c>
      <c r="CV69" s="139">
        <v>5831648</v>
      </c>
      <c r="CW69" s="139">
        <v>5990576</v>
      </c>
      <c r="CX69" s="139">
        <v>5588081</v>
      </c>
      <c r="CY69" s="139">
        <v>4927559</v>
      </c>
      <c r="CZ69" s="139">
        <v>5926360</v>
      </c>
      <c r="DA69" s="139">
        <v>5568052</v>
      </c>
      <c r="DB69" s="139">
        <v>3022930</v>
      </c>
      <c r="DC69" s="139">
        <v>4744776</v>
      </c>
      <c r="DD69" s="139">
        <v>5908523</v>
      </c>
      <c r="DE69" s="139">
        <v>5525679</v>
      </c>
      <c r="DF69" s="139">
        <v>5260262</v>
      </c>
      <c r="DG69" s="139">
        <v>5256175</v>
      </c>
      <c r="DH69" s="139">
        <v>5300828</v>
      </c>
      <c r="DI69" s="139">
        <v>5900354</v>
      </c>
      <c r="DJ69" s="139">
        <v>5351686</v>
      </c>
      <c r="DK69" s="139">
        <v>5387500</v>
      </c>
      <c r="DL69" s="139">
        <v>5464693</v>
      </c>
      <c r="DM69" s="139">
        <v>5959664</v>
      </c>
      <c r="DN69" s="139">
        <v>2809849</v>
      </c>
      <c r="DO69" s="139">
        <v>5095256</v>
      </c>
      <c r="DP69" s="139">
        <v>5804619</v>
      </c>
      <c r="DQ69" s="139">
        <v>4965455</v>
      </c>
      <c r="DR69" s="139">
        <v>5289245</v>
      </c>
      <c r="DS69" s="139">
        <v>5395813</v>
      </c>
      <c r="DT69" s="139">
        <v>5709174</v>
      </c>
      <c r="DU69" s="139">
        <v>249488</v>
      </c>
      <c r="DV69" s="139">
        <v>249488</v>
      </c>
      <c r="DW69" s="139">
        <v>3029734</v>
      </c>
      <c r="DX69" s="139">
        <v>6178054</v>
      </c>
      <c r="DY69" s="139">
        <v>6226282</v>
      </c>
      <c r="DZ69" s="139">
        <v>3214504</v>
      </c>
      <c r="EA69" s="139">
        <v>5565993</v>
      </c>
      <c r="EB69" s="139">
        <v>5630821</v>
      </c>
      <c r="EC69" s="139">
        <v>5503296</v>
      </c>
      <c r="ED69" s="139">
        <v>5660356</v>
      </c>
      <c r="EE69" s="139">
        <v>5136379</v>
      </c>
      <c r="EF69" s="139">
        <v>5685458</v>
      </c>
      <c r="EG69" s="139">
        <v>6477614</v>
      </c>
      <c r="EH69" s="139">
        <v>5796676</v>
      </c>
      <c r="EI69" s="139">
        <v>5155757</v>
      </c>
      <c r="EJ69" s="139">
        <v>6436936</v>
      </c>
      <c r="EK69" s="139">
        <v>5724557</v>
      </c>
      <c r="EL69" s="139">
        <v>2868076</v>
      </c>
      <c r="EM69" s="139">
        <v>5611899</v>
      </c>
      <c r="EN69" s="139">
        <v>5696892</v>
      </c>
      <c r="EO69" s="139">
        <v>5409287</v>
      </c>
      <c r="EP69" s="139">
        <v>5651689</v>
      </c>
      <c r="EQ69" s="139">
        <v>5417471</v>
      </c>
      <c r="ER69" s="139">
        <v>5616853</v>
      </c>
      <c r="ES69" s="139">
        <v>6770747</v>
      </c>
      <c r="ET69" s="139">
        <v>5414421</v>
      </c>
      <c r="EU69" s="139">
        <v>6044115</v>
      </c>
      <c r="EV69" s="139">
        <v>6167389</v>
      </c>
      <c r="EW69" s="139">
        <v>5512300</v>
      </c>
      <c r="EX69" s="139">
        <v>3106866</v>
      </c>
      <c r="EY69" s="139">
        <v>5645087</v>
      </c>
      <c r="EZ69" s="139">
        <v>5927863</v>
      </c>
      <c r="FA69" s="139">
        <v>5654841</v>
      </c>
      <c r="FB69" s="139">
        <v>5548249</v>
      </c>
      <c r="FC69" s="139">
        <v>5874856</v>
      </c>
      <c r="FD69" s="139">
        <v>5640550</v>
      </c>
      <c r="FE69" s="139">
        <v>7051985</v>
      </c>
      <c r="FF69" s="139">
        <v>5352053</v>
      </c>
      <c r="FG69" s="139">
        <v>5495542</v>
      </c>
      <c r="FH69" s="139">
        <v>6677002</v>
      </c>
      <c r="FI69" s="139">
        <v>5647559</v>
      </c>
      <c r="FJ69" s="139">
        <v>3121325</v>
      </c>
      <c r="FK69" s="139">
        <v>5513252</v>
      </c>
      <c r="FL69" s="139">
        <v>5806916</v>
      </c>
      <c r="FM69" s="139">
        <v>5256176</v>
      </c>
      <c r="FN69" s="139">
        <v>4927980</v>
      </c>
      <c r="FO69" s="139">
        <v>4908029.58</v>
      </c>
      <c r="FP69" s="139">
        <v>5395570.1600000001</v>
      </c>
      <c r="FQ69" s="139">
        <v>5373500.5999999996</v>
      </c>
      <c r="FR69" s="139">
        <v>5338727.21</v>
      </c>
      <c r="FS69" s="139">
        <v>4878165.07</v>
      </c>
      <c r="FT69" s="139">
        <v>5155127.7</v>
      </c>
      <c r="FU69" s="139">
        <v>5602103.3499999996</v>
      </c>
      <c r="FV69" s="139">
        <v>2515021.31</v>
      </c>
      <c r="FW69" s="139">
        <v>4797239.78</v>
      </c>
      <c r="FX69" s="139">
        <v>5525944.1100000003</v>
      </c>
      <c r="FY69" s="139">
        <v>4912688.04</v>
      </c>
      <c r="FZ69" s="139">
        <v>5039043.3899999997</v>
      </c>
      <c r="GA69" s="139">
        <v>5173732.0599999996</v>
      </c>
      <c r="GB69" s="139">
        <v>5100571.97</v>
      </c>
      <c r="GC69" s="139">
        <v>5477152.2000000002</v>
      </c>
      <c r="GD69" s="139">
        <v>5325232.51</v>
      </c>
      <c r="GE69" s="139">
        <v>4967547.8</v>
      </c>
      <c r="GF69" s="139">
        <v>5197289.08</v>
      </c>
      <c r="GG69" s="139">
        <v>5666578.4900000002</v>
      </c>
      <c r="GH69" s="139">
        <v>2522818.48</v>
      </c>
    </row>
    <row r="70" spans="1:190" s="132" customFormat="1" x14ac:dyDescent="0.25">
      <c r="A70" s="134"/>
      <c r="B70" s="141" t="s">
        <v>55</v>
      </c>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c r="EO70" s="142"/>
      <c r="EP70" s="142"/>
      <c r="EQ70" s="142"/>
      <c r="ER70" s="142"/>
      <c r="ES70" s="142"/>
      <c r="ET70" s="142"/>
      <c r="EU70" s="142"/>
      <c r="EV70" s="142"/>
      <c r="EW70" s="142"/>
      <c r="EX70" s="142"/>
      <c r="EY70" s="142"/>
      <c r="EZ70" s="142"/>
      <c r="FA70" s="142"/>
      <c r="FB70" s="142"/>
      <c r="FC70" s="142"/>
      <c r="FD70" s="142"/>
      <c r="FE70" s="142"/>
      <c r="FF70" s="142"/>
      <c r="FG70" s="142"/>
      <c r="FH70" s="142"/>
      <c r="FI70" s="142"/>
      <c r="FJ70" s="142"/>
      <c r="FK70" s="142"/>
      <c r="FL70" s="142"/>
      <c r="FM70" s="142"/>
      <c r="FN70" s="142"/>
      <c r="FO70" s="142"/>
      <c r="FP70" s="142"/>
      <c r="FQ70" s="142"/>
      <c r="FR70" s="142"/>
      <c r="FS70" s="142"/>
      <c r="FT70" s="142"/>
      <c r="FU70" s="142"/>
      <c r="FV70" s="142"/>
      <c r="FW70" s="142"/>
      <c r="FX70" s="142"/>
      <c r="FY70" s="142"/>
      <c r="FZ70" s="142"/>
      <c r="GA70" s="142"/>
      <c r="GB70" s="142"/>
      <c r="GC70" s="142"/>
      <c r="GD70" s="142"/>
      <c r="GE70" s="142"/>
      <c r="GF70" s="142"/>
      <c r="GG70" s="142"/>
      <c r="GH70" s="142"/>
    </row>
    <row r="71" spans="1:190" s="132" customFormat="1" x14ac:dyDescent="0.25">
      <c r="A71" s="134"/>
      <c r="B71" s="115" t="s">
        <v>50</v>
      </c>
      <c r="C71" s="133">
        <v>42023</v>
      </c>
      <c r="D71" s="133">
        <v>40126</v>
      </c>
      <c r="E71" s="133">
        <v>47243</v>
      </c>
      <c r="F71" s="133">
        <v>41394</v>
      </c>
      <c r="G71" s="133">
        <v>33630</v>
      </c>
      <c r="H71" s="133">
        <v>51992</v>
      </c>
      <c r="I71" s="133">
        <v>53176</v>
      </c>
      <c r="J71" s="133">
        <v>45198</v>
      </c>
      <c r="K71" s="133">
        <v>56207</v>
      </c>
      <c r="L71" s="133">
        <v>50729</v>
      </c>
      <c r="M71" s="133">
        <v>48105</v>
      </c>
      <c r="N71" s="133">
        <v>54634</v>
      </c>
      <c r="O71" s="133">
        <v>51624</v>
      </c>
      <c r="P71" s="133">
        <v>58422</v>
      </c>
      <c r="Q71" s="133">
        <v>66368</v>
      </c>
      <c r="R71" s="133">
        <v>56620</v>
      </c>
      <c r="S71" s="133">
        <v>61981</v>
      </c>
      <c r="T71" s="133">
        <v>61348</v>
      </c>
      <c r="U71" s="133">
        <v>55075</v>
      </c>
      <c r="V71" s="133">
        <v>71084</v>
      </c>
      <c r="W71" s="133">
        <v>62392</v>
      </c>
      <c r="X71" s="133">
        <v>78410</v>
      </c>
      <c r="Y71" s="133">
        <v>63977</v>
      </c>
      <c r="Z71" s="133">
        <v>66568</v>
      </c>
      <c r="AA71" s="133">
        <v>78943</v>
      </c>
      <c r="AB71" s="133">
        <v>58467</v>
      </c>
      <c r="AC71" s="133">
        <v>67544</v>
      </c>
      <c r="AD71" s="133">
        <v>64957</v>
      </c>
      <c r="AE71" s="133">
        <v>60457</v>
      </c>
      <c r="AF71" s="133">
        <v>71820</v>
      </c>
      <c r="AG71" s="133">
        <v>74551</v>
      </c>
      <c r="AH71" s="133">
        <v>63929</v>
      </c>
      <c r="AI71" s="133">
        <v>69832</v>
      </c>
      <c r="AJ71" s="133">
        <v>85233</v>
      </c>
      <c r="AK71" s="133">
        <v>71302</v>
      </c>
      <c r="AL71" s="133">
        <v>81791</v>
      </c>
      <c r="AM71" s="133">
        <v>80605</v>
      </c>
      <c r="AN71" s="133">
        <v>79040</v>
      </c>
      <c r="AO71" s="133">
        <v>80530</v>
      </c>
      <c r="AP71" s="133">
        <v>84449</v>
      </c>
      <c r="AQ71" s="133">
        <v>70413</v>
      </c>
      <c r="AR71" s="133">
        <v>84381</v>
      </c>
      <c r="AS71" s="133">
        <v>93578</v>
      </c>
      <c r="AT71" s="133">
        <v>80513</v>
      </c>
      <c r="AU71" s="133">
        <v>83464</v>
      </c>
      <c r="AV71" s="133">
        <v>90405</v>
      </c>
      <c r="AW71" s="133">
        <v>73167</v>
      </c>
      <c r="AX71" s="133">
        <v>84965</v>
      </c>
      <c r="AY71" s="133">
        <v>87888</v>
      </c>
      <c r="AZ71" s="133">
        <v>87001</v>
      </c>
      <c r="BA71" s="133">
        <v>86594</v>
      </c>
      <c r="BB71" s="133">
        <v>84151</v>
      </c>
      <c r="BC71" s="133">
        <v>83746</v>
      </c>
      <c r="BD71" s="133">
        <v>85836</v>
      </c>
      <c r="BE71" s="133">
        <v>91974</v>
      </c>
      <c r="BF71" s="133">
        <v>76402</v>
      </c>
      <c r="BG71" s="133">
        <v>94334</v>
      </c>
      <c r="BH71" s="133">
        <v>91342</v>
      </c>
      <c r="BI71" s="133">
        <v>85988</v>
      </c>
      <c r="BJ71" s="133">
        <v>103580</v>
      </c>
      <c r="BK71" s="133">
        <v>95909</v>
      </c>
      <c r="BL71" s="133">
        <v>95943</v>
      </c>
      <c r="BM71" s="133">
        <v>116551</v>
      </c>
      <c r="BN71" s="133">
        <v>105976</v>
      </c>
      <c r="BO71" s="133">
        <v>95142</v>
      </c>
      <c r="BP71" s="133">
        <v>122894</v>
      </c>
      <c r="BQ71" s="133">
        <v>110509</v>
      </c>
      <c r="BR71" s="133">
        <v>104991</v>
      </c>
      <c r="BS71" s="133">
        <v>113310</v>
      </c>
      <c r="BT71" s="133">
        <v>111081</v>
      </c>
      <c r="BU71" s="133">
        <v>103626</v>
      </c>
      <c r="BV71" s="133">
        <v>118743</v>
      </c>
      <c r="BW71" s="133">
        <v>117904</v>
      </c>
      <c r="BX71" s="133">
        <v>115610</v>
      </c>
      <c r="BY71" s="133">
        <v>112230</v>
      </c>
      <c r="BZ71" s="133">
        <v>115350</v>
      </c>
      <c r="CA71" s="133">
        <v>104679</v>
      </c>
      <c r="CB71" s="133">
        <v>119215</v>
      </c>
      <c r="CC71" s="133">
        <v>95459</v>
      </c>
      <c r="CD71" s="133">
        <v>93933</v>
      </c>
      <c r="CE71" s="133">
        <v>109686</v>
      </c>
      <c r="CF71" s="133">
        <v>111820</v>
      </c>
      <c r="CG71" s="133">
        <v>125172</v>
      </c>
      <c r="CH71" s="133">
        <v>136138</v>
      </c>
      <c r="CI71" s="133">
        <v>139105</v>
      </c>
      <c r="CJ71" s="133">
        <v>110839</v>
      </c>
      <c r="CK71" s="133">
        <v>140971</v>
      </c>
      <c r="CL71" s="133">
        <v>112240</v>
      </c>
      <c r="CM71" s="133">
        <v>126379</v>
      </c>
      <c r="CN71" s="133">
        <v>142648</v>
      </c>
      <c r="CO71" s="133">
        <v>118413</v>
      </c>
      <c r="CP71" s="133">
        <v>127244</v>
      </c>
      <c r="CQ71" s="133">
        <v>134719</v>
      </c>
      <c r="CR71" s="133">
        <v>148797</v>
      </c>
      <c r="CS71" s="133">
        <v>137991</v>
      </c>
      <c r="CT71" s="133">
        <v>129297</v>
      </c>
      <c r="CU71" s="133">
        <v>151426</v>
      </c>
      <c r="CV71" s="133">
        <v>148402</v>
      </c>
      <c r="CW71" s="133">
        <v>145969</v>
      </c>
      <c r="CX71" s="133">
        <v>139488</v>
      </c>
      <c r="CY71" s="133">
        <v>144284</v>
      </c>
      <c r="CZ71" s="133">
        <v>154681</v>
      </c>
      <c r="DA71" s="133">
        <v>147074</v>
      </c>
      <c r="DB71" s="133">
        <v>129853</v>
      </c>
      <c r="DC71" s="133">
        <v>142256</v>
      </c>
      <c r="DD71" s="133">
        <v>174276</v>
      </c>
      <c r="DE71" s="133">
        <v>155579</v>
      </c>
      <c r="DF71" s="133">
        <v>134308</v>
      </c>
      <c r="DG71" s="133">
        <v>187068</v>
      </c>
      <c r="DH71" s="133">
        <v>165319</v>
      </c>
      <c r="DI71" s="133">
        <v>155950</v>
      </c>
      <c r="DJ71" s="133">
        <v>171096</v>
      </c>
      <c r="DK71" s="133">
        <v>153856</v>
      </c>
      <c r="DL71" s="133">
        <v>179475</v>
      </c>
      <c r="DM71" s="133">
        <v>191450</v>
      </c>
      <c r="DN71" s="133">
        <v>144634</v>
      </c>
      <c r="DO71" s="133">
        <v>172860</v>
      </c>
      <c r="DP71" s="133">
        <v>185386</v>
      </c>
      <c r="DQ71" s="133">
        <v>169726</v>
      </c>
      <c r="DR71" s="133">
        <v>170261</v>
      </c>
      <c r="DS71" s="133">
        <v>201870</v>
      </c>
      <c r="DT71" s="133">
        <v>193269</v>
      </c>
      <c r="DU71" s="133">
        <v>120216</v>
      </c>
      <c r="DV71" s="133">
        <v>120216</v>
      </c>
      <c r="DW71" s="133">
        <v>139702</v>
      </c>
      <c r="DX71" s="133">
        <v>207074</v>
      </c>
      <c r="DY71" s="133">
        <v>182936</v>
      </c>
      <c r="DZ71" s="133">
        <v>163844</v>
      </c>
      <c r="EA71" s="133">
        <v>196818</v>
      </c>
      <c r="EB71" s="133">
        <v>186437</v>
      </c>
      <c r="EC71" s="133">
        <v>179233</v>
      </c>
      <c r="ED71" s="133">
        <v>194416</v>
      </c>
      <c r="EE71" s="133">
        <v>189059</v>
      </c>
      <c r="EF71" s="133">
        <v>197256</v>
      </c>
      <c r="EG71" s="133">
        <v>209682</v>
      </c>
      <c r="EH71" s="133">
        <v>203137</v>
      </c>
      <c r="EI71" s="133">
        <v>202817</v>
      </c>
      <c r="EJ71" s="133">
        <v>227169</v>
      </c>
      <c r="EK71" s="133">
        <v>209314</v>
      </c>
      <c r="EL71" s="133">
        <v>202706</v>
      </c>
      <c r="EM71" s="133">
        <v>237044</v>
      </c>
      <c r="EN71" s="133">
        <v>221791</v>
      </c>
      <c r="EO71" s="133">
        <v>203726</v>
      </c>
      <c r="EP71" s="133">
        <v>235942</v>
      </c>
      <c r="EQ71" s="133">
        <v>222860</v>
      </c>
      <c r="ER71" s="133">
        <v>211057</v>
      </c>
      <c r="ES71" s="133">
        <v>242069</v>
      </c>
      <c r="ET71" s="133">
        <v>219600</v>
      </c>
      <c r="EU71" s="133">
        <v>245358</v>
      </c>
      <c r="EV71" s="133">
        <v>259343</v>
      </c>
      <c r="EW71" s="133">
        <v>210557</v>
      </c>
      <c r="EX71" s="133">
        <v>223541</v>
      </c>
      <c r="EY71" s="133">
        <v>241314</v>
      </c>
      <c r="EZ71" s="133">
        <v>239377</v>
      </c>
      <c r="FA71" s="133">
        <v>241264</v>
      </c>
      <c r="FB71" s="133">
        <v>257642</v>
      </c>
      <c r="FC71" s="133">
        <v>263922</v>
      </c>
      <c r="FD71" s="133">
        <v>248041</v>
      </c>
      <c r="FE71" s="133">
        <v>277584</v>
      </c>
      <c r="FF71" s="133">
        <v>229956</v>
      </c>
      <c r="FG71" s="133">
        <v>237643</v>
      </c>
      <c r="FH71" s="133">
        <v>299323</v>
      </c>
      <c r="FI71" s="133">
        <v>241853</v>
      </c>
      <c r="FJ71" s="133">
        <v>233396</v>
      </c>
      <c r="FK71" s="133">
        <v>272593</v>
      </c>
      <c r="FL71" s="133">
        <v>272743</v>
      </c>
      <c r="FM71" s="133">
        <v>289638</v>
      </c>
      <c r="FN71" s="133">
        <v>289659</v>
      </c>
      <c r="FO71" s="133">
        <v>314423.65999999997</v>
      </c>
      <c r="FP71" s="133">
        <v>317044.26</v>
      </c>
      <c r="FQ71" s="133">
        <v>298619.38</v>
      </c>
      <c r="FR71" s="133">
        <v>245943.93</v>
      </c>
      <c r="FS71" s="133">
        <v>314732.05</v>
      </c>
      <c r="FT71" s="133">
        <v>337414.9</v>
      </c>
      <c r="FU71" s="133">
        <v>314862.14</v>
      </c>
      <c r="FV71" s="133">
        <v>261335.03</v>
      </c>
      <c r="FW71" s="133">
        <v>305833.43</v>
      </c>
      <c r="FX71" s="133">
        <v>324268.28999999998</v>
      </c>
      <c r="FY71" s="133">
        <v>285015.01</v>
      </c>
      <c r="FZ71" s="133">
        <v>336462.96</v>
      </c>
      <c r="GA71" s="133">
        <v>372805.32</v>
      </c>
      <c r="GB71" s="133">
        <v>335003.65000000002</v>
      </c>
      <c r="GC71" s="133">
        <v>332904.21000000002</v>
      </c>
      <c r="GD71" s="133">
        <v>268294.71999999997</v>
      </c>
      <c r="GE71" s="133">
        <v>387854.71</v>
      </c>
      <c r="GF71" s="133">
        <v>360156.15</v>
      </c>
      <c r="GG71" s="133">
        <v>351354.27</v>
      </c>
      <c r="GH71" s="133">
        <v>277549.25</v>
      </c>
    </row>
    <row r="72" spans="1:190" s="132" customFormat="1" x14ac:dyDescent="0.25">
      <c r="A72" s="134"/>
      <c r="B72" s="115" t="s">
        <v>51</v>
      </c>
      <c r="C72" s="133">
        <v>53372</v>
      </c>
      <c r="D72" s="133">
        <v>47146</v>
      </c>
      <c r="E72" s="133">
        <v>54897</v>
      </c>
      <c r="F72" s="133">
        <v>50199</v>
      </c>
      <c r="G72" s="133">
        <v>44072</v>
      </c>
      <c r="H72" s="133">
        <v>53811</v>
      </c>
      <c r="I72" s="133">
        <v>50887</v>
      </c>
      <c r="J72" s="133">
        <v>53116</v>
      </c>
      <c r="K72" s="133">
        <v>45966</v>
      </c>
      <c r="L72" s="133">
        <v>40277</v>
      </c>
      <c r="M72" s="133">
        <v>49888</v>
      </c>
      <c r="N72" s="133">
        <v>16310</v>
      </c>
      <c r="O72" s="133">
        <v>7275</v>
      </c>
      <c r="P72" s="133">
        <v>5380</v>
      </c>
      <c r="Q72" s="133">
        <v>6837</v>
      </c>
      <c r="R72" s="133">
        <v>5936</v>
      </c>
      <c r="S72" s="133">
        <v>6547</v>
      </c>
      <c r="T72" s="133">
        <v>4717</v>
      </c>
      <c r="U72" s="133">
        <v>5322</v>
      </c>
      <c r="V72" s="133">
        <v>6265</v>
      </c>
      <c r="W72" s="133">
        <v>5549</v>
      </c>
      <c r="X72" s="133">
        <v>5795</v>
      </c>
      <c r="Y72" s="133">
        <v>7972</v>
      </c>
      <c r="Z72" s="133">
        <v>6725</v>
      </c>
      <c r="AA72" s="133">
        <v>5952</v>
      </c>
      <c r="AB72" s="133">
        <v>6421</v>
      </c>
      <c r="AC72" s="133">
        <v>4181</v>
      </c>
      <c r="AD72" s="133">
        <v>6429</v>
      </c>
      <c r="AE72" s="133">
        <v>6713</v>
      </c>
      <c r="AF72" s="133">
        <v>5282</v>
      </c>
      <c r="AG72" s="133">
        <v>7278</v>
      </c>
      <c r="AH72" s="133">
        <v>5615</v>
      </c>
      <c r="AI72" s="133">
        <v>8231</v>
      </c>
      <c r="AJ72" s="133">
        <v>9120</v>
      </c>
      <c r="AK72" s="133">
        <v>6596</v>
      </c>
      <c r="AL72" s="133">
        <v>6030</v>
      </c>
      <c r="AM72" s="133">
        <v>7342</v>
      </c>
      <c r="AN72" s="133">
        <v>4505</v>
      </c>
      <c r="AO72" s="133">
        <v>9870</v>
      </c>
      <c r="AP72" s="133">
        <v>5898</v>
      </c>
      <c r="AQ72" s="133">
        <v>6662</v>
      </c>
      <c r="AR72" s="133">
        <v>8213</v>
      </c>
      <c r="AS72" s="133">
        <v>7174</v>
      </c>
      <c r="AT72" s="133">
        <v>3853</v>
      </c>
      <c r="AU72" s="133">
        <v>7334</v>
      </c>
      <c r="AV72" s="133">
        <v>7360</v>
      </c>
      <c r="AW72" s="133">
        <v>7257</v>
      </c>
      <c r="AX72" s="133">
        <v>6911</v>
      </c>
      <c r="AY72" s="133">
        <v>6298</v>
      </c>
      <c r="AZ72" s="133">
        <v>6310</v>
      </c>
      <c r="BA72" s="133">
        <v>5440</v>
      </c>
      <c r="BB72" s="133">
        <v>7011</v>
      </c>
      <c r="BC72" s="133">
        <v>5989</v>
      </c>
      <c r="BD72" s="133">
        <v>7622</v>
      </c>
      <c r="BE72" s="133">
        <v>4507</v>
      </c>
      <c r="BF72" s="133">
        <v>2796</v>
      </c>
      <c r="BG72" s="133">
        <v>5409</v>
      </c>
      <c r="BH72" s="133">
        <v>4384</v>
      </c>
      <c r="BI72" s="133">
        <v>4659</v>
      </c>
      <c r="BJ72" s="133">
        <v>7315</v>
      </c>
      <c r="BK72" s="133">
        <v>9422</v>
      </c>
      <c r="BL72" s="133">
        <v>8905</v>
      </c>
      <c r="BM72" s="133">
        <v>9769</v>
      </c>
      <c r="BN72" s="133">
        <v>7233</v>
      </c>
      <c r="BO72" s="133">
        <v>6189</v>
      </c>
      <c r="BP72" s="133">
        <v>10984</v>
      </c>
      <c r="BQ72" s="133">
        <v>7207</v>
      </c>
      <c r="BR72" s="133">
        <v>6964</v>
      </c>
      <c r="BS72" s="133">
        <v>11466</v>
      </c>
      <c r="BT72" s="133">
        <v>11420</v>
      </c>
      <c r="BU72" s="133">
        <v>8332</v>
      </c>
      <c r="BV72" s="133">
        <v>11252</v>
      </c>
      <c r="BW72" s="133">
        <v>11518</v>
      </c>
      <c r="BX72" s="133">
        <v>27298</v>
      </c>
      <c r="BY72" s="133">
        <v>98313</v>
      </c>
      <c r="BZ72" s="133">
        <v>195780</v>
      </c>
      <c r="CA72" s="133">
        <v>213782</v>
      </c>
      <c r="CB72" s="133">
        <v>296463</v>
      </c>
      <c r="CC72" s="133">
        <v>256544</v>
      </c>
      <c r="CD72" s="133">
        <v>260350</v>
      </c>
      <c r="CE72" s="133">
        <v>337594</v>
      </c>
      <c r="CF72" s="133">
        <v>308647</v>
      </c>
      <c r="CG72" s="133">
        <v>333310</v>
      </c>
      <c r="CH72" s="133">
        <v>334743</v>
      </c>
      <c r="CI72" s="133">
        <v>327176</v>
      </c>
      <c r="CJ72" s="133">
        <v>256852</v>
      </c>
      <c r="CK72" s="133">
        <v>316457</v>
      </c>
      <c r="CL72" s="133">
        <v>5622</v>
      </c>
      <c r="CM72" s="133">
        <v>11213</v>
      </c>
      <c r="CN72" s="133">
        <v>15049</v>
      </c>
      <c r="CO72" s="133">
        <v>6571</v>
      </c>
      <c r="CP72" s="133">
        <v>6262</v>
      </c>
      <c r="CQ72" s="133">
        <v>6078</v>
      </c>
      <c r="CR72" s="133">
        <v>6887</v>
      </c>
      <c r="CS72" s="133">
        <v>7355</v>
      </c>
      <c r="CT72" s="133">
        <v>5455</v>
      </c>
      <c r="CU72" s="133">
        <v>7555</v>
      </c>
      <c r="CV72" s="133">
        <v>6839</v>
      </c>
      <c r="CW72" s="133">
        <v>7928</v>
      </c>
      <c r="CX72" s="133">
        <v>9468</v>
      </c>
      <c r="CY72" s="133">
        <v>5809</v>
      </c>
      <c r="CZ72" s="133">
        <v>9852</v>
      </c>
      <c r="DA72" s="133">
        <v>18399</v>
      </c>
      <c r="DB72" s="133">
        <v>9182</v>
      </c>
      <c r="DC72" s="133">
        <v>6272</v>
      </c>
      <c r="DD72" s="133">
        <v>11024</v>
      </c>
      <c r="DE72" s="133">
        <v>13033</v>
      </c>
      <c r="DF72" s="133">
        <v>7314</v>
      </c>
      <c r="DG72" s="133">
        <v>9733</v>
      </c>
      <c r="DH72" s="133">
        <v>9246</v>
      </c>
      <c r="DI72" s="133">
        <v>11186</v>
      </c>
      <c r="DJ72" s="133">
        <v>9119</v>
      </c>
      <c r="DK72" s="133">
        <v>13883</v>
      </c>
      <c r="DL72" s="133">
        <v>9887</v>
      </c>
      <c r="DM72" s="133">
        <v>11846</v>
      </c>
      <c r="DN72" s="133">
        <v>12623</v>
      </c>
      <c r="DO72" s="133">
        <v>10173</v>
      </c>
      <c r="DP72" s="133">
        <v>13458</v>
      </c>
      <c r="DQ72" s="133">
        <v>11801</v>
      </c>
      <c r="DR72" s="133">
        <v>11580</v>
      </c>
      <c r="DS72" s="133">
        <v>14210</v>
      </c>
      <c r="DT72" s="133">
        <v>22867</v>
      </c>
      <c r="DU72" s="133">
        <v>16659</v>
      </c>
      <c r="DV72" s="133">
        <v>16659</v>
      </c>
      <c r="DW72" s="133">
        <v>19517</v>
      </c>
      <c r="DX72" s="133">
        <v>21614</v>
      </c>
      <c r="DY72" s="133">
        <v>22894</v>
      </c>
      <c r="DZ72" s="133">
        <v>20770</v>
      </c>
      <c r="EA72" s="133">
        <v>28406</v>
      </c>
      <c r="EB72" s="133">
        <v>27441</v>
      </c>
      <c r="EC72" s="133">
        <v>25983</v>
      </c>
      <c r="ED72" s="133">
        <v>30499</v>
      </c>
      <c r="EE72" s="133">
        <v>23589</v>
      </c>
      <c r="EF72" s="133">
        <v>27788</v>
      </c>
      <c r="EG72" s="133">
        <v>33882</v>
      </c>
      <c r="EH72" s="133">
        <v>34714</v>
      </c>
      <c r="EI72" s="133">
        <v>25609</v>
      </c>
      <c r="EJ72" s="133">
        <v>28772</v>
      </c>
      <c r="EK72" s="133">
        <v>24295</v>
      </c>
      <c r="EL72" s="133">
        <v>25180</v>
      </c>
      <c r="EM72" s="133">
        <v>28222</v>
      </c>
      <c r="EN72" s="133">
        <v>27765</v>
      </c>
      <c r="EO72" s="133">
        <v>24774</v>
      </c>
      <c r="EP72" s="133">
        <v>30447</v>
      </c>
      <c r="EQ72" s="133">
        <v>34705</v>
      </c>
      <c r="ER72" s="133">
        <v>27301</v>
      </c>
      <c r="ES72" s="133">
        <v>30226</v>
      </c>
      <c r="ET72" s="133">
        <v>28668</v>
      </c>
      <c r="EU72" s="133">
        <v>37397</v>
      </c>
      <c r="EV72" s="133">
        <v>32971</v>
      </c>
      <c r="EW72" s="133">
        <v>28359</v>
      </c>
      <c r="EX72" s="133">
        <v>36628</v>
      </c>
      <c r="EY72" s="133">
        <v>35957</v>
      </c>
      <c r="EZ72" s="133">
        <v>35512</v>
      </c>
      <c r="FA72" s="133">
        <v>28377</v>
      </c>
      <c r="FB72" s="133">
        <v>34129</v>
      </c>
      <c r="FC72" s="133">
        <v>38715</v>
      </c>
      <c r="FD72" s="133">
        <v>34298</v>
      </c>
      <c r="FE72" s="133">
        <v>47464</v>
      </c>
      <c r="FF72" s="133">
        <v>33356</v>
      </c>
      <c r="FG72" s="133">
        <v>38162</v>
      </c>
      <c r="FH72" s="133">
        <v>39521</v>
      </c>
      <c r="FI72" s="133">
        <v>31506</v>
      </c>
      <c r="FJ72" s="133">
        <v>31923</v>
      </c>
      <c r="FK72" s="133">
        <v>35469</v>
      </c>
      <c r="FL72" s="133">
        <v>39392</v>
      </c>
      <c r="FM72" s="133">
        <v>36046</v>
      </c>
      <c r="FN72" s="133">
        <v>36619</v>
      </c>
      <c r="FO72" s="133">
        <v>43272.81</v>
      </c>
      <c r="FP72" s="133">
        <v>40134.06</v>
      </c>
      <c r="FQ72" s="133">
        <v>38968.19</v>
      </c>
      <c r="FR72" s="133">
        <v>44652.07</v>
      </c>
      <c r="FS72" s="133">
        <v>40173.800000000003</v>
      </c>
      <c r="FT72" s="133">
        <v>41885.800000000003</v>
      </c>
      <c r="FU72" s="133">
        <v>48128.9</v>
      </c>
      <c r="FV72" s="133">
        <v>30768.94</v>
      </c>
      <c r="FW72" s="133">
        <v>40770.22</v>
      </c>
      <c r="FX72" s="133">
        <v>40956.629999999997</v>
      </c>
      <c r="FY72" s="133">
        <v>35387.26</v>
      </c>
      <c r="FZ72" s="133">
        <v>39672.800000000003</v>
      </c>
      <c r="GA72" s="133">
        <v>46347.35</v>
      </c>
      <c r="GB72" s="133">
        <v>37797.78</v>
      </c>
      <c r="GC72" s="133">
        <v>42335.65</v>
      </c>
      <c r="GD72" s="133">
        <v>41687.919999999998</v>
      </c>
      <c r="GE72" s="133">
        <v>41874.78</v>
      </c>
      <c r="GF72" s="133">
        <v>39796.730000000003</v>
      </c>
      <c r="GG72" s="133">
        <v>40144.589999999997</v>
      </c>
      <c r="GH72" s="133">
        <v>32173.86</v>
      </c>
    </row>
    <row r="73" spans="1:190" s="132" customFormat="1" x14ac:dyDescent="0.25">
      <c r="A73" s="134"/>
      <c r="B73" s="115" t="s">
        <v>36</v>
      </c>
      <c r="C73" s="133">
        <v>4715</v>
      </c>
      <c r="D73" s="133">
        <v>3823</v>
      </c>
      <c r="E73" s="133">
        <v>5869</v>
      </c>
      <c r="F73" s="133">
        <v>4529</v>
      </c>
      <c r="G73" s="133">
        <v>3408</v>
      </c>
      <c r="H73" s="133">
        <v>5929</v>
      </c>
      <c r="I73" s="133">
        <v>4678</v>
      </c>
      <c r="J73" s="133">
        <v>3758</v>
      </c>
      <c r="K73" s="133">
        <v>4932</v>
      </c>
      <c r="L73" s="133">
        <v>3917</v>
      </c>
      <c r="M73" s="133">
        <v>3538</v>
      </c>
      <c r="N73" s="133">
        <v>4700</v>
      </c>
      <c r="O73" s="133">
        <v>3909</v>
      </c>
      <c r="P73" s="133">
        <v>4398</v>
      </c>
      <c r="Q73" s="133">
        <v>6494</v>
      </c>
      <c r="R73" s="133">
        <v>4574</v>
      </c>
      <c r="S73" s="133">
        <v>4338</v>
      </c>
      <c r="T73" s="133">
        <v>5622</v>
      </c>
      <c r="U73" s="133">
        <v>2975</v>
      </c>
      <c r="V73" s="133">
        <v>3385</v>
      </c>
      <c r="W73" s="133">
        <v>4373</v>
      </c>
      <c r="X73" s="133">
        <v>4590</v>
      </c>
      <c r="Y73" s="133">
        <v>4077</v>
      </c>
      <c r="Z73" s="133">
        <v>4605</v>
      </c>
      <c r="AA73" s="133">
        <v>4464</v>
      </c>
      <c r="AB73" s="133">
        <v>5478</v>
      </c>
      <c r="AC73" s="133">
        <v>4517</v>
      </c>
      <c r="AD73" s="133">
        <v>3008</v>
      </c>
      <c r="AE73" s="133">
        <v>3575</v>
      </c>
      <c r="AF73" s="133">
        <v>5857</v>
      </c>
      <c r="AG73" s="133">
        <v>5261</v>
      </c>
      <c r="AH73" s="133">
        <v>3985</v>
      </c>
      <c r="AI73" s="133">
        <v>5548</v>
      </c>
      <c r="AJ73" s="133">
        <v>5467</v>
      </c>
      <c r="AK73" s="133">
        <v>4199</v>
      </c>
      <c r="AL73" s="133">
        <v>4099</v>
      </c>
      <c r="AM73" s="133">
        <v>5609</v>
      </c>
      <c r="AN73" s="133">
        <v>4604</v>
      </c>
      <c r="AO73" s="133">
        <v>2373</v>
      </c>
      <c r="AP73" s="133">
        <v>5264</v>
      </c>
      <c r="AQ73" s="133">
        <v>5089</v>
      </c>
      <c r="AR73" s="133">
        <v>5868</v>
      </c>
      <c r="AS73" s="133">
        <v>6347</v>
      </c>
      <c r="AT73" s="133">
        <v>4348</v>
      </c>
      <c r="AU73" s="133">
        <v>5412</v>
      </c>
      <c r="AV73" s="133">
        <v>4353</v>
      </c>
      <c r="AW73" s="133">
        <v>3913</v>
      </c>
      <c r="AX73" s="133">
        <v>4954</v>
      </c>
      <c r="AY73" s="133">
        <v>6674</v>
      </c>
      <c r="AZ73" s="133">
        <v>5159</v>
      </c>
      <c r="BA73" s="133">
        <v>6098</v>
      </c>
      <c r="BB73" s="133">
        <v>4301</v>
      </c>
      <c r="BC73" s="133">
        <v>3968</v>
      </c>
      <c r="BD73" s="133">
        <v>4980</v>
      </c>
      <c r="BE73" s="133">
        <v>3429</v>
      </c>
      <c r="BF73" s="133">
        <v>3028</v>
      </c>
      <c r="BG73" s="133">
        <v>5152</v>
      </c>
      <c r="BH73" s="133">
        <v>5656</v>
      </c>
      <c r="BI73" s="133">
        <v>4917</v>
      </c>
      <c r="BJ73" s="133">
        <v>5194</v>
      </c>
      <c r="BK73" s="133">
        <v>4833</v>
      </c>
      <c r="BL73" s="133">
        <v>5928</v>
      </c>
      <c r="BM73" s="133">
        <v>6140</v>
      </c>
      <c r="BN73" s="133">
        <v>4488</v>
      </c>
      <c r="BO73" s="133">
        <v>4696</v>
      </c>
      <c r="BP73" s="133">
        <v>5766</v>
      </c>
      <c r="BQ73" s="133">
        <v>5555</v>
      </c>
      <c r="BR73" s="133">
        <v>4228</v>
      </c>
      <c r="BS73" s="133">
        <v>6532</v>
      </c>
      <c r="BT73" s="133">
        <v>6152</v>
      </c>
      <c r="BU73" s="133">
        <v>4368</v>
      </c>
      <c r="BV73" s="133">
        <v>6860</v>
      </c>
      <c r="BW73" s="133">
        <v>5676</v>
      </c>
      <c r="BX73" s="133">
        <v>6188</v>
      </c>
      <c r="BY73" s="133">
        <v>5406</v>
      </c>
      <c r="BZ73" s="133">
        <v>5878</v>
      </c>
      <c r="CA73" s="133">
        <v>4378</v>
      </c>
      <c r="CB73" s="133">
        <v>7473</v>
      </c>
      <c r="CC73" s="133">
        <v>4602</v>
      </c>
      <c r="CD73" s="133">
        <v>9056</v>
      </c>
      <c r="CE73" s="133">
        <v>6531</v>
      </c>
      <c r="CF73" s="133">
        <v>6536</v>
      </c>
      <c r="CG73" s="133">
        <v>6045</v>
      </c>
      <c r="CH73" s="133">
        <v>6400</v>
      </c>
      <c r="CI73" s="133">
        <v>9791</v>
      </c>
      <c r="CJ73" s="133">
        <v>6081</v>
      </c>
      <c r="CK73" s="133">
        <v>7133</v>
      </c>
      <c r="CL73" s="133">
        <v>6974</v>
      </c>
      <c r="CM73" s="133">
        <v>6077</v>
      </c>
      <c r="CN73" s="133">
        <v>6753</v>
      </c>
      <c r="CO73" s="133">
        <v>5742</v>
      </c>
      <c r="CP73" s="133">
        <v>6003</v>
      </c>
      <c r="CQ73" s="133">
        <v>5659</v>
      </c>
      <c r="CR73" s="133">
        <v>6971</v>
      </c>
      <c r="CS73" s="133">
        <v>6028</v>
      </c>
      <c r="CT73" s="133">
        <v>7635</v>
      </c>
      <c r="CU73" s="133">
        <v>8336</v>
      </c>
      <c r="CV73" s="133">
        <v>6924</v>
      </c>
      <c r="CW73" s="133">
        <v>7517</v>
      </c>
      <c r="CX73" s="133">
        <v>6770</v>
      </c>
      <c r="CY73" s="133">
        <v>6651</v>
      </c>
      <c r="CZ73" s="133">
        <v>8131</v>
      </c>
      <c r="DA73" s="133">
        <v>7626</v>
      </c>
      <c r="DB73" s="133">
        <v>4996</v>
      </c>
      <c r="DC73" s="133">
        <v>6687</v>
      </c>
      <c r="DD73" s="133">
        <v>6250</v>
      </c>
      <c r="DE73" s="133">
        <v>6660</v>
      </c>
      <c r="DF73" s="133">
        <v>6805</v>
      </c>
      <c r="DG73" s="133">
        <v>5802</v>
      </c>
      <c r="DH73" s="133">
        <v>6121</v>
      </c>
      <c r="DI73" s="133">
        <v>6520</v>
      </c>
      <c r="DJ73" s="133">
        <v>8725</v>
      </c>
      <c r="DK73" s="133">
        <v>9291</v>
      </c>
      <c r="DL73" s="133">
        <v>14375</v>
      </c>
      <c r="DM73" s="133">
        <v>9837</v>
      </c>
      <c r="DN73" s="133">
        <v>8808</v>
      </c>
      <c r="DO73" s="133">
        <v>7133</v>
      </c>
      <c r="DP73" s="133">
        <v>10995</v>
      </c>
      <c r="DQ73" s="133">
        <v>8465</v>
      </c>
      <c r="DR73" s="133">
        <v>10121</v>
      </c>
      <c r="DS73" s="133">
        <v>7035</v>
      </c>
      <c r="DT73" s="133">
        <v>9956</v>
      </c>
      <c r="DU73" s="133">
        <v>3325</v>
      </c>
      <c r="DV73" s="133">
        <v>3325</v>
      </c>
      <c r="DW73" s="133">
        <v>5310</v>
      </c>
      <c r="DX73" s="133">
        <v>7933</v>
      </c>
      <c r="DY73" s="133">
        <v>5302</v>
      </c>
      <c r="DZ73" s="133">
        <v>4987</v>
      </c>
      <c r="EA73" s="133">
        <v>6763</v>
      </c>
      <c r="EB73" s="133">
        <v>7529</v>
      </c>
      <c r="EC73" s="133">
        <v>7664</v>
      </c>
      <c r="ED73" s="133">
        <v>6499</v>
      </c>
      <c r="EE73" s="133">
        <v>9601</v>
      </c>
      <c r="EF73" s="133">
        <v>8871</v>
      </c>
      <c r="EG73" s="133">
        <v>11020</v>
      </c>
      <c r="EH73" s="133">
        <v>9861</v>
      </c>
      <c r="EI73" s="133">
        <v>9213</v>
      </c>
      <c r="EJ73" s="133">
        <v>12709</v>
      </c>
      <c r="EK73" s="133">
        <v>7324</v>
      </c>
      <c r="EL73" s="133">
        <v>9856</v>
      </c>
      <c r="EM73" s="133">
        <v>10240</v>
      </c>
      <c r="EN73" s="133">
        <v>10843</v>
      </c>
      <c r="EO73" s="133">
        <v>7597</v>
      </c>
      <c r="EP73" s="133">
        <v>8882</v>
      </c>
      <c r="EQ73" s="133">
        <v>9012</v>
      </c>
      <c r="ER73" s="133">
        <v>9630</v>
      </c>
      <c r="ES73" s="133">
        <v>10490</v>
      </c>
      <c r="ET73" s="133">
        <v>10898</v>
      </c>
      <c r="EU73" s="133">
        <v>17019</v>
      </c>
      <c r="EV73" s="133">
        <v>11244</v>
      </c>
      <c r="EW73" s="133">
        <v>10770</v>
      </c>
      <c r="EX73" s="133">
        <v>7132</v>
      </c>
      <c r="EY73" s="133">
        <v>11219</v>
      </c>
      <c r="EZ73" s="133">
        <v>11438</v>
      </c>
      <c r="FA73" s="133">
        <v>11334</v>
      </c>
      <c r="FB73" s="133">
        <v>12483</v>
      </c>
      <c r="FC73" s="133">
        <v>12834</v>
      </c>
      <c r="FD73" s="133">
        <v>11158</v>
      </c>
      <c r="FE73" s="133">
        <v>10601</v>
      </c>
      <c r="FF73" s="133">
        <v>11736</v>
      </c>
      <c r="FG73" s="133">
        <v>11361</v>
      </c>
      <c r="FH73" s="133">
        <v>15091</v>
      </c>
      <c r="FI73" s="133">
        <v>10289</v>
      </c>
      <c r="FJ73" s="133">
        <v>10755</v>
      </c>
      <c r="FK73" s="133">
        <v>10424</v>
      </c>
      <c r="FL73" s="133">
        <v>12431</v>
      </c>
      <c r="FM73" s="133">
        <v>14931</v>
      </c>
      <c r="FN73" s="133">
        <v>13991</v>
      </c>
      <c r="FO73" s="133">
        <v>10875</v>
      </c>
      <c r="FP73" s="133">
        <v>13137.63</v>
      </c>
      <c r="FQ73" s="133">
        <v>14018.85</v>
      </c>
      <c r="FR73" s="133">
        <v>12418.96</v>
      </c>
      <c r="FS73" s="133">
        <v>16602.169999999998</v>
      </c>
      <c r="FT73" s="133">
        <v>16512.64</v>
      </c>
      <c r="FU73" s="133">
        <v>15006.2</v>
      </c>
      <c r="FV73" s="133">
        <v>11035.15</v>
      </c>
      <c r="FW73" s="133">
        <v>22387.11</v>
      </c>
      <c r="FX73" s="133">
        <v>18247.55</v>
      </c>
      <c r="FY73" s="133">
        <v>16093.1</v>
      </c>
      <c r="FZ73" s="133">
        <v>28728.2</v>
      </c>
      <c r="GA73" s="133">
        <v>16531.27</v>
      </c>
      <c r="GB73" s="133">
        <v>16237.05</v>
      </c>
      <c r="GC73" s="133">
        <v>16315.91</v>
      </c>
      <c r="GD73" s="133">
        <v>10743.07</v>
      </c>
      <c r="GE73" s="133">
        <v>21931.11</v>
      </c>
      <c r="GF73" s="133">
        <v>23407.93</v>
      </c>
      <c r="GG73" s="133">
        <v>19077.919999999998</v>
      </c>
      <c r="GH73" s="133">
        <v>15193.93</v>
      </c>
    </row>
    <row r="74" spans="1:190" s="132" customFormat="1" x14ac:dyDescent="0.25">
      <c r="A74" s="134"/>
      <c r="B74" s="135" t="s">
        <v>2139</v>
      </c>
      <c r="C74" s="133">
        <v>6635</v>
      </c>
      <c r="D74" s="133">
        <v>5161</v>
      </c>
      <c r="E74" s="133">
        <v>6700</v>
      </c>
      <c r="F74" s="133">
        <v>9682</v>
      </c>
      <c r="G74" s="133">
        <v>5059</v>
      </c>
      <c r="H74" s="133">
        <v>4755</v>
      </c>
      <c r="I74" s="133">
        <v>10878</v>
      </c>
      <c r="J74" s="133">
        <v>5989</v>
      </c>
      <c r="K74" s="133">
        <v>7345</v>
      </c>
      <c r="L74" s="133">
        <v>8877</v>
      </c>
      <c r="M74" s="133">
        <v>10040</v>
      </c>
      <c r="N74" s="133">
        <v>8364</v>
      </c>
      <c r="O74" s="133">
        <v>18630</v>
      </c>
      <c r="P74" s="133">
        <v>9047</v>
      </c>
      <c r="Q74" s="133">
        <v>9826</v>
      </c>
      <c r="R74" s="133">
        <v>7289</v>
      </c>
      <c r="S74" s="133">
        <v>34498</v>
      </c>
      <c r="T74" s="133">
        <v>8938</v>
      </c>
      <c r="U74" s="133">
        <v>6449</v>
      </c>
      <c r="V74" s="133">
        <v>5950</v>
      </c>
      <c r="W74" s="133">
        <v>8447</v>
      </c>
      <c r="X74" s="133">
        <v>6232</v>
      </c>
      <c r="Y74" s="133">
        <v>6718</v>
      </c>
      <c r="Z74" s="133">
        <v>6061</v>
      </c>
      <c r="AA74" s="133">
        <v>6889</v>
      </c>
      <c r="AB74" s="133">
        <v>13575</v>
      </c>
      <c r="AC74" s="133">
        <v>11162</v>
      </c>
      <c r="AD74" s="133">
        <v>7345</v>
      </c>
      <c r="AE74" s="133">
        <v>7077</v>
      </c>
      <c r="AF74" s="133">
        <v>6676</v>
      </c>
      <c r="AG74" s="133">
        <v>11451</v>
      </c>
      <c r="AH74" s="133">
        <v>10723</v>
      </c>
      <c r="AI74" s="133">
        <v>8605</v>
      </c>
      <c r="AJ74" s="133">
        <v>15834</v>
      </c>
      <c r="AK74" s="133">
        <v>13916</v>
      </c>
      <c r="AL74" s="133">
        <v>26661</v>
      </c>
      <c r="AM74" s="133">
        <v>28826</v>
      </c>
      <c r="AN74" s="133">
        <v>17195</v>
      </c>
      <c r="AO74" s="133">
        <v>24118</v>
      </c>
      <c r="AP74" s="133">
        <v>20415</v>
      </c>
      <c r="AQ74" s="133">
        <v>22215</v>
      </c>
      <c r="AR74" s="133">
        <v>17750</v>
      </c>
      <c r="AS74" s="133">
        <v>14996</v>
      </c>
      <c r="AT74" s="133">
        <v>10041</v>
      </c>
      <c r="AU74" s="133">
        <v>11857</v>
      </c>
      <c r="AV74" s="133">
        <v>9106</v>
      </c>
      <c r="AW74" s="133">
        <v>9870</v>
      </c>
      <c r="AX74" s="133">
        <v>11390</v>
      </c>
      <c r="AY74" s="133">
        <v>8437</v>
      </c>
      <c r="AZ74" s="133">
        <v>15454</v>
      </c>
      <c r="BA74" s="133">
        <v>19576</v>
      </c>
      <c r="BB74" s="133">
        <v>14196</v>
      </c>
      <c r="BC74" s="133">
        <v>16359</v>
      </c>
      <c r="BD74" s="133">
        <v>17902</v>
      </c>
      <c r="BE74" s="133">
        <v>28051</v>
      </c>
      <c r="BF74" s="133">
        <v>19899</v>
      </c>
      <c r="BG74" s="133">
        <v>24231</v>
      </c>
      <c r="BH74" s="133">
        <v>21642</v>
      </c>
      <c r="BI74" s="133">
        <v>16659</v>
      </c>
      <c r="BJ74" s="133">
        <v>23765</v>
      </c>
      <c r="BK74" s="133">
        <v>23401</v>
      </c>
      <c r="BL74" s="133">
        <v>16952</v>
      </c>
      <c r="BM74" s="133">
        <v>21880</v>
      </c>
      <c r="BN74" s="133">
        <v>23023</v>
      </c>
      <c r="BO74" s="133">
        <v>14670</v>
      </c>
      <c r="BP74" s="133">
        <v>28266</v>
      </c>
      <c r="BQ74" s="133">
        <v>17012</v>
      </c>
      <c r="BR74" s="133">
        <v>19392</v>
      </c>
      <c r="BS74" s="133">
        <v>19201</v>
      </c>
      <c r="BT74" s="133">
        <v>21097</v>
      </c>
      <c r="BU74" s="133">
        <v>18301</v>
      </c>
      <c r="BV74" s="133">
        <v>23220</v>
      </c>
      <c r="BW74" s="133">
        <v>22377</v>
      </c>
      <c r="BX74" s="133">
        <v>17111</v>
      </c>
      <c r="BY74" s="133">
        <v>20600</v>
      </c>
      <c r="BZ74" s="133">
        <v>18498</v>
      </c>
      <c r="CA74" s="133">
        <v>22770</v>
      </c>
      <c r="CB74" s="133">
        <v>26424</v>
      </c>
      <c r="CC74" s="133">
        <v>23411</v>
      </c>
      <c r="CD74" s="133">
        <v>11278</v>
      </c>
      <c r="CE74" s="133">
        <v>41059</v>
      </c>
      <c r="CF74" s="133">
        <v>31061</v>
      </c>
      <c r="CG74" s="133">
        <v>19563</v>
      </c>
      <c r="CH74" s="133">
        <v>25274</v>
      </c>
      <c r="CI74" s="133">
        <v>29328</v>
      </c>
      <c r="CJ74" s="133">
        <v>25004</v>
      </c>
      <c r="CK74" s="133">
        <v>35359</v>
      </c>
      <c r="CL74" s="133">
        <v>28112</v>
      </c>
      <c r="CM74" s="133">
        <v>23736</v>
      </c>
      <c r="CN74" s="133">
        <v>23096</v>
      </c>
      <c r="CO74" s="133">
        <v>37254</v>
      </c>
      <c r="CP74" s="133">
        <v>23748</v>
      </c>
      <c r="CQ74" s="133">
        <v>31191</v>
      </c>
      <c r="CR74" s="133">
        <v>39187</v>
      </c>
      <c r="CS74" s="133">
        <v>31602</v>
      </c>
      <c r="CT74" s="133">
        <v>28066</v>
      </c>
      <c r="CU74" s="133">
        <v>44923</v>
      </c>
      <c r="CV74" s="133">
        <v>32621</v>
      </c>
      <c r="CW74" s="133">
        <v>26555</v>
      </c>
      <c r="CX74" s="133">
        <v>38356</v>
      </c>
      <c r="CY74" s="133">
        <v>38916</v>
      </c>
      <c r="CZ74" s="133">
        <v>42419</v>
      </c>
      <c r="DA74" s="133">
        <v>40812</v>
      </c>
      <c r="DB74" s="133">
        <v>27069</v>
      </c>
      <c r="DC74" s="133">
        <v>31805</v>
      </c>
      <c r="DD74" s="133">
        <v>44271</v>
      </c>
      <c r="DE74" s="133">
        <v>34874</v>
      </c>
      <c r="DF74" s="133">
        <v>25000</v>
      </c>
      <c r="DG74" s="133">
        <v>37973</v>
      </c>
      <c r="DH74" s="133">
        <v>34505</v>
      </c>
      <c r="DI74" s="133">
        <v>30483</v>
      </c>
      <c r="DJ74" s="133">
        <v>32652</v>
      </c>
      <c r="DK74" s="133">
        <v>27845</v>
      </c>
      <c r="DL74" s="133">
        <v>31917</v>
      </c>
      <c r="DM74" s="133">
        <v>36025</v>
      </c>
      <c r="DN74" s="133">
        <v>24199</v>
      </c>
      <c r="DO74" s="133">
        <v>29133</v>
      </c>
      <c r="DP74" s="133">
        <v>31337</v>
      </c>
      <c r="DQ74" s="133">
        <v>31148</v>
      </c>
      <c r="DR74" s="133">
        <v>38422</v>
      </c>
      <c r="DS74" s="133">
        <v>36102</v>
      </c>
      <c r="DT74" s="133">
        <v>33527</v>
      </c>
      <c r="DU74" s="133">
        <v>12411</v>
      </c>
      <c r="DV74" s="133">
        <v>12411</v>
      </c>
      <c r="DW74" s="133">
        <v>15228</v>
      </c>
      <c r="DX74" s="133">
        <v>28998</v>
      </c>
      <c r="DY74" s="133">
        <v>33563</v>
      </c>
      <c r="DZ74" s="133">
        <v>22814</v>
      </c>
      <c r="EA74" s="133">
        <v>37403</v>
      </c>
      <c r="EB74" s="133">
        <v>35760</v>
      </c>
      <c r="EC74" s="133">
        <v>33471</v>
      </c>
      <c r="ED74" s="133">
        <v>36403</v>
      </c>
      <c r="EE74" s="133">
        <v>40707</v>
      </c>
      <c r="EF74" s="133">
        <v>44928</v>
      </c>
      <c r="EG74" s="133">
        <v>33815</v>
      </c>
      <c r="EH74" s="133">
        <v>47837</v>
      </c>
      <c r="EI74" s="133">
        <v>42839</v>
      </c>
      <c r="EJ74" s="133">
        <v>56373</v>
      </c>
      <c r="EK74" s="133">
        <v>52108</v>
      </c>
      <c r="EL74" s="133">
        <v>32381</v>
      </c>
      <c r="EM74" s="133">
        <v>44362</v>
      </c>
      <c r="EN74" s="133">
        <v>36937</v>
      </c>
      <c r="EO74" s="133">
        <v>38346</v>
      </c>
      <c r="EP74" s="133">
        <v>55923</v>
      </c>
      <c r="EQ74" s="133">
        <v>41995</v>
      </c>
      <c r="ER74" s="133">
        <v>39213</v>
      </c>
      <c r="ES74" s="133">
        <v>34414</v>
      </c>
      <c r="ET74" s="133">
        <v>46222</v>
      </c>
      <c r="EU74" s="133">
        <v>66305</v>
      </c>
      <c r="EV74" s="133">
        <v>58982</v>
      </c>
      <c r="EW74" s="133">
        <v>50877</v>
      </c>
      <c r="EX74" s="133">
        <v>43534</v>
      </c>
      <c r="EY74" s="133">
        <v>64369</v>
      </c>
      <c r="EZ74" s="133">
        <v>64230</v>
      </c>
      <c r="FA74" s="133">
        <v>58387</v>
      </c>
      <c r="FB74" s="133">
        <v>69904</v>
      </c>
      <c r="FC74" s="133">
        <v>59297</v>
      </c>
      <c r="FD74" s="133">
        <v>41795</v>
      </c>
      <c r="FE74" s="133">
        <v>37109</v>
      </c>
      <c r="FF74" s="133">
        <v>52681</v>
      </c>
      <c r="FG74" s="133">
        <v>49600</v>
      </c>
      <c r="FH74" s="133">
        <v>64270</v>
      </c>
      <c r="FI74" s="133">
        <v>49054</v>
      </c>
      <c r="FJ74" s="133">
        <v>43490</v>
      </c>
      <c r="FK74" s="133">
        <v>58043</v>
      </c>
      <c r="FL74" s="133">
        <v>51640</v>
      </c>
      <c r="FM74" s="133">
        <v>43688</v>
      </c>
      <c r="FN74" s="133">
        <v>45005</v>
      </c>
      <c r="FO74" s="133">
        <v>47785.120000000003</v>
      </c>
      <c r="FP74" s="133">
        <v>40739.760000000002</v>
      </c>
      <c r="FQ74" s="133">
        <v>33630.129999999997</v>
      </c>
      <c r="FR74" s="133">
        <v>22923.35</v>
      </c>
      <c r="FS74" s="133">
        <v>59713.1</v>
      </c>
      <c r="FT74" s="133">
        <v>52560.03</v>
      </c>
      <c r="FU74" s="133">
        <v>54946.99</v>
      </c>
      <c r="FV74" s="133">
        <v>30219.79</v>
      </c>
      <c r="FW74" s="133">
        <v>38237.58</v>
      </c>
      <c r="FX74" s="133">
        <v>50921.03</v>
      </c>
      <c r="FY74" s="133">
        <v>46072.800000000003</v>
      </c>
      <c r="FZ74" s="133">
        <v>50841.04</v>
      </c>
      <c r="GA74" s="133">
        <v>43549.54</v>
      </c>
      <c r="GB74" s="133">
        <v>51340.45</v>
      </c>
      <c r="GC74" s="133">
        <v>40186.06</v>
      </c>
      <c r="GD74" s="133">
        <v>23458.12</v>
      </c>
      <c r="GE74" s="133">
        <v>89196.56</v>
      </c>
      <c r="GF74" s="133">
        <v>63611.23</v>
      </c>
      <c r="GG74" s="133">
        <v>59438.83</v>
      </c>
      <c r="GH74" s="133">
        <v>26119.45</v>
      </c>
    </row>
    <row r="75" spans="1:190" s="132" customFormat="1" x14ac:dyDescent="0.25">
      <c r="A75" s="134"/>
      <c r="B75" s="115" t="s">
        <v>1621</v>
      </c>
      <c r="C75" s="133">
        <v>0</v>
      </c>
      <c r="D75" s="133">
        <v>39</v>
      </c>
      <c r="E75" s="133">
        <v>74</v>
      </c>
      <c r="F75" s="133">
        <v>49</v>
      </c>
      <c r="G75" s="133">
        <v>109</v>
      </c>
      <c r="H75" s="133">
        <v>84</v>
      </c>
      <c r="I75" s="133">
        <v>0</v>
      </c>
      <c r="J75" s="133">
        <v>35</v>
      </c>
      <c r="K75" s="133">
        <v>99</v>
      </c>
      <c r="L75" s="133">
        <v>25</v>
      </c>
      <c r="M75" s="133">
        <v>0</v>
      </c>
      <c r="N75" s="133">
        <v>49</v>
      </c>
      <c r="O75" s="133">
        <v>49</v>
      </c>
      <c r="P75" s="133">
        <v>49</v>
      </c>
      <c r="Q75" s="133">
        <v>0</v>
      </c>
      <c r="R75" s="133">
        <v>25</v>
      </c>
      <c r="S75" s="133">
        <v>74</v>
      </c>
      <c r="T75" s="133">
        <v>25</v>
      </c>
      <c r="U75" s="133">
        <v>0</v>
      </c>
      <c r="V75" s="133">
        <v>0</v>
      </c>
      <c r="W75" s="133">
        <v>35</v>
      </c>
      <c r="X75" s="133">
        <v>0</v>
      </c>
      <c r="Y75" s="133">
        <v>25</v>
      </c>
      <c r="Z75" s="133">
        <v>0</v>
      </c>
      <c r="AA75" s="133">
        <v>25</v>
      </c>
      <c r="AB75" s="133">
        <v>0</v>
      </c>
      <c r="AC75" s="133">
        <v>25</v>
      </c>
      <c r="AD75" s="133">
        <v>25</v>
      </c>
      <c r="AE75" s="133">
        <v>28</v>
      </c>
      <c r="AF75" s="133">
        <v>25</v>
      </c>
      <c r="AG75" s="133">
        <v>105</v>
      </c>
      <c r="AH75" s="133">
        <v>0</v>
      </c>
      <c r="AI75" s="133">
        <v>96</v>
      </c>
      <c r="AJ75" s="133">
        <v>126</v>
      </c>
      <c r="AK75" s="133">
        <v>53</v>
      </c>
      <c r="AL75" s="133">
        <v>0</v>
      </c>
      <c r="AM75" s="133">
        <v>68</v>
      </c>
      <c r="AN75" s="133">
        <v>28</v>
      </c>
      <c r="AO75" s="133">
        <v>25</v>
      </c>
      <c r="AP75" s="133">
        <v>0</v>
      </c>
      <c r="AQ75" s="133">
        <v>28</v>
      </c>
      <c r="AR75" s="133">
        <v>0</v>
      </c>
      <c r="AS75" s="133">
        <v>0</v>
      </c>
      <c r="AT75" s="133">
        <v>0</v>
      </c>
      <c r="AU75" s="133">
        <v>0</v>
      </c>
      <c r="AV75" s="133">
        <v>28</v>
      </c>
      <c r="AW75" s="133">
        <v>56</v>
      </c>
      <c r="AX75" s="133">
        <v>0</v>
      </c>
      <c r="AY75" s="133">
        <v>28</v>
      </c>
      <c r="AZ75" s="133">
        <v>84</v>
      </c>
      <c r="BA75" s="133">
        <v>68</v>
      </c>
      <c r="BB75" s="133">
        <v>56</v>
      </c>
      <c r="BC75" s="133">
        <v>0</v>
      </c>
      <c r="BD75" s="133">
        <v>0</v>
      </c>
      <c r="BE75" s="133">
        <v>28</v>
      </c>
      <c r="BF75" s="133">
        <v>0</v>
      </c>
      <c r="BG75" s="133">
        <v>112</v>
      </c>
      <c r="BH75" s="133">
        <v>0</v>
      </c>
      <c r="BI75" s="133">
        <v>0</v>
      </c>
      <c r="BJ75" s="133">
        <v>0</v>
      </c>
      <c r="BK75" s="133">
        <v>28</v>
      </c>
      <c r="BL75" s="133">
        <v>28</v>
      </c>
      <c r="BM75" s="133">
        <v>136</v>
      </c>
      <c r="BN75" s="133">
        <v>0</v>
      </c>
      <c r="BO75" s="133">
        <v>28</v>
      </c>
      <c r="BP75" s="133">
        <v>84</v>
      </c>
      <c r="BQ75" s="133">
        <v>56</v>
      </c>
      <c r="BR75" s="133">
        <v>56</v>
      </c>
      <c r="BS75" s="133">
        <v>28</v>
      </c>
      <c r="BT75" s="133">
        <v>56</v>
      </c>
      <c r="BU75" s="133">
        <v>84</v>
      </c>
      <c r="BV75" s="133">
        <v>112</v>
      </c>
      <c r="BW75" s="133">
        <v>56</v>
      </c>
      <c r="BX75" s="133">
        <v>168</v>
      </c>
      <c r="BY75" s="133">
        <v>56</v>
      </c>
      <c r="BZ75" s="133">
        <v>56</v>
      </c>
      <c r="CA75" s="133">
        <v>28</v>
      </c>
      <c r="CB75" s="133">
        <v>0</v>
      </c>
      <c r="CC75" s="133">
        <v>0</v>
      </c>
      <c r="CD75" s="133">
        <v>0</v>
      </c>
      <c r="CE75" s="133">
        <v>0</v>
      </c>
      <c r="CF75" s="133">
        <v>56</v>
      </c>
      <c r="CG75" s="133">
        <v>84</v>
      </c>
      <c r="CH75" s="133">
        <v>28</v>
      </c>
      <c r="CI75" s="133">
        <v>124</v>
      </c>
      <c r="CJ75" s="133">
        <v>156</v>
      </c>
      <c r="CK75" s="133">
        <v>224</v>
      </c>
      <c r="CL75" s="133">
        <v>84</v>
      </c>
      <c r="CM75" s="133">
        <v>56</v>
      </c>
      <c r="CN75" s="133">
        <v>28</v>
      </c>
      <c r="CO75" s="133">
        <v>56</v>
      </c>
      <c r="CP75" s="133">
        <v>56</v>
      </c>
      <c r="CQ75" s="133">
        <v>112</v>
      </c>
      <c r="CR75" s="133">
        <v>84</v>
      </c>
      <c r="CS75" s="133">
        <v>28</v>
      </c>
      <c r="CT75" s="133">
        <v>28</v>
      </c>
      <c r="CU75" s="133">
        <v>152</v>
      </c>
      <c r="CV75" s="133">
        <v>84</v>
      </c>
      <c r="CW75" s="133">
        <v>28</v>
      </c>
      <c r="CX75" s="133">
        <v>68</v>
      </c>
      <c r="CY75" s="133">
        <v>28</v>
      </c>
      <c r="CZ75" s="133">
        <v>108</v>
      </c>
      <c r="DA75" s="133">
        <v>68</v>
      </c>
      <c r="DB75" s="133">
        <v>108</v>
      </c>
      <c r="DC75" s="133">
        <v>28</v>
      </c>
      <c r="DD75" s="133">
        <v>112</v>
      </c>
      <c r="DE75" s="133">
        <v>56</v>
      </c>
      <c r="DF75" s="133">
        <v>96</v>
      </c>
      <c r="DG75" s="133">
        <v>68</v>
      </c>
      <c r="DH75" s="133">
        <v>40</v>
      </c>
      <c r="DI75" s="133">
        <v>108</v>
      </c>
      <c r="DJ75" s="133">
        <v>96</v>
      </c>
      <c r="DK75" s="133">
        <v>28</v>
      </c>
      <c r="DL75" s="133">
        <v>56</v>
      </c>
      <c r="DM75" s="133">
        <v>84</v>
      </c>
      <c r="DN75" s="133">
        <v>40</v>
      </c>
      <c r="DO75" s="133">
        <v>136</v>
      </c>
      <c r="DP75" s="133">
        <v>162</v>
      </c>
      <c r="DQ75" s="133">
        <v>168</v>
      </c>
      <c r="DR75" s="133">
        <v>84</v>
      </c>
      <c r="DS75" s="133">
        <v>136</v>
      </c>
      <c r="DT75" s="133">
        <v>124</v>
      </c>
      <c r="DU75" s="133">
        <v>0</v>
      </c>
      <c r="DV75" s="133">
        <v>0</v>
      </c>
      <c r="DW75" s="133">
        <v>68</v>
      </c>
      <c r="DX75" s="133">
        <v>180</v>
      </c>
      <c r="DY75" s="133">
        <v>96</v>
      </c>
      <c r="DZ75" s="133">
        <v>28</v>
      </c>
      <c r="EA75" s="133">
        <v>236</v>
      </c>
      <c r="EB75" s="133">
        <v>168</v>
      </c>
      <c r="EC75" s="133">
        <v>56</v>
      </c>
      <c r="ED75" s="133">
        <v>180</v>
      </c>
      <c r="EE75" s="133">
        <v>208</v>
      </c>
      <c r="EF75" s="133">
        <v>180</v>
      </c>
      <c r="EG75" s="133">
        <v>164</v>
      </c>
      <c r="EH75" s="133">
        <v>192</v>
      </c>
      <c r="EI75" s="133">
        <v>180</v>
      </c>
      <c r="EJ75" s="133">
        <v>84</v>
      </c>
      <c r="EK75" s="133">
        <v>164</v>
      </c>
      <c r="EL75" s="133">
        <v>208</v>
      </c>
      <c r="EM75" s="133">
        <v>320</v>
      </c>
      <c r="EN75" s="133">
        <v>152</v>
      </c>
      <c r="EO75" s="133">
        <v>276</v>
      </c>
      <c r="EP75" s="133">
        <v>180</v>
      </c>
      <c r="EQ75" s="133">
        <v>68</v>
      </c>
      <c r="ER75" s="133">
        <v>168</v>
      </c>
      <c r="ES75" s="133">
        <v>208</v>
      </c>
      <c r="ET75" s="133">
        <v>220</v>
      </c>
      <c r="EU75" s="133">
        <v>400</v>
      </c>
      <c r="EV75" s="133">
        <v>196</v>
      </c>
      <c r="EW75" s="133">
        <v>96</v>
      </c>
      <c r="EX75" s="133">
        <v>18</v>
      </c>
      <c r="EY75" s="133">
        <v>276</v>
      </c>
      <c r="EZ75" s="133">
        <v>260</v>
      </c>
      <c r="FA75" s="133">
        <v>440</v>
      </c>
      <c r="FB75" s="133">
        <v>300</v>
      </c>
      <c r="FC75" s="133">
        <v>252</v>
      </c>
      <c r="FD75" s="133">
        <v>480</v>
      </c>
      <c r="FE75" s="133">
        <v>260</v>
      </c>
      <c r="FF75" s="133">
        <v>644</v>
      </c>
      <c r="FG75" s="133">
        <v>264</v>
      </c>
      <c r="FH75" s="133">
        <v>316</v>
      </c>
      <c r="FI75" s="133">
        <v>188</v>
      </c>
      <c r="FJ75" s="133">
        <v>164</v>
      </c>
      <c r="FK75" s="133">
        <v>208</v>
      </c>
      <c r="FL75" s="133">
        <v>248</v>
      </c>
      <c r="FM75" s="133">
        <v>280</v>
      </c>
      <c r="FN75" s="133">
        <v>112</v>
      </c>
      <c r="FO75" s="133">
        <v>400</v>
      </c>
      <c r="FP75" s="133">
        <v>360</v>
      </c>
      <c r="FQ75" s="133">
        <v>372</v>
      </c>
      <c r="FR75" s="133">
        <v>376</v>
      </c>
      <c r="FS75" s="133">
        <v>320</v>
      </c>
      <c r="FT75" s="133">
        <v>264</v>
      </c>
      <c r="FU75" s="133">
        <v>248</v>
      </c>
      <c r="FV75" s="133">
        <v>152</v>
      </c>
      <c r="FW75" s="133">
        <v>400</v>
      </c>
      <c r="FX75" s="133">
        <v>236</v>
      </c>
      <c r="FY75" s="133">
        <v>288</v>
      </c>
      <c r="FZ75" s="133">
        <v>363.5</v>
      </c>
      <c r="GA75" s="133">
        <v>321.5</v>
      </c>
      <c r="GB75" s="133">
        <v>477</v>
      </c>
      <c r="GC75" s="133">
        <v>378.5</v>
      </c>
      <c r="GD75" s="133">
        <v>607.5</v>
      </c>
      <c r="GE75" s="133">
        <v>247.5</v>
      </c>
      <c r="GF75" s="133">
        <v>454.5</v>
      </c>
      <c r="GG75" s="133">
        <v>405</v>
      </c>
      <c r="GH75" s="133">
        <v>202.5</v>
      </c>
    </row>
    <row r="76" spans="1:190" s="132" customFormat="1" x14ac:dyDescent="0.25">
      <c r="A76" s="134"/>
      <c r="B76" s="115" t="s">
        <v>37</v>
      </c>
      <c r="C76" s="133">
        <v>127466</v>
      </c>
      <c r="D76" s="133">
        <v>119887</v>
      </c>
      <c r="E76" s="133">
        <v>121202</v>
      </c>
      <c r="F76" s="133">
        <v>99447</v>
      </c>
      <c r="G76" s="133">
        <v>90979</v>
      </c>
      <c r="H76" s="133">
        <v>127159</v>
      </c>
      <c r="I76" s="133">
        <v>89866</v>
      </c>
      <c r="J76" s="133">
        <v>104192</v>
      </c>
      <c r="K76" s="133">
        <v>113502</v>
      </c>
      <c r="L76" s="133">
        <v>88021</v>
      </c>
      <c r="M76" s="133">
        <v>95899</v>
      </c>
      <c r="N76" s="133">
        <v>112327</v>
      </c>
      <c r="O76" s="133">
        <v>88028</v>
      </c>
      <c r="P76" s="133">
        <v>108156</v>
      </c>
      <c r="Q76" s="133">
        <v>119909</v>
      </c>
      <c r="R76" s="133">
        <v>92360</v>
      </c>
      <c r="S76" s="133">
        <v>128134</v>
      </c>
      <c r="T76" s="133">
        <v>102226</v>
      </c>
      <c r="U76" s="133">
        <v>112505</v>
      </c>
      <c r="V76" s="133">
        <v>139488</v>
      </c>
      <c r="W76" s="133">
        <v>102459</v>
      </c>
      <c r="X76" s="133">
        <v>95077</v>
      </c>
      <c r="Y76" s="133">
        <v>108233</v>
      </c>
      <c r="Z76" s="133">
        <v>143647</v>
      </c>
      <c r="AA76" s="133">
        <v>120160</v>
      </c>
      <c r="AB76" s="133">
        <v>110612</v>
      </c>
      <c r="AC76" s="133">
        <v>104501</v>
      </c>
      <c r="AD76" s="133">
        <v>103683</v>
      </c>
      <c r="AE76" s="133">
        <v>90734</v>
      </c>
      <c r="AF76" s="133">
        <v>115919</v>
      </c>
      <c r="AG76" s="133">
        <v>128863</v>
      </c>
      <c r="AH76" s="133">
        <v>125635</v>
      </c>
      <c r="AI76" s="133">
        <v>105503</v>
      </c>
      <c r="AJ76" s="133">
        <v>153245</v>
      </c>
      <c r="AK76" s="133">
        <v>144941</v>
      </c>
      <c r="AL76" s="133">
        <v>118245</v>
      </c>
      <c r="AM76" s="133">
        <v>126258</v>
      </c>
      <c r="AN76" s="133">
        <v>125963</v>
      </c>
      <c r="AO76" s="133">
        <v>105050</v>
      </c>
      <c r="AP76" s="133">
        <v>90494</v>
      </c>
      <c r="AQ76" s="133">
        <v>89949</v>
      </c>
      <c r="AR76" s="133">
        <v>140637</v>
      </c>
      <c r="AS76" s="133">
        <v>149194</v>
      </c>
      <c r="AT76" s="133">
        <v>129314</v>
      </c>
      <c r="AU76" s="133">
        <v>165752</v>
      </c>
      <c r="AV76" s="133">
        <v>124974</v>
      </c>
      <c r="AW76" s="133">
        <v>110042</v>
      </c>
      <c r="AX76" s="133">
        <v>129059</v>
      </c>
      <c r="AY76" s="133">
        <v>137223</v>
      </c>
      <c r="AZ76" s="133">
        <v>111401</v>
      </c>
      <c r="BA76" s="133">
        <v>117871</v>
      </c>
      <c r="BB76" s="133">
        <v>96536</v>
      </c>
      <c r="BC76" s="133">
        <v>110453</v>
      </c>
      <c r="BD76" s="133">
        <v>120304</v>
      </c>
      <c r="BE76" s="133">
        <v>124253</v>
      </c>
      <c r="BF76" s="133">
        <v>114882</v>
      </c>
      <c r="BG76" s="133">
        <v>166966</v>
      </c>
      <c r="BH76" s="133">
        <v>147270</v>
      </c>
      <c r="BI76" s="133">
        <v>114394</v>
      </c>
      <c r="BJ76" s="133">
        <v>138935</v>
      </c>
      <c r="BK76" s="133">
        <v>164072</v>
      </c>
      <c r="BL76" s="133">
        <v>130562</v>
      </c>
      <c r="BM76" s="133">
        <v>139765</v>
      </c>
      <c r="BN76" s="133">
        <v>142696</v>
      </c>
      <c r="BO76" s="133">
        <v>104429</v>
      </c>
      <c r="BP76" s="133">
        <v>137211</v>
      </c>
      <c r="BQ76" s="133">
        <v>141935</v>
      </c>
      <c r="BR76" s="133">
        <v>142967</v>
      </c>
      <c r="BS76" s="133">
        <v>152030</v>
      </c>
      <c r="BT76" s="133">
        <v>141652</v>
      </c>
      <c r="BU76" s="133">
        <v>137885</v>
      </c>
      <c r="BV76" s="133">
        <v>126760</v>
      </c>
      <c r="BW76" s="133">
        <v>156840</v>
      </c>
      <c r="BX76" s="133">
        <v>118248</v>
      </c>
      <c r="BY76" s="133">
        <v>150505</v>
      </c>
      <c r="BZ76" s="133">
        <v>150250</v>
      </c>
      <c r="CA76" s="133">
        <v>139809</v>
      </c>
      <c r="CB76" s="133">
        <v>183607</v>
      </c>
      <c r="CC76" s="133">
        <v>166293</v>
      </c>
      <c r="CD76" s="133">
        <v>123632</v>
      </c>
      <c r="CE76" s="133">
        <v>175293</v>
      </c>
      <c r="CF76" s="133">
        <v>169609</v>
      </c>
      <c r="CG76" s="133">
        <v>153718</v>
      </c>
      <c r="CH76" s="133">
        <v>161355</v>
      </c>
      <c r="CI76" s="133">
        <v>165369</v>
      </c>
      <c r="CJ76" s="133">
        <v>136045</v>
      </c>
      <c r="CK76" s="133">
        <v>166999</v>
      </c>
      <c r="CL76" s="133">
        <v>127375</v>
      </c>
      <c r="CM76" s="133">
        <v>147703</v>
      </c>
      <c r="CN76" s="133">
        <v>143039</v>
      </c>
      <c r="CO76" s="133">
        <v>140515</v>
      </c>
      <c r="CP76" s="133">
        <v>171245</v>
      </c>
      <c r="CQ76" s="133">
        <v>137007</v>
      </c>
      <c r="CR76" s="133">
        <v>167838</v>
      </c>
      <c r="CS76" s="133">
        <v>147419</v>
      </c>
      <c r="CT76" s="133">
        <v>160344</v>
      </c>
      <c r="CU76" s="133">
        <v>159139</v>
      </c>
      <c r="CV76" s="133">
        <v>134072</v>
      </c>
      <c r="CW76" s="133">
        <v>136151</v>
      </c>
      <c r="CX76" s="133">
        <v>140124</v>
      </c>
      <c r="CY76" s="133">
        <v>145132</v>
      </c>
      <c r="CZ76" s="133">
        <v>164456</v>
      </c>
      <c r="DA76" s="133">
        <v>156471</v>
      </c>
      <c r="DB76" s="133">
        <v>153139</v>
      </c>
      <c r="DC76" s="133">
        <v>170953</v>
      </c>
      <c r="DD76" s="133">
        <v>162103</v>
      </c>
      <c r="DE76" s="133">
        <v>127334</v>
      </c>
      <c r="DF76" s="133">
        <v>157522</v>
      </c>
      <c r="DG76" s="133">
        <v>133643</v>
      </c>
      <c r="DH76" s="133">
        <v>144757</v>
      </c>
      <c r="DI76" s="133">
        <v>149465</v>
      </c>
      <c r="DJ76" s="133">
        <v>161216</v>
      </c>
      <c r="DK76" s="133">
        <v>128591</v>
      </c>
      <c r="DL76" s="133">
        <v>171733</v>
      </c>
      <c r="DM76" s="133">
        <v>167401</v>
      </c>
      <c r="DN76" s="133">
        <v>135060</v>
      </c>
      <c r="DO76" s="133">
        <v>133127</v>
      </c>
      <c r="DP76" s="133">
        <v>165873</v>
      </c>
      <c r="DQ76" s="133">
        <v>200288</v>
      </c>
      <c r="DR76" s="133">
        <v>177187</v>
      </c>
      <c r="DS76" s="133">
        <v>156806</v>
      </c>
      <c r="DT76" s="133">
        <v>169423</v>
      </c>
      <c r="DU76" s="133">
        <v>87909</v>
      </c>
      <c r="DV76" s="133">
        <v>87909</v>
      </c>
      <c r="DW76" s="133">
        <v>117962</v>
      </c>
      <c r="DX76" s="133">
        <v>175203</v>
      </c>
      <c r="DY76" s="133">
        <v>136818</v>
      </c>
      <c r="DZ76" s="133">
        <v>118647</v>
      </c>
      <c r="EA76" s="133">
        <v>156283</v>
      </c>
      <c r="EB76" s="133">
        <v>186212</v>
      </c>
      <c r="EC76" s="133">
        <v>166382</v>
      </c>
      <c r="ED76" s="133">
        <v>170544</v>
      </c>
      <c r="EE76" s="133">
        <v>148360</v>
      </c>
      <c r="EF76" s="133">
        <v>135698</v>
      </c>
      <c r="EG76" s="133">
        <v>139779</v>
      </c>
      <c r="EH76" s="133">
        <v>140783</v>
      </c>
      <c r="EI76" s="133">
        <v>137128</v>
      </c>
      <c r="EJ76" s="133">
        <v>155700</v>
      </c>
      <c r="EK76" s="133">
        <v>134996</v>
      </c>
      <c r="EL76" s="133">
        <v>134717</v>
      </c>
      <c r="EM76" s="133">
        <v>131210</v>
      </c>
      <c r="EN76" s="133">
        <v>134826</v>
      </c>
      <c r="EO76" s="133">
        <v>158930</v>
      </c>
      <c r="EP76" s="133">
        <v>243957</v>
      </c>
      <c r="EQ76" s="133">
        <v>150753</v>
      </c>
      <c r="ER76" s="133">
        <v>140713</v>
      </c>
      <c r="ES76" s="133">
        <v>149095</v>
      </c>
      <c r="ET76" s="133">
        <v>130938</v>
      </c>
      <c r="EU76" s="133">
        <v>160054</v>
      </c>
      <c r="EV76" s="133">
        <v>162817</v>
      </c>
      <c r="EW76" s="133">
        <v>126161</v>
      </c>
      <c r="EX76" s="133">
        <v>129800</v>
      </c>
      <c r="EY76" s="133">
        <v>152167</v>
      </c>
      <c r="EZ76" s="133">
        <v>150988</v>
      </c>
      <c r="FA76" s="133">
        <v>147175</v>
      </c>
      <c r="FB76" s="133">
        <v>155646</v>
      </c>
      <c r="FC76" s="133">
        <v>161836</v>
      </c>
      <c r="FD76" s="133">
        <v>145599</v>
      </c>
      <c r="FE76" s="133">
        <v>144987</v>
      </c>
      <c r="FF76" s="133">
        <v>134255</v>
      </c>
      <c r="FG76" s="133">
        <v>194253</v>
      </c>
      <c r="FH76" s="133">
        <v>259709</v>
      </c>
      <c r="FI76" s="133">
        <v>173449</v>
      </c>
      <c r="FJ76" s="133">
        <v>195065</v>
      </c>
      <c r="FK76" s="133">
        <v>139384</v>
      </c>
      <c r="FL76" s="133">
        <v>182057</v>
      </c>
      <c r="FM76" s="133">
        <v>195442</v>
      </c>
      <c r="FN76" s="133">
        <v>174710</v>
      </c>
      <c r="FO76" s="133">
        <v>209897.7</v>
      </c>
      <c r="FP76" s="133">
        <v>171297.41</v>
      </c>
      <c r="FQ76" s="133">
        <v>166155.16</v>
      </c>
      <c r="FR76" s="133">
        <v>128633.68</v>
      </c>
      <c r="FS76" s="133">
        <v>198785.12</v>
      </c>
      <c r="FT76" s="133">
        <v>196078.85</v>
      </c>
      <c r="FU76" s="133">
        <v>199498.37</v>
      </c>
      <c r="FV76" s="133">
        <v>123476.27</v>
      </c>
      <c r="FW76" s="133">
        <v>161207.66</v>
      </c>
      <c r="FX76" s="133">
        <v>186431.47</v>
      </c>
      <c r="FY76" s="133">
        <v>164010.57999999999</v>
      </c>
      <c r="FZ76" s="133">
        <v>198112.33</v>
      </c>
      <c r="GA76" s="133">
        <v>234871.41</v>
      </c>
      <c r="GB76" s="133">
        <v>145550.26</v>
      </c>
      <c r="GC76" s="133">
        <v>194898.56</v>
      </c>
      <c r="GD76" s="133">
        <v>82631.490000000005</v>
      </c>
      <c r="GE76" s="133">
        <v>244995.84</v>
      </c>
      <c r="GF76" s="133">
        <v>227981.79</v>
      </c>
      <c r="GG76" s="133">
        <v>242882.55</v>
      </c>
      <c r="GH76" s="133">
        <v>135334.43</v>
      </c>
    </row>
    <row r="77" spans="1:190" s="132" customFormat="1" x14ac:dyDescent="0.25">
      <c r="A77" s="134"/>
      <c r="B77" s="115" t="s">
        <v>99</v>
      </c>
      <c r="C77" s="133">
        <v>3609</v>
      </c>
      <c r="D77" s="133">
        <v>1594</v>
      </c>
      <c r="E77" s="133">
        <v>1249</v>
      </c>
      <c r="F77" s="133">
        <v>1922</v>
      </c>
      <c r="G77" s="133">
        <v>1162</v>
      </c>
      <c r="H77" s="133">
        <v>7418</v>
      </c>
      <c r="I77" s="133">
        <v>1062</v>
      </c>
      <c r="J77" s="133">
        <v>3712</v>
      </c>
      <c r="K77" s="133">
        <v>2518</v>
      </c>
      <c r="L77" s="133">
        <v>1723</v>
      </c>
      <c r="M77" s="133">
        <v>1306</v>
      </c>
      <c r="N77" s="133">
        <v>1594</v>
      </c>
      <c r="O77" s="133">
        <v>1866</v>
      </c>
      <c r="P77" s="133">
        <v>2475</v>
      </c>
      <c r="Q77" s="133">
        <v>1647</v>
      </c>
      <c r="R77" s="133">
        <v>697</v>
      </c>
      <c r="S77" s="133">
        <v>1209</v>
      </c>
      <c r="T77" s="133">
        <v>1255</v>
      </c>
      <c r="U77" s="133">
        <v>2677</v>
      </c>
      <c r="V77" s="133">
        <v>514</v>
      </c>
      <c r="W77" s="133">
        <v>305</v>
      </c>
      <c r="X77" s="133">
        <v>1437</v>
      </c>
      <c r="Y77" s="133">
        <v>929</v>
      </c>
      <c r="Z77" s="133">
        <v>2361</v>
      </c>
      <c r="AA77" s="133">
        <v>867</v>
      </c>
      <c r="AB77" s="133">
        <v>769</v>
      </c>
      <c r="AC77" s="133">
        <v>569</v>
      </c>
      <c r="AD77" s="133">
        <v>843</v>
      </c>
      <c r="AE77" s="133">
        <v>839</v>
      </c>
      <c r="AF77" s="133">
        <v>727</v>
      </c>
      <c r="AG77" s="133">
        <v>1652</v>
      </c>
      <c r="AH77" s="133">
        <v>1016</v>
      </c>
      <c r="AI77" s="133">
        <v>2121</v>
      </c>
      <c r="AJ77" s="133">
        <v>1156</v>
      </c>
      <c r="AK77" s="133">
        <v>1269</v>
      </c>
      <c r="AL77" s="133">
        <v>939</v>
      </c>
      <c r="AM77" s="133">
        <v>1174</v>
      </c>
      <c r="AN77" s="133">
        <v>1073</v>
      </c>
      <c r="AO77" s="133">
        <v>1089</v>
      </c>
      <c r="AP77" s="133">
        <v>698</v>
      </c>
      <c r="AQ77" s="133">
        <v>1216</v>
      </c>
      <c r="AR77" s="133">
        <v>1359</v>
      </c>
      <c r="AS77" s="133">
        <v>882</v>
      </c>
      <c r="AT77" s="133">
        <v>1325</v>
      </c>
      <c r="AU77" s="133">
        <v>1876</v>
      </c>
      <c r="AV77" s="133">
        <v>1852</v>
      </c>
      <c r="AW77" s="133">
        <v>561</v>
      </c>
      <c r="AX77" s="133">
        <v>2279</v>
      </c>
      <c r="AY77" s="133">
        <v>2230</v>
      </c>
      <c r="AZ77" s="133">
        <v>2162</v>
      </c>
      <c r="BA77" s="133">
        <v>2269</v>
      </c>
      <c r="BB77" s="133">
        <v>1716</v>
      </c>
      <c r="BC77" s="133">
        <v>1912</v>
      </c>
      <c r="BD77" s="133">
        <v>2423</v>
      </c>
      <c r="BE77" s="133">
        <v>1958</v>
      </c>
      <c r="BF77" s="133">
        <v>3456</v>
      </c>
      <c r="BG77" s="133">
        <v>3797</v>
      </c>
      <c r="BH77" s="133">
        <v>3983</v>
      </c>
      <c r="BI77" s="133">
        <v>1730</v>
      </c>
      <c r="BJ77" s="133">
        <v>1650</v>
      </c>
      <c r="BK77" s="133">
        <v>1146</v>
      </c>
      <c r="BL77" s="133">
        <v>1460</v>
      </c>
      <c r="BM77" s="133">
        <v>1634</v>
      </c>
      <c r="BN77" s="133">
        <v>2375</v>
      </c>
      <c r="BO77" s="133">
        <v>1160</v>
      </c>
      <c r="BP77" s="133">
        <v>2180</v>
      </c>
      <c r="BQ77" s="133">
        <v>1862</v>
      </c>
      <c r="BR77" s="133">
        <v>2433</v>
      </c>
      <c r="BS77" s="133">
        <v>2501</v>
      </c>
      <c r="BT77" s="133">
        <v>2186</v>
      </c>
      <c r="BU77" s="133">
        <v>3594</v>
      </c>
      <c r="BV77" s="133">
        <v>2286</v>
      </c>
      <c r="BW77" s="133">
        <v>5302</v>
      </c>
      <c r="BX77" s="133">
        <v>2041</v>
      </c>
      <c r="BY77" s="133">
        <v>2976</v>
      </c>
      <c r="BZ77" s="133">
        <v>2202</v>
      </c>
      <c r="CA77" s="133">
        <v>4790</v>
      </c>
      <c r="CB77" s="133">
        <v>4154</v>
      </c>
      <c r="CC77" s="133">
        <v>2127</v>
      </c>
      <c r="CD77" s="133">
        <v>3181</v>
      </c>
      <c r="CE77" s="133">
        <v>4052</v>
      </c>
      <c r="CF77" s="133">
        <v>4293</v>
      </c>
      <c r="CG77" s="133">
        <v>4602</v>
      </c>
      <c r="CH77" s="133">
        <v>6602</v>
      </c>
      <c r="CI77" s="133">
        <v>4477</v>
      </c>
      <c r="CJ77" s="133">
        <v>7017</v>
      </c>
      <c r="CK77" s="133">
        <v>5663</v>
      </c>
      <c r="CL77" s="133">
        <v>2303</v>
      </c>
      <c r="CM77" s="133">
        <v>5405</v>
      </c>
      <c r="CN77" s="133">
        <v>4387</v>
      </c>
      <c r="CO77" s="133">
        <v>4050</v>
      </c>
      <c r="CP77" s="133">
        <v>7656</v>
      </c>
      <c r="CQ77" s="133">
        <v>4966</v>
      </c>
      <c r="CR77" s="133">
        <v>7362</v>
      </c>
      <c r="CS77" s="133">
        <v>5955</v>
      </c>
      <c r="CT77" s="133">
        <v>1686</v>
      </c>
      <c r="CU77" s="133">
        <v>3999</v>
      </c>
      <c r="CV77" s="133">
        <v>7714</v>
      </c>
      <c r="CW77" s="133">
        <v>13047</v>
      </c>
      <c r="CX77" s="133">
        <v>11013</v>
      </c>
      <c r="CY77" s="133">
        <v>13088</v>
      </c>
      <c r="CZ77" s="133">
        <v>13312</v>
      </c>
      <c r="DA77" s="133">
        <v>11284</v>
      </c>
      <c r="DB77" s="133">
        <v>9851</v>
      </c>
      <c r="DC77" s="133">
        <v>4118</v>
      </c>
      <c r="DD77" s="133">
        <v>7509</v>
      </c>
      <c r="DE77" s="133">
        <v>5484</v>
      </c>
      <c r="DF77" s="133">
        <v>7089</v>
      </c>
      <c r="DG77" s="133">
        <v>7232</v>
      </c>
      <c r="DH77" s="133">
        <v>3999</v>
      </c>
      <c r="DI77" s="133">
        <v>6510</v>
      </c>
      <c r="DJ77" s="133">
        <v>9414</v>
      </c>
      <c r="DK77" s="133">
        <v>6107</v>
      </c>
      <c r="DL77" s="133">
        <v>6866</v>
      </c>
      <c r="DM77" s="133">
        <v>7915</v>
      </c>
      <c r="DN77" s="133">
        <v>10441</v>
      </c>
      <c r="DO77" s="133">
        <v>4648</v>
      </c>
      <c r="DP77" s="133">
        <v>8168</v>
      </c>
      <c r="DQ77" s="133">
        <v>10241</v>
      </c>
      <c r="DR77" s="133">
        <v>7767</v>
      </c>
      <c r="DS77" s="133">
        <v>9453</v>
      </c>
      <c r="DT77" s="133">
        <v>4568</v>
      </c>
      <c r="DU77" s="133">
        <v>6313</v>
      </c>
      <c r="DV77" s="133">
        <v>6313</v>
      </c>
      <c r="DW77" s="133">
        <v>9868</v>
      </c>
      <c r="DX77" s="133">
        <v>11214</v>
      </c>
      <c r="DY77" s="133">
        <v>4838</v>
      </c>
      <c r="DZ77" s="133">
        <v>6166</v>
      </c>
      <c r="EA77" s="133">
        <v>9875</v>
      </c>
      <c r="EB77" s="133">
        <v>5704</v>
      </c>
      <c r="EC77" s="133">
        <v>7671</v>
      </c>
      <c r="ED77" s="133">
        <v>4767</v>
      </c>
      <c r="EE77" s="133">
        <v>7316</v>
      </c>
      <c r="EF77" s="133">
        <v>9232</v>
      </c>
      <c r="EG77" s="133">
        <v>7221</v>
      </c>
      <c r="EH77" s="133">
        <v>11950</v>
      </c>
      <c r="EI77" s="133">
        <v>8991</v>
      </c>
      <c r="EJ77" s="133">
        <v>9939</v>
      </c>
      <c r="EK77" s="133">
        <v>6485</v>
      </c>
      <c r="EL77" s="133">
        <v>6583</v>
      </c>
      <c r="EM77" s="133">
        <v>4397</v>
      </c>
      <c r="EN77" s="133">
        <v>9038</v>
      </c>
      <c r="EO77" s="133">
        <v>4664</v>
      </c>
      <c r="EP77" s="133">
        <v>7975</v>
      </c>
      <c r="EQ77" s="133">
        <v>8434</v>
      </c>
      <c r="ER77" s="133">
        <v>5298</v>
      </c>
      <c r="ES77" s="133">
        <v>4912</v>
      </c>
      <c r="ET77" s="133">
        <v>3736</v>
      </c>
      <c r="EU77" s="133">
        <v>6123</v>
      </c>
      <c r="EV77" s="133">
        <v>9723</v>
      </c>
      <c r="EW77" s="133">
        <v>8985</v>
      </c>
      <c r="EX77" s="133">
        <v>10593</v>
      </c>
      <c r="EY77" s="133">
        <v>5966</v>
      </c>
      <c r="EZ77" s="133">
        <v>7745</v>
      </c>
      <c r="FA77" s="133">
        <v>8121</v>
      </c>
      <c r="FB77" s="133">
        <v>4087</v>
      </c>
      <c r="FC77" s="133">
        <v>8547</v>
      </c>
      <c r="FD77" s="133">
        <v>10248</v>
      </c>
      <c r="FE77" s="133">
        <v>6321</v>
      </c>
      <c r="FF77" s="133">
        <v>11158</v>
      </c>
      <c r="FG77" s="133">
        <v>9942</v>
      </c>
      <c r="FH77" s="133">
        <v>18376</v>
      </c>
      <c r="FI77" s="133">
        <v>6656</v>
      </c>
      <c r="FJ77" s="133">
        <v>14122</v>
      </c>
      <c r="FK77" s="133">
        <v>16352</v>
      </c>
      <c r="FL77" s="133">
        <v>15517</v>
      </c>
      <c r="FM77" s="133">
        <v>11969</v>
      </c>
      <c r="FN77" s="133">
        <v>10620</v>
      </c>
      <c r="FO77" s="133">
        <v>7117.53</v>
      </c>
      <c r="FP77" s="133">
        <v>13011.56</v>
      </c>
      <c r="FQ77" s="133">
        <v>5419.86</v>
      </c>
      <c r="FR77" s="133">
        <v>1135.82</v>
      </c>
      <c r="FS77" s="133">
        <v>14110.41</v>
      </c>
      <c r="FT77" s="133">
        <v>17242.34</v>
      </c>
      <c r="FU77" s="133">
        <v>7527.17</v>
      </c>
      <c r="FV77" s="133">
        <v>15599.95</v>
      </c>
      <c r="FW77" s="133">
        <v>14657.48</v>
      </c>
      <c r="FX77" s="133">
        <v>10699.31</v>
      </c>
      <c r="FY77" s="133">
        <v>14081.1</v>
      </c>
      <c r="FZ77" s="133">
        <v>8549.64</v>
      </c>
      <c r="GA77" s="133">
        <v>13771.44</v>
      </c>
      <c r="GB77" s="133">
        <v>10322.9</v>
      </c>
      <c r="GC77" s="133">
        <v>8464.2999999999993</v>
      </c>
      <c r="GD77" s="133">
        <v>3019.76</v>
      </c>
      <c r="GE77" s="133">
        <v>29657.63</v>
      </c>
      <c r="GF77" s="133">
        <v>19181.63</v>
      </c>
      <c r="GG77" s="133">
        <v>11423.01</v>
      </c>
      <c r="GH77" s="133">
        <v>11464.04</v>
      </c>
    </row>
    <row r="78" spans="1:190" s="132" customFormat="1" x14ac:dyDescent="0.25">
      <c r="A78" s="134"/>
      <c r="B78" s="115" t="s">
        <v>41</v>
      </c>
      <c r="C78" s="133">
        <v>34155</v>
      </c>
      <c r="D78" s="133">
        <v>54420</v>
      </c>
      <c r="E78" s="133">
        <v>33583</v>
      </c>
      <c r="F78" s="133">
        <v>40861</v>
      </c>
      <c r="G78" s="133">
        <v>40277</v>
      </c>
      <c r="H78" s="133">
        <v>50236</v>
      </c>
      <c r="I78" s="133">
        <v>38297</v>
      </c>
      <c r="J78" s="133">
        <v>32503</v>
      </c>
      <c r="K78" s="133">
        <v>40070</v>
      </c>
      <c r="L78" s="133">
        <v>42771</v>
      </c>
      <c r="M78" s="133">
        <v>42671</v>
      </c>
      <c r="N78" s="133">
        <v>42773</v>
      </c>
      <c r="O78" s="133">
        <v>32800</v>
      </c>
      <c r="P78" s="133">
        <v>34951</v>
      </c>
      <c r="Q78" s="133">
        <v>42546</v>
      </c>
      <c r="R78" s="133">
        <v>27577</v>
      </c>
      <c r="S78" s="133">
        <v>28269</v>
      </c>
      <c r="T78" s="133">
        <v>27447</v>
      </c>
      <c r="U78" s="133">
        <v>34307</v>
      </c>
      <c r="V78" s="133">
        <v>23849</v>
      </c>
      <c r="W78" s="133">
        <v>23836</v>
      </c>
      <c r="X78" s="133">
        <v>31740</v>
      </c>
      <c r="Y78" s="133">
        <v>29892</v>
      </c>
      <c r="Z78" s="133">
        <v>31435</v>
      </c>
      <c r="AA78" s="133">
        <v>27736</v>
      </c>
      <c r="AB78" s="133">
        <v>24620</v>
      </c>
      <c r="AC78" s="133">
        <v>29608</v>
      </c>
      <c r="AD78" s="133">
        <v>19604</v>
      </c>
      <c r="AE78" s="133">
        <v>27849</v>
      </c>
      <c r="AF78" s="133">
        <v>27600</v>
      </c>
      <c r="AG78" s="133">
        <v>37099</v>
      </c>
      <c r="AH78" s="133">
        <v>21196</v>
      </c>
      <c r="AI78" s="133">
        <v>34031</v>
      </c>
      <c r="AJ78" s="133">
        <v>31986</v>
      </c>
      <c r="AK78" s="133">
        <v>33798</v>
      </c>
      <c r="AL78" s="133">
        <v>20915</v>
      </c>
      <c r="AM78" s="133">
        <v>28305</v>
      </c>
      <c r="AN78" s="133">
        <v>23097</v>
      </c>
      <c r="AO78" s="133">
        <v>24288</v>
      </c>
      <c r="AP78" s="133">
        <v>25263</v>
      </c>
      <c r="AQ78" s="133">
        <v>23711</v>
      </c>
      <c r="AR78" s="133">
        <v>24218</v>
      </c>
      <c r="AS78" s="133">
        <v>37989</v>
      </c>
      <c r="AT78" s="133">
        <v>16318</v>
      </c>
      <c r="AU78" s="133">
        <v>25996</v>
      </c>
      <c r="AV78" s="133">
        <v>23701</v>
      </c>
      <c r="AW78" s="133">
        <v>24916</v>
      </c>
      <c r="AX78" s="133">
        <v>26474</v>
      </c>
      <c r="AY78" s="133">
        <v>25133</v>
      </c>
      <c r="AZ78" s="133">
        <v>24654</v>
      </c>
      <c r="BA78" s="133">
        <v>21769</v>
      </c>
      <c r="BB78" s="133">
        <v>29223</v>
      </c>
      <c r="BC78" s="133">
        <v>31263</v>
      </c>
      <c r="BD78" s="133">
        <v>20901</v>
      </c>
      <c r="BE78" s="133">
        <v>21611</v>
      </c>
      <c r="BF78" s="133">
        <v>25605</v>
      </c>
      <c r="BG78" s="133">
        <v>33043</v>
      </c>
      <c r="BH78" s="133">
        <v>34997</v>
      </c>
      <c r="BI78" s="133">
        <v>25540</v>
      </c>
      <c r="BJ78" s="133">
        <v>27383</v>
      </c>
      <c r="BK78" s="133">
        <v>21091</v>
      </c>
      <c r="BL78" s="133">
        <v>26811</v>
      </c>
      <c r="BM78" s="133">
        <v>23128</v>
      </c>
      <c r="BN78" s="133">
        <v>14206</v>
      </c>
      <c r="BO78" s="133">
        <v>23188</v>
      </c>
      <c r="BP78" s="133">
        <v>40225</v>
      </c>
      <c r="BQ78" s="133">
        <v>17131</v>
      </c>
      <c r="BR78" s="133">
        <v>16478</v>
      </c>
      <c r="BS78" s="133">
        <v>37147</v>
      </c>
      <c r="BT78" s="133">
        <v>26226</v>
      </c>
      <c r="BU78" s="133">
        <v>26937</v>
      </c>
      <c r="BV78" s="133">
        <v>24081</v>
      </c>
      <c r="BW78" s="133">
        <v>27409</v>
      </c>
      <c r="BX78" s="133">
        <v>22347</v>
      </c>
      <c r="BY78" s="133">
        <v>24569</v>
      </c>
      <c r="BZ78" s="133">
        <v>25700</v>
      </c>
      <c r="CA78" s="133">
        <v>23768</v>
      </c>
      <c r="CB78" s="133">
        <v>25934</v>
      </c>
      <c r="CC78" s="133">
        <v>27111</v>
      </c>
      <c r="CD78" s="133">
        <v>21960</v>
      </c>
      <c r="CE78" s="133">
        <v>27283</v>
      </c>
      <c r="CF78" s="133">
        <v>21899</v>
      </c>
      <c r="CG78" s="133">
        <v>21476</v>
      </c>
      <c r="CH78" s="133">
        <v>25130</v>
      </c>
      <c r="CI78" s="133">
        <v>30861</v>
      </c>
      <c r="CJ78" s="133">
        <v>29174</v>
      </c>
      <c r="CK78" s="133">
        <v>26036</v>
      </c>
      <c r="CL78" s="133">
        <v>24500</v>
      </c>
      <c r="CM78" s="133">
        <v>29474</v>
      </c>
      <c r="CN78" s="133">
        <v>17846</v>
      </c>
      <c r="CO78" s="133">
        <v>19905</v>
      </c>
      <c r="CP78" s="133">
        <v>22818</v>
      </c>
      <c r="CQ78" s="133">
        <v>28475</v>
      </c>
      <c r="CR78" s="133">
        <v>28866</v>
      </c>
      <c r="CS78" s="133">
        <v>24447</v>
      </c>
      <c r="CT78" s="133">
        <v>24928</v>
      </c>
      <c r="CU78" s="133">
        <v>21678</v>
      </c>
      <c r="CV78" s="133">
        <v>18547</v>
      </c>
      <c r="CW78" s="133">
        <v>27432</v>
      </c>
      <c r="CX78" s="133">
        <v>29395</v>
      </c>
      <c r="CY78" s="133">
        <v>22578</v>
      </c>
      <c r="CZ78" s="133">
        <v>32692</v>
      </c>
      <c r="DA78" s="133">
        <v>25014</v>
      </c>
      <c r="DB78" s="133">
        <v>22762</v>
      </c>
      <c r="DC78" s="133">
        <v>26073</v>
      </c>
      <c r="DD78" s="133">
        <v>29227</v>
      </c>
      <c r="DE78" s="133">
        <v>23981</v>
      </c>
      <c r="DF78" s="133">
        <v>29929</v>
      </c>
      <c r="DG78" s="133">
        <v>28398</v>
      </c>
      <c r="DH78" s="133">
        <v>22194</v>
      </c>
      <c r="DI78" s="133">
        <v>27137</v>
      </c>
      <c r="DJ78" s="133">
        <v>25151</v>
      </c>
      <c r="DK78" s="133">
        <v>27635</v>
      </c>
      <c r="DL78" s="133">
        <v>22140</v>
      </c>
      <c r="DM78" s="133">
        <v>21990</v>
      </c>
      <c r="DN78" s="133">
        <v>24417</v>
      </c>
      <c r="DO78" s="133">
        <v>24644</v>
      </c>
      <c r="DP78" s="133">
        <v>29468</v>
      </c>
      <c r="DQ78" s="133">
        <v>29742</v>
      </c>
      <c r="DR78" s="133">
        <v>26514</v>
      </c>
      <c r="DS78" s="133">
        <v>25223</v>
      </c>
      <c r="DT78" s="133">
        <v>22700</v>
      </c>
      <c r="DU78" s="133">
        <v>9928</v>
      </c>
      <c r="DV78" s="133">
        <v>9928</v>
      </c>
      <c r="DW78" s="133">
        <v>13031</v>
      </c>
      <c r="DX78" s="133">
        <v>24592</v>
      </c>
      <c r="DY78" s="133">
        <v>20968</v>
      </c>
      <c r="DZ78" s="133">
        <v>16079</v>
      </c>
      <c r="EA78" s="133">
        <v>26617</v>
      </c>
      <c r="EB78" s="133">
        <v>24056</v>
      </c>
      <c r="EC78" s="133">
        <v>24898</v>
      </c>
      <c r="ED78" s="133">
        <v>17610</v>
      </c>
      <c r="EE78" s="133">
        <v>34985</v>
      </c>
      <c r="EF78" s="133">
        <v>46083</v>
      </c>
      <c r="EG78" s="133">
        <v>43220</v>
      </c>
      <c r="EH78" s="133">
        <v>43312</v>
      </c>
      <c r="EI78" s="133">
        <v>47022</v>
      </c>
      <c r="EJ78" s="133">
        <v>45354</v>
      </c>
      <c r="EK78" s="133">
        <v>33852</v>
      </c>
      <c r="EL78" s="133">
        <v>32366</v>
      </c>
      <c r="EM78" s="133">
        <v>38741</v>
      </c>
      <c r="EN78" s="133">
        <v>34317</v>
      </c>
      <c r="EO78" s="133">
        <v>47183</v>
      </c>
      <c r="EP78" s="133">
        <v>50833</v>
      </c>
      <c r="EQ78" s="133">
        <v>43407</v>
      </c>
      <c r="ER78" s="133">
        <v>45100</v>
      </c>
      <c r="ES78" s="133">
        <v>37381</v>
      </c>
      <c r="ET78" s="133">
        <v>43917</v>
      </c>
      <c r="EU78" s="133">
        <v>71309</v>
      </c>
      <c r="EV78" s="133">
        <v>47519</v>
      </c>
      <c r="EW78" s="133">
        <v>45849</v>
      </c>
      <c r="EX78" s="133">
        <v>41105</v>
      </c>
      <c r="EY78" s="133">
        <v>56412</v>
      </c>
      <c r="EZ78" s="133">
        <v>45265</v>
      </c>
      <c r="FA78" s="133">
        <v>56862</v>
      </c>
      <c r="FB78" s="133">
        <v>46539</v>
      </c>
      <c r="FC78" s="133">
        <v>50929</v>
      </c>
      <c r="FD78" s="133">
        <v>47041</v>
      </c>
      <c r="FE78" s="133">
        <v>40685</v>
      </c>
      <c r="FF78" s="133">
        <v>39127</v>
      </c>
      <c r="FG78" s="133">
        <v>44336</v>
      </c>
      <c r="FH78" s="133">
        <v>56974</v>
      </c>
      <c r="FI78" s="133">
        <v>42716</v>
      </c>
      <c r="FJ78" s="133">
        <v>43218</v>
      </c>
      <c r="FK78" s="133">
        <v>52921</v>
      </c>
      <c r="FL78" s="133">
        <v>48537</v>
      </c>
      <c r="FM78" s="133">
        <v>52676</v>
      </c>
      <c r="FN78" s="133">
        <v>51147</v>
      </c>
      <c r="FO78" s="133">
        <v>53800.62</v>
      </c>
      <c r="FP78" s="133">
        <v>48408.700000000004</v>
      </c>
      <c r="FQ78" s="133">
        <v>34630.589999999997</v>
      </c>
      <c r="FR78" s="133">
        <v>30945.02</v>
      </c>
      <c r="FS78" s="133">
        <v>63180.280000000006</v>
      </c>
      <c r="FT78" s="133">
        <v>41759.07</v>
      </c>
      <c r="FU78" s="133">
        <v>47267.78</v>
      </c>
      <c r="FV78" s="133">
        <v>40358.570000000007</v>
      </c>
      <c r="FW78" s="133">
        <v>44741.939999999995</v>
      </c>
      <c r="FX78" s="133">
        <v>54105.49</v>
      </c>
      <c r="FY78" s="133">
        <v>44681.46</v>
      </c>
      <c r="FZ78" s="133">
        <v>49016.51</v>
      </c>
      <c r="GA78" s="133">
        <v>53581.880000000005</v>
      </c>
      <c r="GB78" s="133">
        <v>47786.28</v>
      </c>
      <c r="GC78" s="133">
        <v>45022.6</v>
      </c>
      <c r="GD78" s="133">
        <v>28961.710000000003</v>
      </c>
      <c r="GE78" s="133">
        <v>74112.78</v>
      </c>
      <c r="GF78" s="133">
        <v>54941.4</v>
      </c>
      <c r="GG78" s="133">
        <v>48717.71</v>
      </c>
      <c r="GH78" s="133">
        <v>34265.660000000003</v>
      </c>
    </row>
    <row r="79" spans="1:190" s="132" customFormat="1" x14ac:dyDescent="0.25">
      <c r="A79" s="134"/>
      <c r="B79" s="115" t="s">
        <v>19</v>
      </c>
      <c r="C79" s="133">
        <v>214</v>
      </c>
      <c r="D79" s="133">
        <v>0</v>
      </c>
      <c r="E79" s="133">
        <v>90</v>
      </c>
      <c r="F79" s="133">
        <v>548</v>
      </c>
      <c r="G79" s="133">
        <v>518</v>
      </c>
      <c r="H79" s="133">
        <v>556</v>
      </c>
      <c r="I79" s="133">
        <v>687</v>
      </c>
      <c r="J79" s="133">
        <v>476</v>
      </c>
      <c r="K79" s="133">
        <v>351</v>
      </c>
      <c r="L79" s="133">
        <v>492</v>
      </c>
      <c r="M79" s="133">
        <v>129</v>
      </c>
      <c r="N79" s="133">
        <v>290</v>
      </c>
      <c r="O79" s="133">
        <v>148</v>
      </c>
      <c r="P79" s="133">
        <v>0</v>
      </c>
      <c r="Q79" s="133">
        <v>227</v>
      </c>
      <c r="R79" s="133">
        <v>45</v>
      </c>
      <c r="S79" s="133">
        <v>889</v>
      </c>
      <c r="T79" s="133">
        <v>830</v>
      </c>
      <c r="U79" s="133">
        <v>584</v>
      </c>
      <c r="V79" s="133">
        <v>376</v>
      </c>
      <c r="W79" s="133">
        <v>825</v>
      </c>
      <c r="X79" s="133">
        <v>444</v>
      </c>
      <c r="Y79" s="133">
        <v>979</v>
      </c>
      <c r="Z79" s="133">
        <v>1031</v>
      </c>
      <c r="AA79" s="133">
        <v>52</v>
      </c>
      <c r="AB79" s="133">
        <v>0</v>
      </c>
      <c r="AC79" s="133">
        <v>307</v>
      </c>
      <c r="AD79" s="133">
        <v>230</v>
      </c>
      <c r="AE79" s="133">
        <v>792</v>
      </c>
      <c r="AF79" s="133">
        <v>513</v>
      </c>
      <c r="AG79" s="133">
        <v>386</v>
      </c>
      <c r="AH79" s="133">
        <v>360</v>
      </c>
      <c r="AI79" s="133">
        <v>252</v>
      </c>
      <c r="AJ79" s="133">
        <v>817</v>
      </c>
      <c r="AK79" s="133">
        <v>520</v>
      </c>
      <c r="AL79" s="133">
        <v>206</v>
      </c>
      <c r="AM79" s="133">
        <v>98</v>
      </c>
      <c r="AN79" s="133">
        <v>128</v>
      </c>
      <c r="AO79" s="133">
        <v>0</v>
      </c>
      <c r="AP79" s="133">
        <v>119</v>
      </c>
      <c r="AQ79" s="133">
        <v>578</v>
      </c>
      <c r="AR79" s="133">
        <v>414</v>
      </c>
      <c r="AS79" s="133">
        <v>672</v>
      </c>
      <c r="AT79" s="133">
        <v>119</v>
      </c>
      <c r="AU79" s="133">
        <v>193</v>
      </c>
      <c r="AV79" s="133">
        <v>537</v>
      </c>
      <c r="AW79" s="133">
        <v>266</v>
      </c>
      <c r="AX79" s="133">
        <v>315</v>
      </c>
      <c r="AY79" s="133">
        <v>196</v>
      </c>
      <c r="AZ79" s="133">
        <v>52</v>
      </c>
      <c r="BA79" s="133">
        <v>582</v>
      </c>
      <c r="BB79" s="133">
        <v>63</v>
      </c>
      <c r="BC79" s="133">
        <v>269</v>
      </c>
      <c r="BD79" s="133">
        <v>387</v>
      </c>
      <c r="BE79" s="133">
        <v>98</v>
      </c>
      <c r="BF79" s="133">
        <v>495</v>
      </c>
      <c r="BG79" s="133">
        <v>381</v>
      </c>
      <c r="BH79" s="133">
        <v>704</v>
      </c>
      <c r="BI79" s="133">
        <v>189</v>
      </c>
      <c r="BJ79" s="133">
        <v>432</v>
      </c>
      <c r="BK79" s="133">
        <v>59</v>
      </c>
      <c r="BL79" s="133">
        <v>135</v>
      </c>
      <c r="BM79" s="133">
        <v>130</v>
      </c>
      <c r="BN79" s="133">
        <v>0</v>
      </c>
      <c r="BO79" s="133">
        <v>144</v>
      </c>
      <c r="BP79" s="133">
        <v>140</v>
      </c>
      <c r="BQ79" s="133">
        <v>192</v>
      </c>
      <c r="BR79" s="133">
        <v>152</v>
      </c>
      <c r="BS79" s="133">
        <v>404</v>
      </c>
      <c r="BT79" s="133">
        <v>-32</v>
      </c>
      <c r="BU79" s="133">
        <v>56</v>
      </c>
      <c r="BV79" s="133">
        <v>218</v>
      </c>
      <c r="BW79" s="133">
        <v>136</v>
      </c>
      <c r="BX79" s="133">
        <v>0</v>
      </c>
      <c r="BY79" s="133">
        <v>200</v>
      </c>
      <c r="BZ79" s="133">
        <v>0</v>
      </c>
      <c r="CA79" s="133">
        <v>0</v>
      </c>
      <c r="CB79" s="133">
        <v>0</v>
      </c>
      <c r="CC79" s="133">
        <v>0</v>
      </c>
      <c r="CD79" s="133">
        <v>160</v>
      </c>
      <c r="CE79" s="133">
        <v>56</v>
      </c>
      <c r="CF79" s="133">
        <v>0</v>
      </c>
      <c r="CG79" s="133">
        <v>0</v>
      </c>
      <c r="CH79" s="133">
        <v>80</v>
      </c>
      <c r="CI79" s="133">
        <v>0</v>
      </c>
      <c r="CJ79" s="133">
        <v>120</v>
      </c>
      <c r="CK79" s="133">
        <v>0</v>
      </c>
      <c r="CL79" s="133">
        <v>0</v>
      </c>
      <c r="CM79" s="133">
        <v>0</v>
      </c>
      <c r="CN79" s="133">
        <v>0</v>
      </c>
      <c r="CO79" s="133">
        <v>0</v>
      </c>
      <c r="CP79" s="133">
        <v>56</v>
      </c>
      <c r="CQ79" s="133">
        <v>0</v>
      </c>
      <c r="CR79" s="133">
        <v>0</v>
      </c>
      <c r="CS79" s="133">
        <v>1752</v>
      </c>
      <c r="CT79" s="133">
        <v>52</v>
      </c>
      <c r="CU79" s="133">
        <v>0</v>
      </c>
      <c r="CV79" s="133">
        <v>240</v>
      </c>
      <c r="CW79" s="133">
        <v>0</v>
      </c>
      <c r="CX79" s="133">
        <v>150</v>
      </c>
      <c r="CY79" s="133">
        <v>80</v>
      </c>
      <c r="CZ79" s="133">
        <v>192</v>
      </c>
      <c r="DA79" s="133">
        <v>0</v>
      </c>
      <c r="DB79" s="133">
        <v>457</v>
      </c>
      <c r="DC79" s="133">
        <v>164</v>
      </c>
      <c r="DD79" s="133">
        <v>308</v>
      </c>
      <c r="DE79" s="133">
        <v>912</v>
      </c>
      <c r="DF79" s="133">
        <v>112</v>
      </c>
      <c r="DG79" s="133">
        <v>0</v>
      </c>
      <c r="DH79" s="133">
        <v>7</v>
      </c>
      <c r="DI79" s="133">
        <v>47</v>
      </c>
      <c r="DJ79" s="133">
        <v>192</v>
      </c>
      <c r="DK79" s="133">
        <v>489</v>
      </c>
      <c r="DL79" s="133">
        <v>56</v>
      </c>
      <c r="DM79" s="133">
        <v>352</v>
      </c>
      <c r="DN79" s="133">
        <v>332</v>
      </c>
      <c r="DO79" s="133">
        <v>318</v>
      </c>
      <c r="DP79" s="133">
        <v>558</v>
      </c>
      <c r="DQ79" s="133">
        <v>1008</v>
      </c>
      <c r="DR79" s="133">
        <v>360</v>
      </c>
      <c r="DS79" s="133">
        <v>272</v>
      </c>
      <c r="DT79" s="133">
        <v>84</v>
      </c>
      <c r="DU79" s="133">
        <v>0</v>
      </c>
      <c r="DV79" s="133">
        <v>0</v>
      </c>
      <c r="DW79" s="133">
        <v>347</v>
      </c>
      <c r="DX79" s="133">
        <v>0</v>
      </c>
      <c r="DY79" s="133">
        <v>120</v>
      </c>
      <c r="DZ79" s="133">
        <v>429</v>
      </c>
      <c r="EA79" s="133">
        <v>963</v>
      </c>
      <c r="EB79" s="133">
        <v>1628</v>
      </c>
      <c r="EC79" s="133">
        <v>2492</v>
      </c>
      <c r="ED79" s="133">
        <v>643</v>
      </c>
      <c r="EE79" s="133">
        <v>248</v>
      </c>
      <c r="EF79" s="133">
        <v>131</v>
      </c>
      <c r="EG79" s="133">
        <v>0</v>
      </c>
      <c r="EH79" s="133">
        <v>0</v>
      </c>
      <c r="EI79" s="133">
        <v>56</v>
      </c>
      <c r="EJ79" s="133">
        <v>120</v>
      </c>
      <c r="EK79" s="133">
        <v>1251</v>
      </c>
      <c r="EL79" s="133">
        <v>876</v>
      </c>
      <c r="EM79" s="133">
        <v>3465</v>
      </c>
      <c r="EN79" s="133">
        <v>3904</v>
      </c>
      <c r="EO79" s="133">
        <v>4048</v>
      </c>
      <c r="EP79" s="133">
        <v>1832</v>
      </c>
      <c r="EQ79" s="133">
        <v>1726</v>
      </c>
      <c r="ER79" s="133">
        <v>40</v>
      </c>
      <c r="ES79" s="133">
        <v>392</v>
      </c>
      <c r="ET79" s="133">
        <v>1020</v>
      </c>
      <c r="EU79" s="133">
        <v>1640</v>
      </c>
      <c r="EV79" s="133">
        <v>1845</v>
      </c>
      <c r="EW79" s="133">
        <v>2015</v>
      </c>
      <c r="EX79" s="133">
        <v>1688</v>
      </c>
      <c r="EY79" s="133">
        <v>3599</v>
      </c>
      <c r="EZ79" s="133">
        <v>4172</v>
      </c>
      <c r="FA79" s="133">
        <v>5470</v>
      </c>
      <c r="FB79" s="133">
        <v>4274</v>
      </c>
      <c r="FC79" s="133">
        <v>1319</v>
      </c>
      <c r="FD79" s="133">
        <v>575</v>
      </c>
      <c r="FE79" s="133">
        <v>712</v>
      </c>
      <c r="FF79" s="133">
        <v>1553</v>
      </c>
      <c r="FG79" s="133">
        <v>2574</v>
      </c>
      <c r="FH79" s="133">
        <v>2490</v>
      </c>
      <c r="FI79" s="133">
        <v>5436</v>
      </c>
      <c r="FJ79" s="133">
        <v>2886</v>
      </c>
      <c r="FK79" s="133">
        <v>5666</v>
      </c>
      <c r="FL79" s="133">
        <v>7320</v>
      </c>
      <c r="FM79" s="133">
        <v>6505</v>
      </c>
      <c r="FN79" s="133">
        <v>3512</v>
      </c>
      <c r="FO79" s="133">
        <v>2099.67</v>
      </c>
      <c r="FP79" s="133">
        <v>1203.54</v>
      </c>
      <c r="FQ79" s="133">
        <v>283.2</v>
      </c>
      <c r="FR79" s="133">
        <v>2361.6</v>
      </c>
      <c r="FS79" s="133">
        <v>3667.86</v>
      </c>
      <c r="FT79" s="133">
        <v>4794.46</v>
      </c>
      <c r="FU79" s="133">
        <v>5134.66</v>
      </c>
      <c r="FV79" s="133">
        <v>4369.9399999999996</v>
      </c>
      <c r="FW79" s="133">
        <v>5633.46</v>
      </c>
      <c r="FX79" s="133">
        <v>9472.08</v>
      </c>
      <c r="FY79" s="133">
        <v>14388.25</v>
      </c>
      <c r="FZ79" s="133">
        <v>7266</v>
      </c>
      <c r="GA79" s="133">
        <v>2229.2600000000002</v>
      </c>
      <c r="GB79" s="133">
        <v>735.94</v>
      </c>
      <c r="GC79" s="133">
        <v>1230.4000000000001</v>
      </c>
      <c r="GD79" s="133">
        <v>2453.87</v>
      </c>
      <c r="GE79" s="133">
        <v>5323.59</v>
      </c>
      <c r="GF79" s="133">
        <v>7726.85</v>
      </c>
      <c r="GG79" s="133">
        <v>6802.61</v>
      </c>
      <c r="GH79" s="133">
        <v>4502.93</v>
      </c>
    </row>
    <row r="80" spans="1:190" s="132" customFormat="1" x14ac:dyDescent="0.25">
      <c r="A80" s="134"/>
      <c r="B80" s="115" t="s">
        <v>100</v>
      </c>
      <c r="C80" s="133">
        <v>191</v>
      </c>
      <c r="D80" s="133">
        <v>117</v>
      </c>
      <c r="E80" s="133">
        <v>60</v>
      </c>
      <c r="F80" s="133">
        <v>53</v>
      </c>
      <c r="G80" s="133">
        <v>188</v>
      </c>
      <c r="H80" s="133">
        <v>163</v>
      </c>
      <c r="I80" s="133">
        <v>318</v>
      </c>
      <c r="J80" s="133">
        <v>0</v>
      </c>
      <c r="K80" s="133">
        <v>400</v>
      </c>
      <c r="L80" s="133">
        <v>296</v>
      </c>
      <c r="M80" s="133">
        <v>135</v>
      </c>
      <c r="N80" s="133">
        <v>0</v>
      </c>
      <c r="O80" s="133">
        <v>294</v>
      </c>
      <c r="P80" s="133">
        <v>426</v>
      </c>
      <c r="Q80" s="133">
        <v>82</v>
      </c>
      <c r="R80" s="133">
        <v>80</v>
      </c>
      <c r="S80" s="133">
        <v>283</v>
      </c>
      <c r="T80" s="133">
        <v>251</v>
      </c>
      <c r="U80" s="133">
        <v>294</v>
      </c>
      <c r="V80" s="133">
        <v>350</v>
      </c>
      <c r="W80" s="133">
        <v>235</v>
      </c>
      <c r="X80" s="133">
        <v>56</v>
      </c>
      <c r="Y80" s="133">
        <v>482</v>
      </c>
      <c r="Z80" s="133">
        <v>183</v>
      </c>
      <c r="AA80" s="133">
        <v>687</v>
      </c>
      <c r="AB80" s="133">
        <v>693</v>
      </c>
      <c r="AC80" s="133">
        <v>406</v>
      </c>
      <c r="AD80" s="133">
        <v>411</v>
      </c>
      <c r="AE80" s="133">
        <v>284</v>
      </c>
      <c r="AF80" s="133">
        <v>165</v>
      </c>
      <c r="AG80" s="133">
        <v>335</v>
      </c>
      <c r="AH80" s="133">
        <v>323</v>
      </c>
      <c r="AI80" s="133">
        <v>0</v>
      </c>
      <c r="AJ80" s="133">
        <v>560</v>
      </c>
      <c r="AK80" s="133">
        <v>782</v>
      </c>
      <c r="AL80" s="133">
        <v>482</v>
      </c>
      <c r="AM80" s="133">
        <v>270</v>
      </c>
      <c r="AN80" s="133">
        <v>407</v>
      </c>
      <c r="AO80" s="133">
        <v>279</v>
      </c>
      <c r="AP80" s="133">
        <v>918</v>
      </c>
      <c r="AQ80" s="133">
        <v>572</v>
      </c>
      <c r="AR80" s="133">
        <v>459</v>
      </c>
      <c r="AS80" s="133">
        <v>776</v>
      </c>
      <c r="AT80" s="133">
        <v>705</v>
      </c>
      <c r="AU80" s="133">
        <v>709</v>
      </c>
      <c r="AV80" s="133">
        <v>467</v>
      </c>
      <c r="AW80" s="133">
        <v>534</v>
      </c>
      <c r="AX80" s="133">
        <v>242</v>
      </c>
      <c r="AY80" s="133">
        <v>158</v>
      </c>
      <c r="AZ80" s="133">
        <v>1042</v>
      </c>
      <c r="BA80" s="133">
        <v>550</v>
      </c>
      <c r="BB80" s="133">
        <v>514</v>
      </c>
      <c r="BC80" s="133">
        <v>42</v>
      </c>
      <c r="BD80" s="133">
        <v>119</v>
      </c>
      <c r="BE80" s="133">
        <v>319</v>
      </c>
      <c r="BF80" s="133">
        <v>343</v>
      </c>
      <c r="BG80" s="133">
        <v>280</v>
      </c>
      <c r="BH80" s="133">
        <v>603</v>
      </c>
      <c r="BI80" s="133">
        <v>299</v>
      </c>
      <c r="BJ80" s="133">
        <v>521</v>
      </c>
      <c r="BK80" s="133">
        <v>339</v>
      </c>
      <c r="BL80" s="133">
        <v>432</v>
      </c>
      <c r="BM80" s="133">
        <v>412</v>
      </c>
      <c r="BN80" s="133">
        <v>750</v>
      </c>
      <c r="BO80" s="133">
        <v>828</v>
      </c>
      <c r="BP80" s="133">
        <v>319</v>
      </c>
      <c r="BQ80" s="133">
        <v>750</v>
      </c>
      <c r="BR80" s="133">
        <v>437</v>
      </c>
      <c r="BS80" s="133">
        <v>1418</v>
      </c>
      <c r="BT80" s="133">
        <v>77</v>
      </c>
      <c r="BU80" s="133">
        <v>294</v>
      </c>
      <c r="BV80" s="133">
        <v>337</v>
      </c>
      <c r="BW80" s="133">
        <v>451</v>
      </c>
      <c r="BX80" s="133">
        <v>926</v>
      </c>
      <c r="BY80" s="133">
        <v>396</v>
      </c>
      <c r="BZ80" s="133">
        <v>496</v>
      </c>
      <c r="CA80" s="133">
        <v>217</v>
      </c>
      <c r="CB80" s="133">
        <v>856</v>
      </c>
      <c r="CC80" s="133">
        <v>294</v>
      </c>
      <c r="CD80" s="133">
        <v>515</v>
      </c>
      <c r="CE80" s="133">
        <v>627</v>
      </c>
      <c r="CF80" s="133">
        <v>681</v>
      </c>
      <c r="CG80" s="133">
        <v>501</v>
      </c>
      <c r="CH80" s="133">
        <v>239</v>
      </c>
      <c r="CI80" s="133">
        <v>477</v>
      </c>
      <c r="CJ80" s="133">
        <v>754</v>
      </c>
      <c r="CK80" s="133">
        <v>612</v>
      </c>
      <c r="CL80" s="133">
        <v>395</v>
      </c>
      <c r="CM80" s="133">
        <v>696</v>
      </c>
      <c r="CN80" s="133">
        <v>827</v>
      </c>
      <c r="CO80" s="133">
        <v>160</v>
      </c>
      <c r="CP80" s="133">
        <v>377</v>
      </c>
      <c r="CQ80" s="133">
        <v>280</v>
      </c>
      <c r="CR80" s="133">
        <v>546</v>
      </c>
      <c r="CS80" s="133">
        <v>410</v>
      </c>
      <c r="CT80" s="133">
        <v>326</v>
      </c>
      <c r="CU80" s="133">
        <v>595</v>
      </c>
      <c r="CV80" s="133">
        <v>683</v>
      </c>
      <c r="CW80" s="133">
        <v>130</v>
      </c>
      <c r="CX80" s="133">
        <v>319</v>
      </c>
      <c r="CY80" s="133">
        <v>389</v>
      </c>
      <c r="CZ80" s="133">
        <v>115</v>
      </c>
      <c r="DA80" s="133">
        <v>273</v>
      </c>
      <c r="DB80" s="133">
        <v>519</v>
      </c>
      <c r="DC80" s="133">
        <v>766</v>
      </c>
      <c r="DD80" s="133">
        <v>330</v>
      </c>
      <c r="DE80" s="133">
        <v>252</v>
      </c>
      <c r="DF80" s="133">
        <v>235</v>
      </c>
      <c r="DG80" s="133">
        <v>807</v>
      </c>
      <c r="DH80" s="133">
        <v>355</v>
      </c>
      <c r="DI80" s="133">
        <v>892</v>
      </c>
      <c r="DJ80" s="133">
        <v>376</v>
      </c>
      <c r="DK80" s="133">
        <v>295</v>
      </c>
      <c r="DL80" s="133">
        <v>685</v>
      </c>
      <c r="DM80" s="133">
        <v>560</v>
      </c>
      <c r="DN80" s="133">
        <v>160</v>
      </c>
      <c r="DO80" s="133">
        <v>621</v>
      </c>
      <c r="DP80" s="133">
        <v>336</v>
      </c>
      <c r="DQ80" s="133">
        <v>101</v>
      </c>
      <c r="DR80" s="133">
        <v>616</v>
      </c>
      <c r="DS80" s="133">
        <v>406</v>
      </c>
      <c r="DT80" s="133">
        <v>733</v>
      </c>
      <c r="DU80" s="133">
        <v>181</v>
      </c>
      <c r="DV80" s="133">
        <v>181</v>
      </c>
      <c r="DW80" s="133">
        <v>69</v>
      </c>
      <c r="DX80" s="133">
        <v>116</v>
      </c>
      <c r="DY80" s="133">
        <v>169</v>
      </c>
      <c r="DZ80" s="133">
        <v>84</v>
      </c>
      <c r="EA80" s="133">
        <v>55</v>
      </c>
      <c r="EB80" s="133">
        <v>1009</v>
      </c>
      <c r="EC80" s="133">
        <v>723</v>
      </c>
      <c r="ED80" s="133">
        <v>785</v>
      </c>
      <c r="EE80" s="133">
        <v>274</v>
      </c>
      <c r="EF80" s="133">
        <v>310</v>
      </c>
      <c r="EG80" s="133">
        <v>378</v>
      </c>
      <c r="EH80" s="133">
        <v>618</v>
      </c>
      <c r="EI80" s="133">
        <v>361</v>
      </c>
      <c r="EJ80" s="133">
        <v>660</v>
      </c>
      <c r="EK80" s="133">
        <v>765</v>
      </c>
      <c r="EL80" s="133">
        <v>576</v>
      </c>
      <c r="EM80" s="133">
        <v>563</v>
      </c>
      <c r="EN80" s="133">
        <v>923</v>
      </c>
      <c r="EO80" s="133">
        <v>190</v>
      </c>
      <c r="EP80" s="133">
        <v>360</v>
      </c>
      <c r="EQ80" s="133">
        <v>433</v>
      </c>
      <c r="ER80" s="133">
        <v>404</v>
      </c>
      <c r="ES80" s="133">
        <v>678</v>
      </c>
      <c r="ET80" s="133">
        <v>553</v>
      </c>
      <c r="EU80" s="133">
        <v>692</v>
      </c>
      <c r="EV80" s="133">
        <v>317</v>
      </c>
      <c r="EW80" s="133">
        <v>417</v>
      </c>
      <c r="EX80" s="133">
        <v>86</v>
      </c>
      <c r="EY80" s="133">
        <v>268</v>
      </c>
      <c r="EZ80" s="133">
        <v>644</v>
      </c>
      <c r="FA80" s="133">
        <v>461</v>
      </c>
      <c r="FB80" s="133">
        <v>365</v>
      </c>
      <c r="FC80" s="133">
        <v>542</v>
      </c>
      <c r="FD80" s="133">
        <v>108</v>
      </c>
      <c r="FE80" s="133">
        <v>286</v>
      </c>
      <c r="FF80" s="133">
        <v>704</v>
      </c>
      <c r="FG80" s="133">
        <v>214</v>
      </c>
      <c r="FH80" s="133">
        <v>487</v>
      </c>
      <c r="FI80" s="133">
        <v>432</v>
      </c>
      <c r="FJ80" s="133">
        <v>221</v>
      </c>
      <c r="FK80" s="133">
        <v>156</v>
      </c>
      <c r="FL80" s="133">
        <v>353</v>
      </c>
      <c r="FM80" s="133">
        <v>760</v>
      </c>
      <c r="FN80" s="133">
        <v>579</v>
      </c>
      <c r="FO80" s="133">
        <v>689.92</v>
      </c>
      <c r="FP80" s="133">
        <v>657.95</v>
      </c>
      <c r="FQ80" s="133">
        <v>779.74</v>
      </c>
      <c r="FR80" s="133">
        <v>1152.81</v>
      </c>
      <c r="FS80" s="133">
        <v>907.49</v>
      </c>
      <c r="FT80" s="133">
        <v>425.34</v>
      </c>
      <c r="FU80" s="133">
        <v>433.02</v>
      </c>
      <c r="FV80" s="133">
        <v>451.48</v>
      </c>
      <c r="FW80" s="133">
        <v>528.97</v>
      </c>
      <c r="FX80" s="133">
        <v>682.71</v>
      </c>
      <c r="FY80" s="133">
        <v>1054.78</v>
      </c>
      <c r="FZ80" s="133">
        <v>501.9</v>
      </c>
      <c r="GA80" s="133">
        <v>601.94000000000005</v>
      </c>
      <c r="GB80" s="133">
        <v>699.35</v>
      </c>
      <c r="GC80" s="133">
        <v>1193.04</v>
      </c>
      <c r="GD80" s="133">
        <v>1247.05</v>
      </c>
      <c r="GE80" s="133">
        <v>1442.66</v>
      </c>
      <c r="GF80" s="133">
        <v>1055.6400000000001</v>
      </c>
      <c r="GG80" s="133">
        <v>781.12</v>
      </c>
      <c r="GH80" s="133">
        <v>456.56</v>
      </c>
    </row>
    <row r="81" spans="1:190" s="132" customFormat="1" x14ac:dyDescent="0.25">
      <c r="A81" s="134"/>
      <c r="B81" s="115" t="s">
        <v>101</v>
      </c>
      <c r="C81" s="133">
        <v>7370</v>
      </c>
      <c r="D81" s="133">
        <v>9233</v>
      </c>
      <c r="E81" s="133">
        <v>9379</v>
      </c>
      <c r="F81" s="133">
        <v>8562</v>
      </c>
      <c r="G81" s="133">
        <v>8255</v>
      </c>
      <c r="H81" s="133">
        <v>10957</v>
      </c>
      <c r="I81" s="133">
        <v>8612</v>
      </c>
      <c r="J81" s="133">
        <v>5818</v>
      </c>
      <c r="K81" s="133">
        <v>8265</v>
      </c>
      <c r="L81" s="133">
        <v>8290</v>
      </c>
      <c r="M81" s="133">
        <v>7490</v>
      </c>
      <c r="N81" s="133">
        <v>7902</v>
      </c>
      <c r="O81" s="133">
        <v>8894</v>
      </c>
      <c r="P81" s="133">
        <v>8629</v>
      </c>
      <c r="Q81" s="133">
        <v>10228</v>
      </c>
      <c r="R81" s="133">
        <v>7561</v>
      </c>
      <c r="S81" s="133">
        <v>10167</v>
      </c>
      <c r="T81" s="133">
        <v>8029</v>
      </c>
      <c r="U81" s="133">
        <v>8108</v>
      </c>
      <c r="V81" s="133">
        <v>6168</v>
      </c>
      <c r="W81" s="133">
        <v>8267</v>
      </c>
      <c r="X81" s="133">
        <v>9156</v>
      </c>
      <c r="Y81" s="133">
        <v>9151</v>
      </c>
      <c r="Z81" s="133">
        <v>9154</v>
      </c>
      <c r="AA81" s="133">
        <v>9520</v>
      </c>
      <c r="AB81" s="133">
        <v>7976</v>
      </c>
      <c r="AC81" s="133">
        <v>9544</v>
      </c>
      <c r="AD81" s="133">
        <v>8480</v>
      </c>
      <c r="AE81" s="133">
        <v>7814</v>
      </c>
      <c r="AF81" s="133">
        <v>9562</v>
      </c>
      <c r="AG81" s="133">
        <v>8286</v>
      </c>
      <c r="AH81" s="133">
        <v>6441</v>
      </c>
      <c r="AI81" s="133">
        <v>7884</v>
      </c>
      <c r="AJ81" s="133">
        <v>11162</v>
      </c>
      <c r="AK81" s="133">
        <v>8716</v>
      </c>
      <c r="AL81" s="133">
        <v>6714</v>
      </c>
      <c r="AM81" s="133">
        <v>7241</v>
      </c>
      <c r="AN81" s="133">
        <v>10509</v>
      </c>
      <c r="AO81" s="133">
        <v>10011</v>
      </c>
      <c r="AP81" s="133">
        <v>10373</v>
      </c>
      <c r="AQ81" s="133">
        <v>8032</v>
      </c>
      <c r="AR81" s="133">
        <v>9361</v>
      </c>
      <c r="AS81" s="133">
        <v>10362</v>
      </c>
      <c r="AT81" s="133">
        <v>5689</v>
      </c>
      <c r="AU81" s="133">
        <v>8083</v>
      </c>
      <c r="AV81" s="133">
        <v>10493</v>
      </c>
      <c r="AW81" s="133">
        <v>8390</v>
      </c>
      <c r="AX81" s="133">
        <v>8202</v>
      </c>
      <c r="AY81" s="133">
        <v>8759</v>
      </c>
      <c r="AZ81" s="133">
        <v>9452</v>
      </c>
      <c r="BA81" s="133">
        <v>9474</v>
      </c>
      <c r="BB81" s="133">
        <v>9086</v>
      </c>
      <c r="BC81" s="133">
        <v>7606</v>
      </c>
      <c r="BD81" s="133">
        <v>4097</v>
      </c>
      <c r="BE81" s="133">
        <v>989</v>
      </c>
      <c r="BF81" s="133">
        <v>484</v>
      </c>
      <c r="BG81" s="133">
        <v>416</v>
      </c>
      <c r="BH81" s="133">
        <v>664</v>
      </c>
      <c r="BI81" s="133">
        <v>251</v>
      </c>
      <c r="BJ81" s="133">
        <v>403</v>
      </c>
      <c r="BK81" s="133">
        <v>228</v>
      </c>
      <c r="BL81" s="133">
        <v>126</v>
      </c>
      <c r="BM81" s="133">
        <v>637</v>
      </c>
      <c r="BN81" s="133">
        <v>119</v>
      </c>
      <c r="BO81" s="133">
        <v>85</v>
      </c>
      <c r="BP81" s="133">
        <v>223</v>
      </c>
      <c r="BQ81" s="133">
        <v>112</v>
      </c>
      <c r="BR81" s="133">
        <v>203</v>
      </c>
      <c r="BS81" s="133">
        <v>310</v>
      </c>
      <c r="BT81" s="133">
        <v>265</v>
      </c>
      <c r="BU81" s="133">
        <v>269</v>
      </c>
      <c r="BV81" s="133">
        <v>228</v>
      </c>
      <c r="BW81" s="133">
        <v>105</v>
      </c>
      <c r="BX81" s="133">
        <v>181</v>
      </c>
      <c r="BY81" s="133">
        <v>301</v>
      </c>
      <c r="BZ81" s="133">
        <v>209</v>
      </c>
      <c r="CA81" s="133">
        <v>247</v>
      </c>
      <c r="CB81" s="133">
        <v>113</v>
      </c>
      <c r="CC81" s="133">
        <v>140</v>
      </c>
      <c r="CD81" s="133">
        <v>56</v>
      </c>
      <c r="CE81" s="133">
        <v>197</v>
      </c>
      <c r="CF81" s="133">
        <v>56</v>
      </c>
      <c r="CG81" s="133">
        <v>113</v>
      </c>
      <c r="CH81" s="133">
        <v>136</v>
      </c>
      <c r="CI81" s="133">
        <v>316</v>
      </c>
      <c r="CJ81" s="133">
        <v>224</v>
      </c>
      <c r="CK81" s="133">
        <v>238</v>
      </c>
      <c r="CL81" s="133">
        <v>201</v>
      </c>
      <c r="CM81" s="133">
        <v>492</v>
      </c>
      <c r="CN81" s="133">
        <v>224</v>
      </c>
      <c r="CO81" s="133">
        <v>224</v>
      </c>
      <c r="CP81" s="133">
        <v>210</v>
      </c>
      <c r="CQ81" s="133">
        <v>84</v>
      </c>
      <c r="CR81" s="133">
        <v>435</v>
      </c>
      <c r="CS81" s="133">
        <v>113</v>
      </c>
      <c r="CT81" s="133">
        <v>85</v>
      </c>
      <c r="CU81" s="133">
        <v>196</v>
      </c>
      <c r="CV81" s="133">
        <v>286</v>
      </c>
      <c r="CW81" s="133">
        <v>224</v>
      </c>
      <c r="CX81" s="133">
        <v>242</v>
      </c>
      <c r="CY81" s="133">
        <v>112</v>
      </c>
      <c r="CZ81" s="133">
        <v>180</v>
      </c>
      <c r="DA81" s="133">
        <v>173</v>
      </c>
      <c r="DB81" s="133">
        <v>172</v>
      </c>
      <c r="DC81" s="133">
        <v>210</v>
      </c>
      <c r="DD81" s="133">
        <v>197</v>
      </c>
      <c r="DE81" s="133">
        <v>300</v>
      </c>
      <c r="DF81" s="133">
        <v>225</v>
      </c>
      <c r="DG81" s="133">
        <v>224</v>
      </c>
      <c r="DH81" s="133">
        <v>208</v>
      </c>
      <c r="DI81" s="133">
        <v>462</v>
      </c>
      <c r="DJ81" s="133">
        <v>792</v>
      </c>
      <c r="DK81" s="133">
        <v>735</v>
      </c>
      <c r="DL81" s="133">
        <v>577</v>
      </c>
      <c r="DM81" s="133">
        <v>311</v>
      </c>
      <c r="DN81" s="133">
        <v>280</v>
      </c>
      <c r="DO81" s="133">
        <v>140</v>
      </c>
      <c r="DP81" s="133">
        <v>343</v>
      </c>
      <c r="DQ81" s="133">
        <v>367</v>
      </c>
      <c r="DR81" s="133">
        <v>285</v>
      </c>
      <c r="DS81" s="133">
        <v>443</v>
      </c>
      <c r="DT81" s="133">
        <v>498</v>
      </c>
      <c r="DU81" s="133">
        <v>0</v>
      </c>
      <c r="DV81" s="133">
        <v>0</v>
      </c>
      <c r="DW81" s="133">
        <v>143</v>
      </c>
      <c r="DX81" s="133">
        <v>181</v>
      </c>
      <c r="DY81" s="133">
        <v>450</v>
      </c>
      <c r="DZ81" s="133">
        <v>614</v>
      </c>
      <c r="EA81" s="133">
        <v>236</v>
      </c>
      <c r="EB81" s="133">
        <v>259</v>
      </c>
      <c r="EC81" s="133">
        <v>791</v>
      </c>
      <c r="ED81" s="133">
        <v>327</v>
      </c>
      <c r="EE81" s="133">
        <v>419</v>
      </c>
      <c r="EF81" s="133">
        <v>237</v>
      </c>
      <c r="EG81" s="133">
        <v>704</v>
      </c>
      <c r="EH81" s="133">
        <v>490</v>
      </c>
      <c r="EI81" s="133">
        <v>405</v>
      </c>
      <c r="EJ81" s="133">
        <v>1222</v>
      </c>
      <c r="EK81" s="133">
        <v>231</v>
      </c>
      <c r="EL81" s="133">
        <v>296</v>
      </c>
      <c r="EM81" s="133">
        <v>393</v>
      </c>
      <c r="EN81" s="133">
        <v>172</v>
      </c>
      <c r="EO81" s="133">
        <v>923</v>
      </c>
      <c r="EP81" s="133">
        <v>1052</v>
      </c>
      <c r="EQ81" s="133">
        <v>528</v>
      </c>
      <c r="ER81" s="133">
        <v>388</v>
      </c>
      <c r="ES81" s="133">
        <v>683</v>
      </c>
      <c r="ET81" s="133">
        <v>375</v>
      </c>
      <c r="EU81" s="133">
        <v>1022</v>
      </c>
      <c r="EV81" s="133">
        <v>1362</v>
      </c>
      <c r="EW81" s="133">
        <v>1394</v>
      </c>
      <c r="EX81" s="133">
        <v>834</v>
      </c>
      <c r="EY81" s="133">
        <v>981</v>
      </c>
      <c r="EZ81" s="133">
        <v>842</v>
      </c>
      <c r="FA81" s="133">
        <v>600</v>
      </c>
      <c r="FB81" s="133">
        <v>691</v>
      </c>
      <c r="FC81" s="133">
        <v>1436</v>
      </c>
      <c r="FD81" s="133">
        <v>971</v>
      </c>
      <c r="FE81" s="133">
        <v>1973</v>
      </c>
      <c r="FF81" s="133">
        <v>1012</v>
      </c>
      <c r="FG81" s="133">
        <v>1258</v>
      </c>
      <c r="FH81" s="133">
        <v>1269</v>
      </c>
      <c r="FI81" s="133">
        <v>627</v>
      </c>
      <c r="FJ81" s="133">
        <v>1097</v>
      </c>
      <c r="FK81" s="133">
        <v>1189</v>
      </c>
      <c r="FL81" s="133">
        <v>1852</v>
      </c>
      <c r="FM81" s="133">
        <v>2182</v>
      </c>
      <c r="FN81" s="133">
        <v>1845</v>
      </c>
      <c r="FO81" s="133">
        <v>1010</v>
      </c>
      <c r="FP81" s="133">
        <v>1670.16</v>
      </c>
      <c r="FQ81" s="133">
        <v>1512</v>
      </c>
      <c r="FR81" s="133">
        <v>829.44</v>
      </c>
      <c r="FS81" s="133">
        <v>321.83999999999997</v>
      </c>
      <c r="FT81" s="133">
        <v>906</v>
      </c>
      <c r="FU81" s="133">
        <v>1740.24</v>
      </c>
      <c r="FV81" s="133">
        <v>1870</v>
      </c>
      <c r="FW81" s="133">
        <v>706</v>
      </c>
      <c r="FX81" s="133">
        <v>1090</v>
      </c>
      <c r="FY81" s="133">
        <v>634.70000000000005</v>
      </c>
      <c r="FZ81" s="133">
        <v>2026</v>
      </c>
      <c r="GA81" s="133">
        <v>2801.08</v>
      </c>
      <c r="GB81" s="133">
        <v>2527.84</v>
      </c>
      <c r="GC81" s="133">
        <v>2105.6</v>
      </c>
      <c r="GD81" s="133">
        <v>932.48</v>
      </c>
      <c r="GE81" s="133">
        <v>1760.14</v>
      </c>
      <c r="GF81" s="133">
        <v>1002.88</v>
      </c>
      <c r="GG81" s="133">
        <v>2394.92</v>
      </c>
      <c r="GH81" s="133">
        <v>1569.8</v>
      </c>
    </row>
    <row r="82" spans="1:190" s="132" customFormat="1" x14ac:dyDescent="0.25">
      <c r="A82" s="134"/>
      <c r="B82" s="115" t="s">
        <v>18</v>
      </c>
      <c r="C82" s="133">
        <v>39608</v>
      </c>
      <c r="D82" s="133">
        <v>39652</v>
      </c>
      <c r="E82" s="133">
        <v>50859</v>
      </c>
      <c r="F82" s="133">
        <v>37988</v>
      </c>
      <c r="G82" s="133">
        <v>36207</v>
      </c>
      <c r="H82" s="133">
        <v>48882</v>
      </c>
      <c r="I82" s="133">
        <v>39114</v>
      </c>
      <c r="J82" s="133">
        <v>25331</v>
      </c>
      <c r="K82" s="133">
        <v>41946</v>
      </c>
      <c r="L82" s="133">
        <v>42619</v>
      </c>
      <c r="M82" s="133">
        <v>37944</v>
      </c>
      <c r="N82" s="133">
        <v>44346</v>
      </c>
      <c r="O82" s="133">
        <v>40674</v>
      </c>
      <c r="P82" s="133">
        <v>41678</v>
      </c>
      <c r="Q82" s="133">
        <v>44712</v>
      </c>
      <c r="R82" s="133">
        <v>39594</v>
      </c>
      <c r="S82" s="133">
        <v>42863</v>
      </c>
      <c r="T82" s="133">
        <v>42697</v>
      </c>
      <c r="U82" s="133">
        <v>40502</v>
      </c>
      <c r="V82" s="133">
        <v>30623</v>
      </c>
      <c r="W82" s="133">
        <v>40665</v>
      </c>
      <c r="X82" s="133">
        <v>43146</v>
      </c>
      <c r="Y82" s="133">
        <v>40919</v>
      </c>
      <c r="Z82" s="133">
        <v>40144</v>
      </c>
      <c r="AA82" s="133">
        <v>39857</v>
      </c>
      <c r="AB82" s="133">
        <v>42749</v>
      </c>
      <c r="AC82" s="133">
        <v>41799</v>
      </c>
      <c r="AD82" s="133">
        <v>40745</v>
      </c>
      <c r="AE82" s="133">
        <v>40442</v>
      </c>
      <c r="AF82" s="133">
        <v>45648</v>
      </c>
      <c r="AG82" s="133">
        <v>39312</v>
      </c>
      <c r="AH82" s="133">
        <v>30480</v>
      </c>
      <c r="AI82" s="133">
        <v>34793</v>
      </c>
      <c r="AJ82" s="133">
        <v>46033</v>
      </c>
      <c r="AK82" s="133">
        <v>39801</v>
      </c>
      <c r="AL82" s="133">
        <v>38070</v>
      </c>
      <c r="AM82" s="133">
        <v>43838</v>
      </c>
      <c r="AN82" s="133">
        <v>40182</v>
      </c>
      <c r="AO82" s="133">
        <v>38930</v>
      </c>
      <c r="AP82" s="133">
        <v>40117</v>
      </c>
      <c r="AQ82" s="133">
        <v>34987</v>
      </c>
      <c r="AR82" s="133">
        <v>43855</v>
      </c>
      <c r="AS82" s="133">
        <v>42147</v>
      </c>
      <c r="AT82" s="133">
        <v>27428</v>
      </c>
      <c r="AU82" s="133">
        <v>39099</v>
      </c>
      <c r="AV82" s="133">
        <v>46825</v>
      </c>
      <c r="AW82" s="133">
        <v>37337</v>
      </c>
      <c r="AX82" s="133">
        <v>46196</v>
      </c>
      <c r="AY82" s="133">
        <v>41377</v>
      </c>
      <c r="AZ82" s="133">
        <v>44017</v>
      </c>
      <c r="BA82" s="133">
        <v>42906</v>
      </c>
      <c r="BB82" s="133">
        <v>41550</v>
      </c>
      <c r="BC82" s="133">
        <v>34498</v>
      </c>
      <c r="BD82" s="133">
        <v>38687</v>
      </c>
      <c r="BE82" s="133">
        <v>41597</v>
      </c>
      <c r="BF82" s="133">
        <v>25880</v>
      </c>
      <c r="BG82" s="133">
        <v>41972</v>
      </c>
      <c r="BH82" s="133">
        <v>43409</v>
      </c>
      <c r="BI82" s="133">
        <v>37958</v>
      </c>
      <c r="BJ82" s="133">
        <v>45223</v>
      </c>
      <c r="BK82" s="133">
        <v>41254</v>
      </c>
      <c r="BL82" s="133">
        <v>45631</v>
      </c>
      <c r="BM82" s="133">
        <v>48523</v>
      </c>
      <c r="BN82" s="133">
        <v>43528</v>
      </c>
      <c r="BO82" s="133">
        <v>32348</v>
      </c>
      <c r="BP82" s="133">
        <v>47013</v>
      </c>
      <c r="BQ82" s="133">
        <v>41768</v>
      </c>
      <c r="BR82" s="133">
        <v>26268</v>
      </c>
      <c r="BS82" s="133">
        <v>41824</v>
      </c>
      <c r="BT82" s="133">
        <v>46937</v>
      </c>
      <c r="BU82" s="133">
        <v>41429</v>
      </c>
      <c r="BV82" s="133">
        <v>47767</v>
      </c>
      <c r="BW82" s="133">
        <v>48895</v>
      </c>
      <c r="BX82" s="133">
        <v>48387</v>
      </c>
      <c r="BY82" s="133">
        <v>51250</v>
      </c>
      <c r="BZ82" s="133">
        <v>44177</v>
      </c>
      <c r="CA82" s="133">
        <v>44779</v>
      </c>
      <c r="CB82" s="133">
        <v>52075</v>
      </c>
      <c r="CC82" s="133">
        <v>40789</v>
      </c>
      <c r="CD82" s="133">
        <v>33036</v>
      </c>
      <c r="CE82" s="133">
        <v>41137</v>
      </c>
      <c r="CF82" s="133">
        <v>43519</v>
      </c>
      <c r="CG82" s="133">
        <v>45914</v>
      </c>
      <c r="CH82" s="133">
        <v>51991</v>
      </c>
      <c r="CI82" s="133">
        <v>45178</v>
      </c>
      <c r="CJ82" s="133">
        <v>47707</v>
      </c>
      <c r="CK82" s="133">
        <v>56197</v>
      </c>
      <c r="CL82" s="133">
        <v>41839</v>
      </c>
      <c r="CM82" s="133">
        <v>44313</v>
      </c>
      <c r="CN82" s="133">
        <v>46159</v>
      </c>
      <c r="CO82" s="133">
        <v>43370</v>
      </c>
      <c r="CP82" s="133">
        <v>32229</v>
      </c>
      <c r="CQ82" s="133">
        <v>42181</v>
      </c>
      <c r="CR82" s="133">
        <v>49504</v>
      </c>
      <c r="CS82" s="133">
        <v>49582</v>
      </c>
      <c r="CT82" s="133">
        <v>42498</v>
      </c>
      <c r="CU82" s="133">
        <v>43456</v>
      </c>
      <c r="CV82" s="133">
        <v>48260</v>
      </c>
      <c r="CW82" s="133">
        <v>47596</v>
      </c>
      <c r="CX82" s="133">
        <v>42485</v>
      </c>
      <c r="CY82" s="133">
        <v>42241</v>
      </c>
      <c r="CZ82" s="133">
        <v>49632</v>
      </c>
      <c r="DA82" s="133">
        <v>48585</v>
      </c>
      <c r="DB82" s="133">
        <v>30582</v>
      </c>
      <c r="DC82" s="133">
        <v>38192</v>
      </c>
      <c r="DD82" s="133">
        <v>48601</v>
      </c>
      <c r="DE82" s="133">
        <v>43938</v>
      </c>
      <c r="DF82" s="133">
        <v>41539</v>
      </c>
      <c r="DG82" s="133">
        <v>46511</v>
      </c>
      <c r="DH82" s="133">
        <v>42220</v>
      </c>
      <c r="DI82" s="133">
        <v>48352</v>
      </c>
      <c r="DJ82" s="133">
        <v>46503</v>
      </c>
      <c r="DK82" s="133">
        <v>55474</v>
      </c>
      <c r="DL82" s="133">
        <v>53807</v>
      </c>
      <c r="DM82" s="133">
        <v>55184</v>
      </c>
      <c r="DN82" s="133">
        <v>33384</v>
      </c>
      <c r="DO82" s="133">
        <v>48113</v>
      </c>
      <c r="DP82" s="133">
        <v>58494</v>
      </c>
      <c r="DQ82" s="133">
        <v>50273</v>
      </c>
      <c r="DR82" s="133">
        <v>53389</v>
      </c>
      <c r="DS82" s="133">
        <v>56483</v>
      </c>
      <c r="DT82" s="133">
        <v>57392</v>
      </c>
      <c r="DU82" s="133">
        <v>1936</v>
      </c>
      <c r="DV82" s="133">
        <v>1936</v>
      </c>
      <c r="DW82" s="133">
        <v>10807</v>
      </c>
      <c r="DX82" s="133">
        <v>38464</v>
      </c>
      <c r="DY82" s="133">
        <v>47682</v>
      </c>
      <c r="DZ82" s="133">
        <v>28997</v>
      </c>
      <c r="EA82" s="133">
        <v>46366</v>
      </c>
      <c r="EB82" s="133">
        <v>49483</v>
      </c>
      <c r="EC82" s="133">
        <v>52477</v>
      </c>
      <c r="ED82" s="133">
        <v>47948</v>
      </c>
      <c r="EE82" s="133">
        <v>46896</v>
      </c>
      <c r="EF82" s="133">
        <v>52367</v>
      </c>
      <c r="EG82" s="133">
        <v>56505</v>
      </c>
      <c r="EH82" s="133">
        <v>45715</v>
      </c>
      <c r="EI82" s="133">
        <v>41061</v>
      </c>
      <c r="EJ82" s="133">
        <v>56802</v>
      </c>
      <c r="EK82" s="133">
        <v>49336</v>
      </c>
      <c r="EL82" s="133">
        <v>35070</v>
      </c>
      <c r="EM82" s="133">
        <v>53455</v>
      </c>
      <c r="EN82" s="133">
        <v>50735</v>
      </c>
      <c r="EO82" s="133">
        <v>55564</v>
      </c>
      <c r="EP82" s="133">
        <v>59967</v>
      </c>
      <c r="EQ82" s="133">
        <v>55933</v>
      </c>
      <c r="ER82" s="133">
        <v>61837</v>
      </c>
      <c r="ES82" s="133">
        <v>76246</v>
      </c>
      <c r="ET82" s="133">
        <v>57889</v>
      </c>
      <c r="EU82" s="133">
        <v>61418</v>
      </c>
      <c r="EV82" s="133">
        <v>65286</v>
      </c>
      <c r="EW82" s="133">
        <v>55614</v>
      </c>
      <c r="EX82" s="133">
        <v>46647</v>
      </c>
      <c r="EY82" s="133">
        <v>67512</v>
      </c>
      <c r="EZ82" s="133">
        <v>67323</v>
      </c>
      <c r="FA82" s="133">
        <v>68328</v>
      </c>
      <c r="FB82" s="133">
        <v>70055</v>
      </c>
      <c r="FC82" s="133">
        <v>77381</v>
      </c>
      <c r="FD82" s="133">
        <v>68336</v>
      </c>
      <c r="FE82" s="133">
        <v>87366</v>
      </c>
      <c r="FF82" s="133">
        <v>66436</v>
      </c>
      <c r="FG82" s="133">
        <v>68108</v>
      </c>
      <c r="FH82" s="133">
        <v>78541</v>
      </c>
      <c r="FI82" s="133">
        <v>64253</v>
      </c>
      <c r="FJ82" s="133">
        <v>51892</v>
      </c>
      <c r="FK82" s="133">
        <v>66648</v>
      </c>
      <c r="FL82" s="133">
        <v>72541</v>
      </c>
      <c r="FM82" s="133">
        <v>70258</v>
      </c>
      <c r="FN82" s="133">
        <v>63084</v>
      </c>
      <c r="FO82" s="133">
        <v>67442.179999999993</v>
      </c>
      <c r="FP82" s="133">
        <v>67415.990000000005</v>
      </c>
      <c r="FQ82" s="133">
        <v>72461.34</v>
      </c>
      <c r="FR82" s="133">
        <v>69087.240000000005</v>
      </c>
      <c r="FS82" s="133">
        <v>57575.040000000001</v>
      </c>
      <c r="FT82" s="133">
        <v>67172.63</v>
      </c>
      <c r="FU82" s="133">
        <v>68684.59</v>
      </c>
      <c r="FV82" s="133">
        <v>46599.479999999996</v>
      </c>
      <c r="FW82" s="133">
        <v>65192.850000000006</v>
      </c>
      <c r="FX82" s="133">
        <v>79012.990000000005</v>
      </c>
      <c r="FY82" s="133">
        <v>69543.03</v>
      </c>
      <c r="FZ82" s="133">
        <v>71779.100000000006</v>
      </c>
      <c r="GA82" s="133">
        <v>80715.73</v>
      </c>
      <c r="GB82" s="133">
        <v>79709.240000000005</v>
      </c>
      <c r="GC82" s="133">
        <v>84754.260000000009</v>
      </c>
      <c r="GD82" s="133">
        <v>76412.639999999999</v>
      </c>
      <c r="GE82" s="133">
        <v>70942.25</v>
      </c>
      <c r="GF82" s="133">
        <v>73809.239999999991</v>
      </c>
      <c r="GG82" s="133">
        <v>79828.92</v>
      </c>
      <c r="GH82" s="133">
        <v>49392.159999999996</v>
      </c>
    </row>
    <row r="83" spans="1:190" s="132" customFormat="1" x14ac:dyDescent="0.25">
      <c r="A83" s="134"/>
      <c r="B83" s="115" t="s">
        <v>17</v>
      </c>
      <c r="C83" s="133">
        <v>48827</v>
      </c>
      <c r="D83" s="133">
        <v>60456</v>
      </c>
      <c r="E83" s="133">
        <v>77553</v>
      </c>
      <c r="F83" s="133">
        <v>63207</v>
      </c>
      <c r="G83" s="133">
        <v>52251</v>
      </c>
      <c r="H83" s="133">
        <v>85422</v>
      </c>
      <c r="I83" s="133">
        <v>72766</v>
      </c>
      <c r="J83" s="133">
        <v>40408</v>
      </c>
      <c r="K83" s="133">
        <v>58921</v>
      </c>
      <c r="L83" s="133">
        <v>72927</v>
      </c>
      <c r="M83" s="133">
        <v>60091</v>
      </c>
      <c r="N83" s="133">
        <v>72327</v>
      </c>
      <c r="O83" s="133">
        <v>48412</v>
      </c>
      <c r="P83" s="133">
        <v>61353</v>
      </c>
      <c r="Q83" s="133">
        <v>75567</v>
      </c>
      <c r="R83" s="133">
        <v>64696</v>
      </c>
      <c r="S83" s="133">
        <v>70581</v>
      </c>
      <c r="T83" s="133">
        <v>66096</v>
      </c>
      <c r="U83" s="133">
        <v>69264</v>
      </c>
      <c r="V83" s="133">
        <v>43825</v>
      </c>
      <c r="W83" s="133">
        <v>58740</v>
      </c>
      <c r="X83" s="133">
        <v>62792</v>
      </c>
      <c r="Y83" s="133">
        <v>61538</v>
      </c>
      <c r="Z83" s="133">
        <v>69545</v>
      </c>
      <c r="AA83" s="133">
        <v>53975</v>
      </c>
      <c r="AB83" s="133">
        <v>61000</v>
      </c>
      <c r="AC83" s="133">
        <v>73291</v>
      </c>
      <c r="AD83" s="133">
        <v>66872</v>
      </c>
      <c r="AE83" s="133">
        <v>61101</v>
      </c>
      <c r="AF83" s="133">
        <v>73922</v>
      </c>
      <c r="AG83" s="133">
        <v>81457</v>
      </c>
      <c r="AH83" s="133">
        <v>38251</v>
      </c>
      <c r="AI83" s="133">
        <v>54186</v>
      </c>
      <c r="AJ83" s="133">
        <v>75413</v>
      </c>
      <c r="AK83" s="133">
        <v>64527</v>
      </c>
      <c r="AL83" s="133">
        <v>67097</v>
      </c>
      <c r="AM83" s="133">
        <v>51979</v>
      </c>
      <c r="AN83" s="133">
        <v>61371</v>
      </c>
      <c r="AO83" s="133">
        <v>67409</v>
      </c>
      <c r="AP83" s="133">
        <v>68754</v>
      </c>
      <c r="AQ83" s="133">
        <v>63389</v>
      </c>
      <c r="AR83" s="133">
        <v>67337</v>
      </c>
      <c r="AS83" s="133">
        <v>76507</v>
      </c>
      <c r="AT83" s="133">
        <v>33003</v>
      </c>
      <c r="AU83" s="133">
        <v>59735</v>
      </c>
      <c r="AV83" s="133">
        <v>85371</v>
      </c>
      <c r="AW83" s="133">
        <v>63008</v>
      </c>
      <c r="AX83" s="133">
        <v>74807</v>
      </c>
      <c r="AY83" s="133">
        <v>56815</v>
      </c>
      <c r="AZ83" s="133">
        <v>65061</v>
      </c>
      <c r="BA83" s="133">
        <v>69399</v>
      </c>
      <c r="BB83" s="133">
        <v>77186</v>
      </c>
      <c r="BC83" s="133">
        <v>61632</v>
      </c>
      <c r="BD83" s="133">
        <v>61089</v>
      </c>
      <c r="BE83" s="133">
        <v>51166</v>
      </c>
      <c r="BF83" s="133">
        <v>26752</v>
      </c>
      <c r="BG83" s="133">
        <v>34420</v>
      </c>
      <c r="BH83" s="133">
        <v>66268</v>
      </c>
      <c r="BI83" s="133">
        <v>61082</v>
      </c>
      <c r="BJ83" s="133">
        <v>68442</v>
      </c>
      <c r="BK83" s="133">
        <v>48004</v>
      </c>
      <c r="BL83" s="133">
        <v>70630</v>
      </c>
      <c r="BM83" s="133">
        <v>69799</v>
      </c>
      <c r="BN83" s="133">
        <v>69084</v>
      </c>
      <c r="BO83" s="133">
        <v>57870</v>
      </c>
      <c r="BP83" s="133">
        <v>72565</v>
      </c>
      <c r="BQ83" s="133">
        <v>76111</v>
      </c>
      <c r="BR83" s="133">
        <v>35632</v>
      </c>
      <c r="BS83" s="133">
        <v>54380</v>
      </c>
      <c r="BT83" s="133">
        <v>64845</v>
      </c>
      <c r="BU83" s="133">
        <v>65125</v>
      </c>
      <c r="BV83" s="133">
        <v>83065</v>
      </c>
      <c r="BW83" s="133">
        <v>48181</v>
      </c>
      <c r="BX83" s="133">
        <v>67665</v>
      </c>
      <c r="BY83" s="133">
        <v>72809</v>
      </c>
      <c r="BZ83" s="133">
        <v>69478</v>
      </c>
      <c r="CA83" s="133">
        <v>63323</v>
      </c>
      <c r="CB83" s="133">
        <v>78314</v>
      </c>
      <c r="CC83" s="133">
        <v>76001</v>
      </c>
      <c r="CD83" s="133">
        <v>34570</v>
      </c>
      <c r="CE83" s="133">
        <v>54770</v>
      </c>
      <c r="CF83" s="133">
        <v>60838</v>
      </c>
      <c r="CG83" s="133">
        <v>54407</v>
      </c>
      <c r="CH83" s="133">
        <v>76938</v>
      </c>
      <c r="CI83" s="133">
        <v>50161</v>
      </c>
      <c r="CJ83" s="133">
        <v>60470</v>
      </c>
      <c r="CK83" s="133">
        <v>79833</v>
      </c>
      <c r="CL83" s="133">
        <v>68744</v>
      </c>
      <c r="CM83" s="133">
        <v>72945</v>
      </c>
      <c r="CN83" s="133">
        <v>63233</v>
      </c>
      <c r="CO83" s="133">
        <v>76823</v>
      </c>
      <c r="CP83" s="133">
        <v>46108</v>
      </c>
      <c r="CQ83" s="133">
        <v>54613</v>
      </c>
      <c r="CR83" s="133">
        <v>75737</v>
      </c>
      <c r="CS83" s="133">
        <v>67495</v>
      </c>
      <c r="CT83" s="133">
        <v>68187</v>
      </c>
      <c r="CU83" s="133">
        <v>50043</v>
      </c>
      <c r="CV83" s="133">
        <v>64106</v>
      </c>
      <c r="CW83" s="133">
        <v>74343</v>
      </c>
      <c r="CX83" s="133">
        <v>69631</v>
      </c>
      <c r="CY83" s="133">
        <v>56363</v>
      </c>
      <c r="CZ83" s="133">
        <v>72384</v>
      </c>
      <c r="DA83" s="133">
        <v>77269</v>
      </c>
      <c r="DB83" s="133">
        <v>36724</v>
      </c>
      <c r="DC83" s="133">
        <v>49008</v>
      </c>
      <c r="DD83" s="133">
        <v>75348</v>
      </c>
      <c r="DE83" s="133">
        <v>62189</v>
      </c>
      <c r="DF83" s="133">
        <v>62347</v>
      </c>
      <c r="DG83" s="133">
        <v>54261</v>
      </c>
      <c r="DH83" s="133">
        <v>63680</v>
      </c>
      <c r="DI83" s="133">
        <v>73699</v>
      </c>
      <c r="DJ83" s="133">
        <v>49756</v>
      </c>
      <c r="DK83" s="133">
        <v>47970</v>
      </c>
      <c r="DL83" s="133">
        <v>61307</v>
      </c>
      <c r="DM83" s="133">
        <v>67440</v>
      </c>
      <c r="DN83" s="133">
        <v>29235</v>
      </c>
      <c r="DO83" s="133">
        <v>45795</v>
      </c>
      <c r="DP83" s="133">
        <v>78226</v>
      </c>
      <c r="DQ83" s="133">
        <v>54514</v>
      </c>
      <c r="DR83" s="133">
        <v>74001</v>
      </c>
      <c r="DS83" s="133">
        <v>43457</v>
      </c>
      <c r="DT83" s="133">
        <v>58269</v>
      </c>
      <c r="DU83" s="133">
        <v>2120</v>
      </c>
      <c r="DV83" s="133">
        <v>2120</v>
      </c>
      <c r="DW83" s="133">
        <v>22581</v>
      </c>
      <c r="DX83" s="133">
        <v>52115</v>
      </c>
      <c r="DY83" s="133">
        <v>77039</v>
      </c>
      <c r="DZ83" s="133">
        <v>34021</v>
      </c>
      <c r="EA83" s="133">
        <v>64913</v>
      </c>
      <c r="EB83" s="133">
        <v>71540</v>
      </c>
      <c r="EC83" s="133">
        <v>69775</v>
      </c>
      <c r="ED83" s="133">
        <v>80442</v>
      </c>
      <c r="EE83" s="133">
        <v>46680</v>
      </c>
      <c r="EF83" s="133">
        <v>57927</v>
      </c>
      <c r="EG83" s="133">
        <v>75810</v>
      </c>
      <c r="EH83" s="133">
        <v>82573</v>
      </c>
      <c r="EI83" s="133">
        <v>59110</v>
      </c>
      <c r="EJ83" s="133">
        <v>81071</v>
      </c>
      <c r="EK83" s="133">
        <v>69406</v>
      </c>
      <c r="EL83" s="133">
        <v>35532</v>
      </c>
      <c r="EM83" s="133">
        <v>68593</v>
      </c>
      <c r="EN83" s="133">
        <v>76390</v>
      </c>
      <c r="EO83" s="133">
        <v>74775</v>
      </c>
      <c r="EP83" s="133">
        <v>88864</v>
      </c>
      <c r="EQ83" s="133">
        <v>47886</v>
      </c>
      <c r="ER83" s="133">
        <v>79791</v>
      </c>
      <c r="ES83" s="133">
        <v>87648</v>
      </c>
      <c r="ET83" s="133">
        <v>76409</v>
      </c>
      <c r="EU83" s="133">
        <v>74390</v>
      </c>
      <c r="EV83" s="133">
        <v>74874</v>
      </c>
      <c r="EW83" s="133">
        <v>85131</v>
      </c>
      <c r="EX83" s="133">
        <v>43485</v>
      </c>
      <c r="EY83" s="133">
        <v>78135</v>
      </c>
      <c r="EZ83" s="133">
        <v>84107</v>
      </c>
      <c r="FA83" s="133">
        <v>83405</v>
      </c>
      <c r="FB83" s="133">
        <v>95015</v>
      </c>
      <c r="FC83" s="133">
        <v>59462</v>
      </c>
      <c r="FD83" s="133">
        <v>80199</v>
      </c>
      <c r="FE83" s="133">
        <v>84447</v>
      </c>
      <c r="FF83" s="133">
        <v>79576</v>
      </c>
      <c r="FG83" s="133">
        <v>74744</v>
      </c>
      <c r="FH83" s="133">
        <v>107501</v>
      </c>
      <c r="FI83" s="133">
        <v>86316</v>
      </c>
      <c r="FJ83" s="133">
        <v>52092</v>
      </c>
      <c r="FK83" s="133">
        <v>76473</v>
      </c>
      <c r="FL83" s="133">
        <v>90127</v>
      </c>
      <c r="FM83" s="133">
        <v>65065</v>
      </c>
      <c r="FN83" s="133">
        <v>73350</v>
      </c>
      <c r="FO83" s="133">
        <v>56522.86</v>
      </c>
      <c r="FP83" s="133">
        <v>68569.48</v>
      </c>
      <c r="FQ83" s="133">
        <v>85509.57</v>
      </c>
      <c r="FR83" s="133">
        <v>82002.490000000005</v>
      </c>
      <c r="FS83" s="133">
        <v>76052.05</v>
      </c>
      <c r="FT83" s="133">
        <v>76394.98</v>
      </c>
      <c r="FU83" s="133">
        <v>88994.48</v>
      </c>
      <c r="FV83" s="133">
        <v>52178.05</v>
      </c>
      <c r="FW83" s="133">
        <v>58777.69</v>
      </c>
      <c r="FX83" s="133">
        <v>92665.05</v>
      </c>
      <c r="FY83" s="133">
        <v>84996.97</v>
      </c>
      <c r="FZ83" s="133">
        <v>84867.29</v>
      </c>
      <c r="GA83" s="133">
        <v>60516.41</v>
      </c>
      <c r="GB83" s="133">
        <v>87278.430000000008</v>
      </c>
      <c r="GC83" s="133">
        <v>101835.71</v>
      </c>
      <c r="GD83" s="133">
        <v>101587.19</v>
      </c>
      <c r="GE83" s="133">
        <v>83964.06</v>
      </c>
      <c r="GF83" s="133">
        <v>85048.45</v>
      </c>
      <c r="GG83" s="133">
        <v>92015.7</v>
      </c>
      <c r="GH83" s="133">
        <v>44007.67</v>
      </c>
    </row>
    <row r="84" spans="1:190" s="132" customFormat="1" x14ac:dyDescent="0.25">
      <c r="A84" s="134"/>
      <c r="B84" s="115" t="s">
        <v>16</v>
      </c>
      <c r="C84" s="133">
        <v>4633</v>
      </c>
      <c r="D84" s="133">
        <v>4635</v>
      </c>
      <c r="E84" s="133">
        <v>4702</v>
      </c>
      <c r="F84" s="133">
        <v>3603</v>
      </c>
      <c r="G84" s="133">
        <v>4099</v>
      </c>
      <c r="H84" s="133">
        <v>7806</v>
      </c>
      <c r="I84" s="133">
        <v>5045</v>
      </c>
      <c r="J84" s="133">
        <v>4030</v>
      </c>
      <c r="K84" s="133">
        <v>3933</v>
      </c>
      <c r="L84" s="133">
        <v>3597</v>
      </c>
      <c r="M84" s="133">
        <v>6211</v>
      </c>
      <c r="N84" s="133">
        <v>4973</v>
      </c>
      <c r="O84" s="133">
        <v>4547</v>
      </c>
      <c r="P84" s="133">
        <v>4807</v>
      </c>
      <c r="Q84" s="133">
        <v>4525</v>
      </c>
      <c r="R84" s="133">
        <v>2576</v>
      </c>
      <c r="S84" s="133">
        <v>4996</v>
      </c>
      <c r="T84" s="133">
        <v>5122</v>
      </c>
      <c r="U84" s="133">
        <v>4945</v>
      </c>
      <c r="V84" s="133">
        <v>4309</v>
      </c>
      <c r="W84" s="133">
        <v>3447</v>
      </c>
      <c r="X84" s="133">
        <v>4100</v>
      </c>
      <c r="Y84" s="133">
        <v>3487</v>
      </c>
      <c r="Z84" s="133">
        <v>4605</v>
      </c>
      <c r="AA84" s="133">
        <v>6810</v>
      </c>
      <c r="AB84" s="133">
        <v>2781</v>
      </c>
      <c r="AC84" s="133">
        <v>4084</v>
      </c>
      <c r="AD84" s="133">
        <v>3387</v>
      </c>
      <c r="AE84" s="133">
        <v>4313</v>
      </c>
      <c r="AF84" s="133">
        <v>4470</v>
      </c>
      <c r="AG84" s="133">
        <v>5885</v>
      </c>
      <c r="AH84" s="133">
        <v>3669</v>
      </c>
      <c r="AI84" s="133">
        <v>3005</v>
      </c>
      <c r="AJ84" s="133">
        <v>4796</v>
      </c>
      <c r="AK84" s="133">
        <v>2996</v>
      </c>
      <c r="AL84" s="133">
        <v>5161</v>
      </c>
      <c r="AM84" s="133">
        <v>4209</v>
      </c>
      <c r="AN84" s="133">
        <v>3822</v>
      </c>
      <c r="AO84" s="133">
        <v>4125</v>
      </c>
      <c r="AP84" s="133">
        <v>4598</v>
      </c>
      <c r="AQ84" s="133">
        <v>4552</v>
      </c>
      <c r="AR84" s="133">
        <v>6585</v>
      </c>
      <c r="AS84" s="133">
        <v>3644</v>
      </c>
      <c r="AT84" s="133">
        <v>5693</v>
      </c>
      <c r="AU84" s="133">
        <v>2886</v>
      </c>
      <c r="AV84" s="133">
        <v>4631</v>
      </c>
      <c r="AW84" s="133">
        <v>3336</v>
      </c>
      <c r="AX84" s="133">
        <v>4926</v>
      </c>
      <c r="AY84" s="133">
        <v>3629</v>
      </c>
      <c r="AZ84" s="133">
        <v>3657</v>
      </c>
      <c r="BA84" s="133">
        <v>3033</v>
      </c>
      <c r="BB84" s="133">
        <v>4024</v>
      </c>
      <c r="BC84" s="133">
        <v>4764</v>
      </c>
      <c r="BD84" s="133">
        <v>4257</v>
      </c>
      <c r="BE84" s="133">
        <v>3654</v>
      </c>
      <c r="BF84" s="133">
        <v>3387</v>
      </c>
      <c r="BG84" s="133">
        <v>3507</v>
      </c>
      <c r="BH84" s="133">
        <v>5855</v>
      </c>
      <c r="BI84" s="133">
        <v>4166</v>
      </c>
      <c r="BJ84" s="133">
        <v>5020</v>
      </c>
      <c r="BK84" s="133">
        <v>5702</v>
      </c>
      <c r="BL84" s="133">
        <v>3440</v>
      </c>
      <c r="BM84" s="133">
        <v>4188</v>
      </c>
      <c r="BN84" s="133">
        <v>4432</v>
      </c>
      <c r="BO84" s="133">
        <v>4559</v>
      </c>
      <c r="BP84" s="133">
        <v>6030</v>
      </c>
      <c r="BQ84" s="133">
        <v>3522</v>
      </c>
      <c r="BR84" s="133">
        <v>4478</v>
      </c>
      <c r="BS84" s="133">
        <v>4300</v>
      </c>
      <c r="BT84" s="133">
        <v>5206</v>
      </c>
      <c r="BU84" s="133">
        <v>4375</v>
      </c>
      <c r="BV84" s="133">
        <v>6024</v>
      </c>
      <c r="BW84" s="133">
        <v>3462</v>
      </c>
      <c r="BX84" s="133">
        <v>3453</v>
      </c>
      <c r="BY84" s="133">
        <v>4643</v>
      </c>
      <c r="BZ84" s="133">
        <v>6291</v>
      </c>
      <c r="CA84" s="133">
        <v>5800</v>
      </c>
      <c r="CB84" s="133">
        <v>5630</v>
      </c>
      <c r="CC84" s="133">
        <v>4882</v>
      </c>
      <c r="CD84" s="133">
        <v>2671</v>
      </c>
      <c r="CE84" s="133">
        <v>4281</v>
      </c>
      <c r="CF84" s="133">
        <v>5420</v>
      </c>
      <c r="CG84" s="133">
        <v>6946</v>
      </c>
      <c r="CH84" s="133">
        <v>5007</v>
      </c>
      <c r="CI84" s="133">
        <v>4908</v>
      </c>
      <c r="CJ84" s="133">
        <v>2994</v>
      </c>
      <c r="CK84" s="133">
        <v>7427</v>
      </c>
      <c r="CL84" s="133">
        <v>4814</v>
      </c>
      <c r="CM84" s="133">
        <v>6301</v>
      </c>
      <c r="CN84" s="133">
        <v>5469</v>
      </c>
      <c r="CO84" s="133">
        <v>4586</v>
      </c>
      <c r="CP84" s="133">
        <v>3139</v>
      </c>
      <c r="CQ84" s="133">
        <v>5373</v>
      </c>
      <c r="CR84" s="133">
        <v>4202</v>
      </c>
      <c r="CS84" s="133">
        <v>7212</v>
      </c>
      <c r="CT84" s="133">
        <v>5558</v>
      </c>
      <c r="CU84" s="133">
        <v>5321</v>
      </c>
      <c r="CV84" s="133">
        <v>3738</v>
      </c>
      <c r="CW84" s="133">
        <v>5024</v>
      </c>
      <c r="CX84" s="133">
        <v>4018</v>
      </c>
      <c r="CY84" s="133">
        <v>7503</v>
      </c>
      <c r="CZ84" s="133">
        <v>5199</v>
      </c>
      <c r="DA84" s="133">
        <v>6385</v>
      </c>
      <c r="DB84" s="133">
        <v>4840</v>
      </c>
      <c r="DC84" s="133">
        <v>4081</v>
      </c>
      <c r="DD84" s="133">
        <v>5860</v>
      </c>
      <c r="DE84" s="133">
        <v>4716</v>
      </c>
      <c r="DF84" s="133">
        <v>4540</v>
      </c>
      <c r="DG84" s="133">
        <v>6297</v>
      </c>
      <c r="DH84" s="133">
        <v>4515</v>
      </c>
      <c r="DI84" s="133">
        <v>4021</v>
      </c>
      <c r="DJ84" s="133">
        <v>3132</v>
      </c>
      <c r="DK84" s="133">
        <v>5902</v>
      </c>
      <c r="DL84" s="133">
        <v>3820</v>
      </c>
      <c r="DM84" s="133">
        <v>5937</v>
      </c>
      <c r="DN84" s="133">
        <v>3124</v>
      </c>
      <c r="DO84" s="133">
        <v>5016</v>
      </c>
      <c r="DP84" s="133">
        <v>5048</v>
      </c>
      <c r="DQ84" s="133">
        <v>3910</v>
      </c>
      <c r="DR84" s="133">
        <v>5683</v>
      </c>
      <c r="DS84" s="133">
        <v>5321</v>
      </c>
      <c r="DT84" s="133">
        <v>4516</v>
      </c>
      <c r="DU84" s="133">
        <v>1367</v>
      </c>
      <c r="DV84" s="133">
        <v>1367</v>
      </c>
      <c r="DW84" s="133">
        <v>2352</v>
      </c>
      <c r="DX84" s="133">
        <v>8485</v>
      </c>
      <c r="DY84" s="133">
        <v>7582</v>
      </c>
      <c r="DZ84" s="133">
        <v>2733</v>
      </c>
      <c r="EA84" s="133">
        <v>3544</v>
      </c>
      <c r="EB84" s="133">
        <v>6315</v>
      </c>
      <c r="EC84" s="133">
        <v>4275</v>
      </c>
      <c r="ED84" s="133">
        <v>7278</v>
      </c>
      <c r="EE84" s="133">
        <v>5448</v>
      </c>
      <c r="EF84" s="133">
        <v>4820</v>
      </c>
      <c r="EG84" s="133">
        <v>4813</v>
      </c>
      <c r="EH84" s="133">
        <v>4797</v>
      </c>
      <c r="EI84" s="133">
        <v>6068</v>
      </c>
      <c r="EJ84" s="133">
        <v>5466</v>
      </c>
      <c r="EK84" s="133">
        <v>6536</v>
      </c>
      <c r="EL84" s="133">
        <v>2995</v>
      </c>
      <c r="EM84" s="133">
        <v>6132</v>
      </c>
      <c r="EN84" s="133">
        <v>5884</v>
      </c>
      <c r="EO84" s="133">
        <v>4796</v>
      </c>
      <c r="EP84" s="133">
        <v>5223</v>
      </c>
      <c r="EQ84" s="133">
        <v>3585</v>
      </c>
      <c r="ER84" s="133">
        <v>3450</v>
      </c>
      <c r="ES84" s="133">
        <v>7515</v>
      </c>
      <c r="ET84" s="133">
        <v>5856</v>
      </c>
      <c r="EU84" s="133">
        <v>4452</v>
      </c>
      <c r="EV84" s="133">
        <v>5292</v>
      </c>
      <c r="EW84" s="133">
        <v>4428</v>
      </c>
      <c r="EX84" s="133">
        <v>3629</v>
      </c>
      <c r="EY84" s="133">
        <v>4534</v>
      </c>
      <c r="EZ84" s="133">
        <v>4859</v>
      </c>
      <c r="FA84" s="133">
        <v>5990</v>
      </c>
      <c r="FB84" s="133">
        <v>4779</v>
      </c>
      <c r="FC84" s="133">
        <v>6136</v>
      </c>
      <c r="FD84" s="133">
        <v>4065</v>
      </c>
      <c r="FE84" s="133">
        <v>5538</v>
      </c>
      <c r="FF84" s="133">
        <v>4391</v>
      </c>
      <c r="FG84" s="133">
        <v>6063</v>
      </c>
      <c r="FH84" s="133">
        <v>7492</v>
      </c>
      <c r="FI84" s="133">
        <v>6931</v>
      </c>
      <c r="FJ84" s="133">
        <v>2275</v>
      </c>
      <c r="FK84" s="133">
        <v>5612</v>
      </c>
      <c r="FL84" s="133">
        <v>7121</v>
      </c>
      <c r="FM84" s="133">
        <v>5005</v>
      </c>
      <c r="FN84" s="133">
        <v>7563</v>
      </c>
      <c r="FO84" s="133">
        <v>5250.3</v>
      </c>
      <c r="FP84" s="133">
        <v>4269.8999999999996</v>
      </c>
      <c r="FQ84" s="133">
        <v>5643.55</v>
      </c>
      <c r="FR84" s="133">
        <v>4656.8999999999996</v>
      </c>
      <c r="FS84" s="133">
        <v>4067.81</v>
      </c>
      <c r="FT84" s="133">
        <v>7372.35</v>
      </c>
      <c r="FU84" s="133">
        <v>6490.85</v>
      </c>
      <c r="FV84" s="133">
        <v>2476.8000000000002</v>
      </c>
      <c r="FW84" s="133">
        <v>6953.1</v>
      </c>
      <c r="FX84" s="133">
        <v>6224.25</v>
      </c>
      <c r="FY84" s="133">
        <v>5011.6499999999996</v>
      </c>
      <c r="FZ84" s="133">
        <v>7862.55</v>
      </c>
      <c r="GA84" s="133">
        <v>5953.35</v>
      </c>
      <c r="GB84" s="133">
        <v>3850.65</v>
      </c>
      <c r="GC84" s="133">
        <v>6121.05</v>
      </c>
      <c r="GD84" s="133">
        <v>6551.05</v>
      </c>
      <c r="GE84" s="133">
        <v>4727.8500000000004</v>
      </c>
      <c r="GF84" s="133">
        <v>7325.05</v>
      </c>
      <c r="GG84" s="133">
        <v>6869.25</v>
      </c>
      <c r="GH84" s="133">
        <v>3205.25</v>
      </c>
    </row>
    <row r="85" spans="1:190" s="132" customFormat="1" x14ac:dyDescent="0.25">
      <c r="A85" s="134"/>
      <c r="B85" s="115" t="s">
        <v>22</v>
      </c>
      <c r="C85" s="133">
        <v>0</v>
      </c>
      <c r="D85" s="133">
        <v>0</v>
      </c>
      <c r="E85" s="133">
        <v>0</v>
      </c>
      <c r="F85" s="133">
        <v>0</v>
      </c>
      <c r="G85" s="133">
        <v>0</v>
      </c>
      <c r="H85" s="133">
        <v>0</v>
      </c>
      <c r="I85" s="133">
        <v>0</v>
      </c>
      <c r="J85" s="133">
        <v>0</v>
      </c>
      <c r="K85" s="133">
        <v>0</v>
      </c>
      <c r="L85" s="133">
        <v>0</v>
      </c>
      <c r="M85" s="133">
        <v>0</v>
      </c>
      <c r="N85" s="133">
        <v>0</v>
      </c>
      <c r="O85" s="133">
        <v>0</v>
      </c>
      <c r="P85" s="133">
        <v>0</v>
      </c>
      <c r="Q85" s="133">
        <v>0</v>
      </c>
      <c r="R85" s="133">
        <v>0</v>
      </c>
      <c r="S85" s="133">
        <v>0</v>
      </c>
      <c r="T85" s="133">
        <v>0</v>
      </c>
      <c r="U85" s="133">
        <v>0</v>
      </c>
      <c r="V85" s="133">
        <v>0</v>
      </c>
      <c r="W85" s="133">
        <v>0</v>
      </c>
      <c r="X85" s="133">
        <v>0</v>
      </c>
      <c r="Y85" s="133">
        <v>0</v>
      </c>
      <c r="Z85" s="133">
        <v>0</v>
      </c>
      <c r="AA85" s="133">
        <v>0</v>
      </c>
      <c r="AB85" s="133">
        <v>0</v>
      </c>
      <c r="AC85" s="133">
        <v>0</v>
      </c>
      <c r="AD85" s="133">
        <v>0</v>
      </c>
      <c r="AE85" s="133">
        <v>0</v>
      </c>
      <c r="AF85" s="133">
        <v>0</v>
      </c>
      <c r="AG85" s="133">
        <v>0</v>
      </c>
      <c r="AH85" s="133">
        <v>0</v>
      </c>
      <c r="AI85" s="133">
        <v>0</v>
      </c>
      <c r="AJ85" s="133">
        <v>0</v>
      </c>
      <c r="AK85" s="133">
        <v>0</v>
      </c>
      <c r="AL85" s="133">
        <v>0</v>
      </c>
      <c r="AM85" s="133">
        <v>0</v>
      </c>
      <c r="AN85" s="133">
        <v>0</v>
      </c>
      <c r="AO85" s="133">
        <v>0</v>
      </c>
      <c r="AP85" s="133">
        <v>0</v>
      </c>
      <c r="AQ85" s="133">
        <v>0</v>
      </c>
      <c r="AR85" s="133">
        <v>0</v>
      </c>
      <c r="AS85" s="133">
        <v>0</v>
      </c>
      <c r="AT85" s="133">
        <v>0</v>
      </c>
      <c r="AU85" s="133">
        <v>0</v>
      </c>
      <c r="AV85" s="133">
        <v>0</v>
      </c>
      <c r="AW85" s="133">
        <v>0</v>
      </c>
      <c r="AX85" s="133">
        <v>0</v>
      </c>
      <c r="AY85" s="133">
        <v>0</v>
      </c>
      <c r="AZ85" s="133">
        <v>0</v>
      </c>
      <c r="BA85" s="133">
        <v>0</v>
      </c>
      <c r="BB85" s="133">
        <v>0</v>
      </c>
      <c r="BC85" s="133">
        <v>0</v>
      </c>
      <c r="BD85" s="133">
        <v>0</v>
      </c>
      <c r="BE85" s="133">
        <v>0</v>
      </c>
      <c r="BF85" s="133">
        <v>0</v>
      </c>
      <c r="BG85" s="133">
        <v>0</v>
      </c>
      <c r="BH85" s="133">
        <v>0</v>
      </c>
      <c r="BI85" s="133">
        <v>0</v>
      </c>
      <c r="BJ85" s="133">
        <v>0</v>
      </c>
      <c r="BK85" s="133">
        <v>0</v>
      </c>
      <c r="BL85" s="133">
        <v>0</v>
      </c>
      <c r="BM85" s="133">
        <v>0</v>
      </c>
      <c r="BN85" s="133">
        <v>0</v>
      </c>
      <c r="BO85" s="133">
        <v>0</v>
      </c>
      <c r="BP85" s="133">
        <v>0</v>
      </c>
      <c r="BQ85" s="133">
        <v>0</v>
      </c>
      <c r="BR85" s="133">
        <v>0</v>
      </c>
      <c r="BS85" s="133">
        <v>0</v>
      </c>
      <c r="BT85" s="133">
        <v>0</v>
      </c>
      <c r="BU85" s="133">
        <v>0</v>
      </c>
      <c r="BV85" s="133">
        <v>0</v>
      </c>
      <c r="BW85" s="133">
        <v>0</v>
      </c>
      <c r="BX85" s="133">
        <v>0</v>
      </c>
      <c r="BY85" s="133">
        <v>0</v>
      </c>
      <c r="BZ85" s="133">
        <v>0</v>
      </c>
      <c r="CA85" s="133">
        <v>0</v>
      </c>
      <c r="CB85" s="133">
        <v>21</v>
      </c>
      <c r="CC85" s="133">
        <v>21</v>
      </c>
      <c r="CD85" s="133">
        <v>102</v>
      </c>
      <c r="CE85" s="133">
        <v>84</v>
      </c>
      <c r="CF85" s="133">
        <v>42</v>
      </c>
      <c r="CG85" s="133">
        <v>21</v>
      </c>
      <c r="CH85" s="133">
        <v>21</v>
      </c>
      <c r="CI85" s="133">
        <v>63</v>
      </c>
      <c r="CJ85" s="133">
        <v>84</v>
      </c>
      <c r="CK85" s="133">
        <v>0</v>
      </c>
      <c r="CL85" s="133">
        <v>0</v>
      </c>
      <c r="CM85" s="133">
        <v>63</v>
      </c>
      <c r="CN85" s="133">
        <v>63</v>
      </c>
      <c r="CO85" s="133">
        <v>21</v>
      </c>
      <c r="CP85" s="133">
        <v>105</v>
      </c>
      <c r="CQ85" s="133">
        <v>126</v>
      </c>
      <c r="CR85" s="133">
        <v>135</v>
      </c>
      <c r="CS85" s="133">
        <v>105</v>
      </c>
      <c r="CT85" s="133">
        <v>63</v>
      </c>
      <c r="CU85" s="133">
        <v>129</v>
      </c>
      <c r="CV85" s="133">
        <v>21</v>
      </c>
      <c r="CW85" s="133">
        <v>93</v>
      </c>
      <c r="CX85" s="133">
        <v>42</v>
      </c>
      <c r="CY85" s="133">
        <v>126</v>
      </c>
      <c r="CZ85" s="133">
        <v>63</v>
      </c>
      <c r="DA85" s="133">
        <v>84</v>
      </c>
      <c r="DB85" s="133">
        <v>105</v>
      </c>
      <c r="DC85" s="133">
        <v>51</v>
      </c>
      <c r="DD85" s="133">
        <v>42</v>
      </c>
      <c r="DE85" s="133">
        <v>21</v>
      </c>
      <c r="DF85" s="133">
        <v>21</v>
      </c>
      <c r="DG85" s="133">
        <v>105</v>
      </c>
      <c r="DH85" s="133">
        <v>63</v>
      </c>
      <c r="DI85" s="133">
        <v>84</v>
      </c>
      <c r="DJ85" s="133">
        <v>93</v>
      </c>
      <c r="DK85" s="133">
        <v>123</v>
      </c>
      <c r="DL85" s="133">
        <v>114</v>
      </c>
      <c r="DM85" s="133">
        <v>105</v>
      </c>
      <c r="DN85" s="133">
        <v>147</v>
      </c>
      <c r="DO85" s="133">
        <v>126</v>
      </c>
      <c r="DP85" s="133">
        <v>42</v>
      </c>
      <c r="DQ85" s="133">
        <v>126</v>
      </c>
      <c r="DR85" s="133">
        <v>51</v>
      </c>
      <c r="DS85" s="133">
        <v>135</v>
      </c>
      <c r="DT85" s="133">
        <v>0</v>
      </c>
      <c r="DU85" s="133">
        <v>333</v>
      </c>
      <c r="DV85" s="133">
        <v>333</v>
      </c>
      <c r="DW85" s="133">
        <v>336</v>
      </c>
      <c r="DX85" s="133">
        <v>168</v>
      </c>
      <c r="DY85" s="133">
        <v>45</v>
      </c>
      <c r="DZ85" s="133">
        <v>42</v>
      </c>
      <c r="EA85" s="133">
        <v>84</v>
      </c>
      <c r="EB85" s="133">
        <v>63</v>
      </c>
      <c r="EC85" s="133">
        <v>168</v>
      </c>
      <c r="ED85" s="133">
        <v>0</v>
      </c>
      <c r="EE85" s="133">
        <v>84</v>
      </c>
      <c r="EF85" s="133">
        <v>30</v>
      </c>
      <c r="EG85" s="133">
        <v>105</v>
      </c>
      <c r="EH85" s="133">
        <v>42</v>
      </c>
      <c r="EI85" s="133">
        <v>240</v>
      </c>
      <c r="EJ85" s="133">
        <v>42</v>
      </c>
      <c r="EK85" s="133">
        <v>168</v>
      </c>
      <c r="EL85" s="133">
        <v>258</v>
      </c>
      <c r="EM85" s="133">
        <v>105</v>
      </c>
      <c r="EN85" s="133">
        <v>126</v>
      </c>
      <c r="EO85" s="133">
        <v>72</v>
      </c>
      <c r="EP85" s="133">
        <v>42</v>
      </c>
      <c r="EQ85" s="133">
        <v>264</v>
      </c>
      <c r="ER85" s="133">
        <v>237</v>
      </c>
      <c r="ES85" s="133">
        <v>105</v>
      </c>
      <c r="ET85" s="133">
        <v>72</v>
      </c>
      <c r="EU85" s="133">
        <v>105</v>
      </c>
      <c r="EV85" s="133">
        <v>114</v>
      </c>
      <c r="EW85" s="133">
        <v>198</v>
      </c>
      <c r="EX85" s="133">
        <v>189</v>
      </c>
      <c r="EY85" s="133">
        <v>93</v>
      </c>
      <c r="EZ85" s="133">
        <v>0</v>
      </c>
      <c r="FA85" s="133">
        <v>84</v>
      </c>
      <c r="FB85" s="133">
        <v>63</v>
      </c>
      <c r="FC85" s="133">
        <v>126</v>
      </c>
      <c r="FD85" s="133">
        <v>51</v>
      </c>
      <c r="FE85" s="133">
        <v>105</v>
      </c>
      <c r="FF85" s="133">
        <v>42</v>
      </c>
      <c r="FG85" s="133">
        <v>168</v>
      </c>
      <c r="FH85" s="133">
        <v>21</v>
      </c>
      <c r="FI85" s="133">
        <v>156</v>
      </c>
      <c r="FJ85" s="133">
        <v>126</v>
      </c>
      <c r="FK85" s="133">
        <v>135</v>
      </c>
      <c r="FL85" s="133">
        <v>78</v>
      </c>
      <c r="FM85" s="133">
        <v>90</v>
      </c>
      <c r="FN85" s="133">
        <v>111</v>
      </c>
      <c r="FO85" s="133">
        <v>54</v>
      </c>
      <c r="FP85" s="133">
        <v>144</v>
      </c>
      <c r="FQ85" s="133">
        <v>147</v>
      </c>
      <c r="FR85" s="133">
        <v>201</v>
      </c>
      <c r="FS85" s="133">
        <v>111</v>
      </c>
      <c r="FT85" s="133">
        <v>123</v>
      </c>
      <c r="FU85" s="133">
        <v>72</v>
      </c>
      <c r="FV85" s="133">
        <v>138</v>
      </c>
      <c r="FW85" s="133">
        <v>54</v>
      </c>
      <c r="FX85" s="133">
        <v>180</v>
      </c>
      <c r="FY85" s="133">
        <v>102</v>
      </c>
      <c r="FZ85" s="133">
        <v>108</v>
      </c>
      <c r="GA85" s="133">
        <v>36</v>
      </c>
      <c r="GB85" s="133">
        <v>90</v>
      </c>
      <c r="GC85" s="133">
        <v>144</v>
      </c>
      <c r="GD85" s="133">
        <v>787.2</v>
      </c>
      <c r="GE85" s="133">
        <v>1173.0999999999999</v>
      </c>
      <c r="GF85" s="133">
        <v>1858.4</v>
      </c>
      <c r="GG85" s="133">
        <v>1939.2</v>
      </c>
      <c r="GH85" s="133">
        <v>1330.8</v>
      </c>
    </row>
    <row r="86" spans="1:190" s="137" customFormat="1" x14ac:dyDescent="0.25">
      <c r="A86" s="134"/>
      <c r="B86" s="135" t="s">
        <v>1871</v>
      </c>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v>2254</v>
      </c>
      <c r="EF86" s="136">
        <v>2525</v>
      </c>
      <c r="EG86" s="136">
        <v>12896</v>
      </c>
      <c r="EH86" s="136">
        <v>11885</v>
      </c>
      <c r="EI86" s="136">
        <v>8588</v>
      </c>
      <c r="EJ86" s="136">
        <v>6683</v>
      </c>
      <c r="EK86" s="136">
        <v>6090</v>
      </c>
      <c r="EL86" s="136">
        <v>2805</v>
      </c>
      <c r="EM86" s="136">
        <v>1614</v>
      </c>
      <c r="EN86" s="136">
        <v>1740</v>
      </c>
      <c r="EO86" s="136">
        <v>2590</v>
      </c>
      <c r="EP86" s="136">
        <v>5813</v>
      </c>
      <c r="EQ86" s="136">
        <v>3993</v>
      </c>
      <c r="ER86" s="136">
        <v>3042</v>
      </c>
      <c r="ES86" s="136">
        <v>1655</v>
      </c>
      <c r="ET86" s="136">
        <v>350</v>
      </c>
      <c r="EU86" s="136">
        <v>400</v>
      </c>
      <c r="EV86" s="136">
        <v>283</v>
      </c>
      <c r="EW86" s="136">
        <v>1059</v>
      </c>
      <c r="EX86" s="136">
        <v>519</v>
      </c>
      <c r="EY86" s="136">
        <v>125</v>
      </c>
      <c r="EZ86" s="136">
        <v>393</v>
      </c>
      <c r="FA86" s="136">
        <v>466</v>
      </c>
      <c r="FB86" s="136">
        <v>573</v>
      </c>
      <c r="FC86" s="136">
        <v>602</v>
      </c>
      <c r="FD86" s="136">
        <v>394</v>
      </c>
      <c r="FE86" s="136">
        <v>450</v>
      </c>
      <c r="FF86" s="136">
        <v>25</v>
      </c>
      <c r="FG86" s="136">
        <v>700</v>
      </c>
      <c r="FH86" s="136">
        <v>125</v>
      </c>
      <c r="FI86" s="136">
        <v>6</v>
      </c>
      <c r="FJ86" s="136">
        <v>25</v>
      </c>
      <c r="FK86" s="136">
        <v>79</v>
      </c>
      <c r="FL86" s="136">
        <v>148</v>
      </c>
      <c r="FM86" s="136">
        <v>277</v>
      </c>
      <c r="FN86" s="136">
        <v>29</v>
      </c>
      <c r="FO86" s="136">
        <v>50</v>
      </c>
      <c r="FP86" s="136">
        <v>6.3</v>
      </c>
      <c r="FQ86" s="136">
        <v>0</v>
      </c>
      <c r="FR86" s="136">
        <v>299.88</v>
      </c>
      <c r="FS86" s="136">
        <v>25</v>
      </c>
      <c r="FT86" s="136">
        <v>0</v>
      </c>
      <c r="FU86" s="136">
        <v>50</v>
      </c>
      <c r="FV86" s="136">
        <v>0</v>
      </c>
      <c r="FW86" s="136">
        <v>0</v>
      </c>
      <c r="FX86" s="136">
        <v>25</v>
      </c>
      <c r="FY86" s="136">
        <v>25</v>
      </c>
      <c r="FZ86" s="136">
        <v>69.2</v>
      </c>
      <c r="GA86" s="136">
        <v>0</v>
      </c>
      <c r="GB86" s="136">
        <v>0</v>
      </c>
      <c r="GC86" s="136">
        <v>0</v>
      </c>
      <c r="GD86" s="136">
        <v>0</v>
      </c>
      <c r="GE86" s="136">
        <v>0</v>
      </c>
      <c r="GF86" s="136">
        <v>0</v>
      </c>
      <c r="GG86" s="136">
        <v>0</v>
      </c>
      <c r="GH86" s="136">
        <v>0</v>
      </c>
    </row>
    <row r="87" spans="1:190" s="132" customFormat="1" collapsed="1" x14ac:dyDescent="0.2">
      <c r="A87" s="134"/>
      <c r="B87" s="108" t="s">
        <v>96</v>
      </c>
      <c r="C87" s="136">
        <v>7678</v>
      </c>
      <c r="D87" s="136">
        <v>7054</v>
      </c>
      <c r="E87" s="136">
        <v>9897</v>
      </c>
      <c r="F87" s="136">
        <v>11719</v>
      </c>
      <c r="G87" s="136">
        <v>5324</v>
      </c>
      <c r="H87" s="136">
        <v>7966</v>
      </c>
      <c r="I87" s="136">
        <v>8948</v>
      </c>
      <c r="J87" s="136">
        <v>7770</v>
      </c>
      <c r="K87" s="136">
        <v>9809</v>
      </c>
      <c r="L87" s="136">
        <v>9843</v>
      </c>
      <c r="M87" s="136">
        <v>8682</v>
      </c>
      <c r="N87" s="136">
        <v>11103</v>
      </c>
      <c r="O87" s="136">
        <v>9566</v>
      </c>
      <c r="P87" s="136">
        <v>9806</v>
      </c>
      <c r="Q87" s="136">
        <v>14715</v>
      </c>
      <c r="R87" s="136">
        <v>8831</v>
      </c>
      <c r="S87" s="136">
        <v>9403</v>
      </c>
      <c r="T87" s="136">
        <v>10381</v>
      </c>
      <c r="U87" s="136">
        <v>12093</v>
      </c>
      <c r="V87" s="136">
        <v>13480</v>
      </c>
      <c r="W87" s="136">
        <v>13178</v>
      </c>
      <c r="X87" s="136">
        <v>10704</v>
      </c>
      <c r="Y87" s="136">
        <v>13106</v>
      </c>
      <c r="Z87" s="136">
        <v>11818</v>
      </c>
      <c r="AA87" s="136">
        <v>13768</v>
      </c>
      <c r="AB87" s="136">
        <v>14230</v>
      </c>
      <c r="AC87" s="136">
        <v>16063</v>
      </c>
      <c r="AD87" s="136">
        <v>16453</v>
      </c>
      <c r="AE87" s="136">
        <v>12163</v>
      </c>
      <c r="AF87" s="136">
        <v>18327</v>
      </c>
      <c r="AG87" s="136">
        <v>16082</v>
      </c>
      <c r="AH87" s="136">
        <v>12764</v>
      </c>
      <c r="AI87" s="136">
        <v>13579</v>
      </c>
      <c r="AJ87" s="136">
        <v>15419</v>
      </c>
      <c r="AK87" s="136">
        <v>14359</v>
      </c>
      <c r="AL87" s="136">
        <v>14653</v>
      </c>
      <c r="AM87" s="136">
        <v>12115</v>
      </c>
      <c r="AN87" s="136">
        <v>20108</v>
      </c>
      <c r="AO87" s="136">
        <v>17376</v>
      </c>
      <c r="AP87" s="136">
        <v>24116</v>
      </c>
      <c r="AQ87" s="136">
        <v>26527</v>
      </c>
      <c r="AR87" s="136">
        <v>27348</v>
      </c>
      <c r="AS87" s="136">
        <v>19282</v>
      </c>
      <c r="AT87" s="136">
        <v>19535</v>
      </c>
      <c r="AU87" s="136">
        <v>14283</v>
      </c>
      <c r="AV87" s="136">
        <v>17793</v>
      </c>
      <c r="AW87" s="136">
        <v>13641</v>
      </c>
      <c r="AX87" s="136">
        <v>14889</v>
      </c>
      <c r="AY87" s="136">
        <v>18506</v>
      </c>
      <c r="AZ87" s="136">
        <v>15906</v>
      </c>
      <c r="BA87" s="136">
        <v>14389</v>
      </c>
      <c r="BB87" s="136">
        <v>14660</v>
      </c>
      <c r="BC87" s="136">
        <v>10805</v>
      </c>
      <c r="BD87" s="136">
        <v>11063</v>
      </c>
      <c r="BE87" s="136">
        <v>12650</v>
      </c>
      <c r="BF87" s="136">
        <v>13801</v>
      </c>
      <c r="BG87" s="136">
        <v>16831</v>
      </c>
      <c r="BH87" s="136">
        <v>13349</v>
      </c>
      <c r="BI87" s="136">
        <v>16360</v>
      </c>
      <c r="BJ87" s="136">
        <v>27726</v>
      </c>
      <c r="BK87" s="136">
        <v>19661</v>
      </c>
      <c r="BL87" s="136">
        <v>17745</v>
      </c>
      <c r="BM87" s="136">
        <v>19759</v>
      </c>
      <c r="BN87" s="136">
        <v>29123</v>
      </c>
      <c r="BO87" s="136">
        <v>16383</v>
      </c>
      <c r="BP87" s="136">
        <v>26854</v>
      </c>
      <c r="BQ87" s="136">
        <v>31642</v>
      </c>
      <c r="BR87" s="136">
        <v>19360</v>
      </c>
      <c r="BS87" s="136">
        <v>21224</v>
      </c>
      <c r="BT87" s="136">
        <v>26654</v>
      </c>
      <c r="BU87" s="136">
        <v>17075</v>
      </c>
      <c r="BV87" s="136">
        <v>24592</v>
      </c>
      <c r="BW87" s="136">
        <v>33057</v>
      </c>
      <c r="BX87" s="136">
        <v>22742</v>
      </c>
      <c r="BY87" s="136">
        <v>22954</v>
      </c>
      <c r="BZ87" s="136">
        <v>32970</v>
      </c>
      <c r="CA87" s="136">
        <v>18820</v>
      </c>
      <c r="CB87" s="136">
        <v>28091</v>
      </c>
      <c r="CC87" s="136">
        <v>25136</v>
      </c>
      <c r="CD87" s="136">
        <v>17030</v>
      </c>
      <c r="CE87" s="136">
        <v>32493</v>
      </c>
      <c r="CF87" s="136">
        <v>29792</v>
      </c>
      <c r="CG87" s="136">
        <v>26601</v>
      </c>
      <c r="CH87" s="136">
        <v>20933</v>
      </c>
      <c r="CI87" s="136">
        <v>45657</v>
      </c>
      <c r="CJ87" s="136">
        <v>27737</v>
      </c>
      <c r="CK87" s="136">
        <v>25642</v>
      </c>
      <c r="CL87" s="136">
        <v>40213</v>
      </c>
      <c r="CM87" s="136">
        <v>24182</v>
      </c>
      <c r="CN87" s="136">
        <v>19306</v>
      </c>
      <c r="CO87" s="136">
        <v>48473</v>
      </c>
      <c r="CP87" s="136">
        <v>19860</v>
      </c>
      <c r="CQ87" s="136">
        <v>20879</v>
      </c>
      <c r="CR87" s="136">
        <v>38360</v>
      </c>
      <c r="CS87" s="136">
        <v>25731</v>
      </c>
      <c r="CT87" s="136">
        <v>21565</v>
      </c>
      <c r="CU87" s="136">
        <v>39325</v>
      </c>
      <c r="CV87" s="136">
        <v>27792</v>
      </c>
      <c r="CW87" s="136">
        <v>24062</v>
      </c>
      <c r="CX87" s="136">
        <v>32249</v>
      </c>
      <c r="CY87" s="136">
        <v>24522</v>
      </c>
      <c r="CZ87" s="136">
        <v>34597</v>
      </c>
      <c r="DA87" s="136">
        <v>33637</v>
      </c>
      <c r="DB87" s="136">
        <v>34487</v>
      </c>
      <c r="DC87" s="136">
        <v>29000</v>
      </c>
      <c r="DD87" s="136">
        <v>37165</v>
      </c>
      <c r="DE87" s="136">
        <v>31993</v>
      </c>
      <c r="DF87" s="136">
        <v>33874</v>
      </c>
      <c r="DG87" s="136">
        <v>41577</v>
      </c>
      <c r="DH87" s="136">
        <v>39902</v>
      </c>
      <c r="DI87" s="136">
        <v>35196</v>
      </c>
      <c r="DJ87" s="136">
        <v>37699</v>
      </c>
      <c r="DK87" s="136">
        <v>34652</v>
      </c>
      <c r="DL87" s="136">
        <v>32964</v>
      </c>
      <c r="DM87" s="136">
        <v>41786</v>
      </c>
      <c r="DN87" s="136">
        <v>31321</v>
      </c>
      <c r="DO87" s="136">
        <v>38158</v>
      </c>
      <c r="DP87" s="136">
        <v>40067</v>
      </c>
      <c r="DQ87" s="136">
        <v>28138</v>
      </c>
      <c r="DR87" s="136">
        <v>31923</v>
      </c>
      <c r="DS87" s="136">
        <v>54508</v>
      </c>
      <c r="DT87" s="136">
        <v>44365</v>
      </c>
      <c r="DU87" s="136">
        <v>45636</v>
      </c>
      <c r="DV87" s="136">
        <v>45636</v>
      </c>
      <c r="DW87" s="136">
        <v>39869</v>
      </c>
      <c r="DX87" s="136">
        <v>43407</v>
      </c>
      <c r="DY87" s="136">
        <v>34187</v>
      </c>
      <c r="DZ87" s="136">
        <v>26957</v>
      </c>
      <c r="EA87" s="136">
        <v>40478</v>
      </c>
      <c r="EB87" s="136">
        <v>41670</v>
      </c>
      <c r="EC87" s="136">
        <v>41898</v>
      </c>
      <c r="ED87" s="136">
        <v>35243</v>
      </c>
      <c r="EE87" s="136">
        <v>49517</v>
      </c>
      <c r="EF87" s="136">
        <v>39159</v>
      </c>
      <c r="EG87" s="136">
        <v>35008</v>
      </c>
      <c r="EH87" s="136">
        <v>42590</v>
      </c>
      <c r="EI87" s="136">
        <v>45773</v>
      </c>
      <c r="EJ87" s="136">
        <v>43180</v>
      </c>
      <c r="EK87" s="136">
        <v>41818</v>
      </c>
      <c r="EL87" s="136">
        <v>36342</v>
      </c>
      <c r="EM87" s="136">
        <v>47568</v>
      </c>
      <c r="EN87" s="136">
        <v>40104</v>
      </c>
      <c r="EO87" s="136">
        <v>38068</v>
      </c>
      <c r="EP87" s="136">
        <v>47918</v>
      </c>
      <c r="EQ87" s="136">
        <v>52846</v>
      </c>
      <c r="ER87" s="136">
        <v>41346</v>
      </c>
      <c r="ES87" s="136">
        <v>41504</v>
      </c>
      <c r="ET87" s="136">
        <v>40062</v>
      </c>
      <c r="EU87" s="136">
        <v>57964</v>
      </c>
      <c r="EV87" s="136">
        <v>59387</v>
      </c>
      <c r="EW87" s="136">
        <v>50712</v>
      </c>
      <c r="EX87" s="136">
        <v>48131</v>
      </c>
      <c r="EY87" s="136">
        <v>53664</v>
      </c>
      <c r="EZ87" s="136">
        <v>47821</v>
      </c>
      <c r="FA87" s="136">
        <v>49248</v>
      </c>
      <c r="FB87" s="136">
        <v>55529</v>
      </c>
      <c r="FC87" s="136">
        <v>69211</v>
      </c>
      <c r="FD87" s="136">
        <v>54137</v>
      </c>
      <c r="FE87" s="136">
        <v>52370</v>
      </c>
      <c r="FF87" s="136">
        <v>51599</v>
      </c>
      <c r="FG87" s="136">
        <v>52022</v>
      </c>
      <c r="FH87" s="136">
        <v>66584</v>
      </c>
      <c r="FI87" s="136">
        <v>57653</v>
      </c>
      <c r="FJ87" s="136">
        <v>53411</v>
      </c>
      <c r="FK87" s="136">
        <v>61306</v>
      </c>
      <c r="FL87" s="136">
        <v>65881</v>
      </c>
      <c r="FM87" s="136">
        <v>62849</v>
      </c>
      <c r="FN87" s="136">
        <v>73464</v>
      </c>
      <c r="FO87" s="136">
        <v>78611.609999999753</v>
      </c>
      <c r="FP87" s="136">
        <v>72509.679999999935</v>
      </c>
      <c r="FQ87" s="136">
        <v>61139.940000000177</v>
      </c>
      <c r="FR87" s="136">
        <v>50691.019999999902</v>
      </c>
      <c r="FS87" s="136">
        <v>72714.199999999837</v>
      </c>
      <c r="FT87" s="136">
        <v>87518.260000000242</v>
      </c>
      <c r="FU87" s="136">
        <v>85916.039999999921</v>
      </c>
      <c r="FV87" s="136">
        <v>76069.629999999888</v>
      </c>
      <c r="FW87" s="136">
        <v>76459.180000000168</v>
      </c>
      <c r="FX87" s="136">
        <v>82420.290000000037</v>
      </c>
      <c r="FY87" s="136">
        <v>68441.560000000056</v>
      </c>
      <c r="FZ87" s="136">
        <v>79837.030000000028</v>
      </c>
      <c r="GA87" s="136">
        <v>90699.530000000144</v>
      </c>
      <c r="GB87" s="136">
        <v>91684.689999999944</v>
      </c>
      <c r="GC87" s="136">
        <v>91663.889999999898</v>
      </c>
      <c r="GD87" s="136">
        <v>53418.29999999993</v>
      </c>
      <c r="GE87" s="136">
        <v>112809.83999999985</v>
      </c>
      <c r="GF87" s="136">
        <v>94355.020000000019</v>
      </c>
      <c r="GG87" s="136">
        <v>95760.950000000186</v>
      </c>
      <c r="GH87" s="136">
        <v>85595.319999999716</v>
      </c>
    </row>
    <row r="88" spans="1:190" s="132" customFormat="1" x14ac:dyDescent="0.25">
      <c r="A88" s="134"/>
      <c r="B88" s="115" t="s">
        <v>35</v>
      </c>
      <c r="C88" s="133">
        <v>-1976</v>
      </c>
      <c r="D88" s="133">
        <v>-1712</v>
      </c>
      <c r="E88" s="133">
        <v>-1789</v>
      </c>
      <c r="F88" s="133">
        <v>-1657</v>
      </c>
      <c r="G88" s="133">
        <v>-1532</v>
      </c>
      <c r="H88" s="133">
        <v>-1815</v>
      </c>
      <c r="I88" s="133">
        <v>-1723</v>
      </c>
      <c r="J88" s="133">
        <v>-1686</v>
      </c>
      <c r="K88" s="133">
        <v>-1523</v>
      </c>
      <c r="L88" s="133">
        <v>-1768</v>
      </c>
      <c r="M88" s="133">
        <v>-1410</v>
      </c>
      <c r="N88" s="133">
        <v>-1622</v>
      </c>
      <c r="O88" s="133">
        <v>-1721</v>
      </c>
      <c r="P88" s="133">
        <v>-1884</v>
      </c>
      <c r="Q88" s="133">
        <v>-1908</v>
      </c>
      <c r="R88" s="133">
        <v>-1820</v>
      </c>
      <c r="S88" s="133">
        <v>-1722</v>
      </c>
      <c r="T88" s="133">
        <v>-1669</v>
      </c>
      <c r="U88" s="133">
        <v>-1695</v>
      </c>
      <c r="V88" s="133">
        <v>-1338</v>
      </c>
      <c r="W88" s="133">
        <v>-1451</v>
      </c>
      <c r="X88" s="133">
        <v>-1615</v>
      </c>
      <c r="Y88" s="133">
        <v>-1632</v>
      </c>
      <c r="Z88" s="133">
        <v>-1534</v>
      </c>
      <c r="AA88" s="133">
        <v>-1752</v>
      </c>
      <c r="AB88" s="133">
        <v>-1799</v>
      </c>
      <c r="AC88" s="133">
        <v>-1753</v>
      </c>
      <c r="AD88" s="133">
        <v>-1686</v>
      </c>
      <c r="AE88" s="133">
        <v>-1411</v>
      </c>
      <c r="AF88" s="133">
        <v>-1956</v>
      </c>
      <c r="AG88" s="133">
        <v>-1873</v>
      </c>
      <c r="AH88" s="133">
        <v>-1428</v>
      </c>
      <c r="AI88" s="133">
        <v>-1286</v>
      </c>
      <c r="AJ88" s="133">
        <v>-2094</v>
      </c>
      <c r="AK88" s="133">
        <v>-1731</v>
      </c>
      <c r="AL88" s="133">
        <v>-1342</v>
      </c>
      <c r="AM88" s="133">
        <v>-1963</v>
      </c>
      <c r="AN88" s="133">
        <v>-2121</v>
      </c>
      <c r="AO88" s="133">
        <v>-1884</v>
      </c>
      <c r="AP88" s="133">
        <v>-1981</v>
      </c>
      <c r="AQ88" s="133">
        <v>-1569</v>
      </c>
      <c r="AR88" s="133">
        <v>-1718</v>
      </c>
      <c r="AS88" s="133">
        <v>-1812</v>
      </c>
      <c r="AT88" s="133">
        <v>-1472</v>
      </c>
      <c r="AU88" s="133">
        <v>-1683</v>
      </c>
      <c r="AV88" s="133">
        <v>-1801</v>
      </c>
      <c r="AW88" s="133">
        <v>-1382</v>
      </c>
      <c r="AX88" s="133">
        <v>-1591</v>
      </c>
      <c r="AY88" s="133">
        <v>-1680</v>
      </c>
      <c r="AZ88" s="133">
        <v>-2077</v>
      </c>
      <c r="BA88" s="133">
        <v>-2037</v>
      </c>
      <c r="BB88" s="133">
        <v>-1917</v>
      </c>
      <c r="BC88" s="133">
        <v>-1817</v>
      </c>
      <c r="BD88" s="133">
        <v>-1656</v>
      </c>
      <c r="BE88" s="133">
        <v>-1431</v>
      </c>
      <c r="BF88" s="133">
        <v>-1474</v>
      </c>
      <c r="BG88" s="133">
        <v>-1651</v>
      </c>
      <c r="BH88" s="133">
        <v>-1819</v>
      </c>
      <c r="BI88" s="133">
        <v>-1462</v>
      </c>
      <c r="BJ88" s="133">
        <v>-1513</v>
      </c>
      <c r="BK88" s="133">
        <v>-1740</v>
      </c>
      <c r="BL88" s="133">
        <v>-2220</v>
      </c>
      <c r="BM88" s="133">
        <v>-2091</v>
      </c>
      <c r="BN88" s="133">
        <v>-1945</v>
      </c>
      <c r="BO88" s="133">
        <v>-1598</v>
      </c>
      <c r="BP88" s="133">
        <v>-2152</v>
      </c>
      <c r="BQ88" s="133">
        <v>-1905</v>
      </c>
      <c r="BR88" s="133">
        <v>-1546</v>
      </c>
      <c r="BS88" s="133">
        <v>-1680</v>
      </c>
      <c r="BT88" s="133">
        <v>-1941</v>
      </c>
      <c r="BU88" s="133">
        <v>-1677</v>
      </c>
      <c r="BV88" s="133">
        <v>-1566</v>
      </c>
      <c r="BW88" s="133">
        <v>-2325</v>
      </c>
      <c r="BX88" s="133">
        <v>-2020</v>
      </c>
      <c r="BY88" s="133">
        <v>-1234</v>
      </c>
      <c r="BZ88" s="133">
        <v>-1970</v>
      </c>
      <c r="CA88" s="133">
        <v>-1610</v>
      </c>
      <c r="CB88" s="133">
        <v>-1579</v>
      </c>
      <c r="CC88" s="133">
        <v>-1920</v>
      </c>
      <c r="CD88" s="133">
        <v>-1263</v>
      </c>
      <c r="CE88" s="133">
        <v>-1644</v>
      </c>
      <c r="CF88" s="133">
        <v>-1769</v>
      </c>
      <c r="CG88" s="133">
        <v>-1877</v>
      </c>
      <c r="CH88" s="133">
        <v>-2183</v>
      </c>
      <c r="CI88" s="133">
        <v>-2586</v>
      </c>
      <c r="CJ88" s="133">
        <v>-2919</v>
      </c>
      <c r="CK88" s="133">
        <v>-3170</v>
      </c>
      <c r="CL88" s="133">
        <v>-2616</v>
      </c>
      <c r="CM88" s="133">
        <v>-2467</v>
      </c>
      <c r="CN88" s="133">
        <v>-3031</v>
      </c>
      <c r="CO88" s="133">
        <v>-2328</v>
      </c>
      <c r="CP88" s="133">
        <v>-1965</v>
      </c>
      <c r="CQ88" s="133">
        <v>-2774</v>
      </c>
      <c r="CR88" s="133">
        <v>-2413</v>
      </c>
      <c r="CS88" s="133">
        <v>-2461</v>
      </c>
      <c r="CT88" s="133">
        <v>-1805</v>
      </c>
      <c r="CU88" s="133">
        <v>-3373</v>
      </c>
      <c r="CV88" s="133">
        <v>-2844</v>
      </c>
      <c r="CW88" s="133">
        <v>-3398</v>
      </c>
      <c r="CX88" s="133">
        <v>-2904</v>
      </c>
      <c r="CY88" s="133">
        <v>-2478</v>
      </c>
      <c r="CZ88" s="133">
        <v>-3576</v>
      </c>
      <c r="DA88" s="133">
        <v>-2814</v>
      </c>
      <c r="DB88" s="133">
        <v>-2609</v>
      </c>
      <c r="DC88" s="133">
        <v>-2743</v>
      </c>
      <c r="DD88" s="133">
        <v>-3033</v>
      </c>
      <c r="DE88" s="133">
        <v>-3289</v>
      </c>
      <c r="DF88" s="133">
        <v>-1202</v>
      </c>
      <c r="DG88" s="133">
        <v>-4992</v>
      </c>
      <c r="DH88" s="133">
        <v>-3727</v>
      </c>
      <c r="DI88" s="133">
        <v>-4558</v>
      </c>
      <c r="DJ88" s="133">
        <v>-3376</v>
      </c>
      <c r="DK88" s="133">
        <v>-3677</v>
      </c>
      <c r="DL88" s="133">
        <v>-4274</v>
      </c>
      <c r="DM88" s="133">
        <v>-3817</v>
      </c>
      <c r="DN88" s="133">
        <v>-3670</v>
      </c>
      <c r="DO88" s="133">
        <v>-3507</v>
      </c>
      <c r="DP88" s="133">
        <v>-4686</v>
      </c>
      <c r="DQ88" s="133">
        <v>-3820</v>
      </c>
      <c r="DR88" s="133">
        <v>-2211</v>
      </c>
      <c r="DS88" s="133">
        <v>-6439</v>
      </c>
      <c r="DT88" s="133">
        <v>-5336</v>
      </c>
      <c r="DU88" s="133">
        <v>-3122</v>
      </c>
      <c r="DV88" s="133">
        <v>-3122</v>
      </c>
      <c r="DW88" s="133">
        <v>-3916</v>
      </c>
      <c r="DX88" s="133">
        <v>-4803</v>
      </c>
      <c r="DY88" s="133">
        <v>-5797</v>
      </c>
      <c r="DZ88" s="133">
        <v>-4107</v>
      </c>
      <c r="EA88" s="133">
        <v>-5190</v>
      </c>
      <c r="EB88" s="133">
        <v>-6326</v>
      </c>
      <c r="EC88" s="133">
        <v>-5307</v>
      </c>
      <c r="ED88" s="133">
        <v>-2848</v>
      </c>
      <c r="EE88" s="133">
        <v>-8619</v>
      </c>
      <c r="EF88" s="133">
        <v>-4711</v>
      </c>
      <c r="EG88" s="133">
        <v>-8160</v>
      </c>
      <c r="EH88" s="133">
        <v>-7439</v>
      </c>
      <c r="EI88" s="133">
        <v>-5949</v>
      </c>
      <c r="EJ88" s="133">
        <v>-6737</v>
      </c>
      <c r="EK88" s="133">
        <v>-7416</v>
      </c>
      <c r="EL88" s="133">
        <v>-5975</v>
      </c>
      <c r="EM88" s="133">
        <v>-6305</v>
      </c>
      <c r="EN88" s="133">
        <v>-5504</v>
      </c>
      <c r="EO88" s="133">
        <v>-9285</v>
      </c>
      <c r="EP88" s="133">
        <v>-5245</v>
      </c>
      <c r="EQ88" s="133">
        <v>-10193</v>
      </c>
      <c r="ER88" s="133">
        <v>-7188</v>
      </c>
      <c r="ES88" s="133">
        <v>-8794</v>
      </c>
      <c r="ET88" s="133">
        <v>-8875</v>
      </c>
      <c r="EU88" s="133">
        <v>-7326</v>
      </c>
      <c r="EV88" s="133">
        <v>-8001</v>
      </c>
      <c r="EW88" s="133">
        <v>-8383</v>
      </c>
      <c r="EX88" s="133">
        <v>-7082</v>
      </c>
      <c r="EY88" s="133">
        <v>-10124</v>
      </c>
      <c r="EZ88" s="133">
        <v>-8073</v>
      </c>
      <c r="FA88" s="133">
        <v>-7386</v>
      </c>
      <c r="FB88" s="133">
        <v>-6402</v>
      </c>
      <c r="FC88" s="133">
        <v>-13043</v>
      </c>
      <c r="FD88" s="133">
        <v>-9368</v>
      </c>
      <c r="FE88" s="133">
        <v>-13466</v>
      </c>
      <c r="FF88" s="133">
        <v>-9334</v>
      </c>
      <c r="FG88" s="133">
        <v>-9286</v>
      </c>
      <c r="FH88" s="133">
        <v>-11663</v>
      </c>
      <c r="FI88" s="133">
        <v>-8127</v>
      </c>
      <c r="FJ88" s="133">
        <v>-8049</v>
      </c>
      <c r="FK88" s="133">
        <v>-12475</v>
      </c>
      <c r="FL88" s="133">
        <v>-9491</v>
      </c>
      <c r="FM88" s="133">
        <v>-9600</v>
      </c>
      <c r="FN88" s="133">
        <v>-7491</v>
      </c>
      <c r="FO88" s="133">
        <v>-14416</v>
      </c>
      <c r="FP88" s="133">
        <v>-13897</v>
      </c>
      <c r="FQ88" s="133">
        <v>-14796</v>
      </c>
      <c r="FR88" s="133">
        <v>-11272</v>
      </c>
      <c r="FS88" s="133">
        <v>-24914</v>
      </c>
      <c r="FT88" s="133">
        <v>-23072</v>
      </c>
      <c r="FU88" s="133">
        <v>-20816</v>
      </c>
      <c r="FV88" s="133">
        <v>-22362</v>
      </c>
      <c r="FW88" s="133">
        <v>-19489</v>
      </c>
      <c r="FX88" s="133">
        <v>-22082</v>
      </c>
      <c r="FY88" s="133">
        <v>-20028</v>
      </c>
      <c r="FZ88" s="133">
        <v>-11354</v>
      </c>
      <c r="GA88" s="133">
        <v>-37036</v>
      </c>
      <c r="GB88" s="133">
        <v>-22874</v>
      </c>
      <c r="GC88" s="133">
        <v>-29602</v>
      </c>
      <c r="GD88" s="133">
        <v>-22666</v>
      </c>
      <c r="GE88" s="133">
        <v>-26564</v>
      </c>
      <c r="GF88" s="133">
        <v>-21714</v>
      </c>
      <c r="GG88" s="133">
        <v>-21448</v>
      </c>
      <c r="GH88" s="133">
        <v>-25000</v>
      </c>
    </row>
    <row r="89" spans="1:190" s="132" customFormat="1" x14ac:dyDescent="0.25">
      <c r="A89" s="134"/>
      <c r="B89" s="135" t="s">
        <v>1622</v>
      </c>
      <c r="C89" s="133">
        <v>-234</v>
      </c>
      <c r="D89" s="133">
        <v>-252</v>
      </c>
      <c r="E89" s="133">
        <v>1116</v>
      </c>
      <c r="F89" s="133">
        <v>-252</v>
      </c>
      <c r="G89" s="133">
        <v>-144</v>
      </c>
      <c r="H89" s="133">
        <v>-90</v>
      </c>
      <c r="I89" s="133">
        <v>-108</v>
      </c>
      <c r="J89" s="133">
        <v>-162</v>
      </c>
      <c r="K89" s="133">
        <v>-198</v>
      </c>
      <c r="L89" s="133">
        <v>-162</v>
      </c>
      <c r="M89" s="133">
        <v>-126</v>
      </c>
      <c r="N89" s="133">
        <v>-144</v>
      </c>
      <c r="O89" s="133">
        <v>-198</v>
      </c>
      <c r="P89" s="133">
        <v>-216</v>
      </c>
      <c r="Q89" s="133">
        <v>-90</v>
      </c>
      <c r="R89" s="133">
        <v>-54</v>
      </c>
      <c r="S89" s="133">
        <v>-54</v>
      </c>
      <c r="T89" s="133">
        <v>-36</v>
      </c>
      <c r="U89" s="133">
        <v>-72</v>
      </c>
      <c r="V89" s="133">
        <v>-54</v>
      </c>
      <c r="W89" s="133">
        <v>0</v>
      </c>
      <c r="X89" s="133">
        <v>-54</v>
      </c>
      <c r="Y89" s="133">
        <v>0</v>
      </c>
      <c r="Z89" s="133">
        <v>-36</v>
      </c>
      <c r="AA89" s="133">
        <v>-54</v>
      </c>
      <c r="AB89" s="133">
        <v>0</v>
      </c>
      <c r="AC89" s="133">
        <v>0</v>
      </c>
      <c r="AD89" s="133">
        <v>-36</v>
      </c>
      <c r="AE89" s="133">
        <v>-18</v>
      </c>
      <c r="AF89" s="133">
        <v>-54</v>
      </c>
      <c r="AG89" s="133">
        <v>0</v>
      </c>
      <c r="AH89" s="133">
        <v>0</v>
      </c>
      <c r="AI89" s="133">
        <v>-36</v>
      </c>
      <c r="AJ89" s="133">
        <v>-54</v>
      </c>
      <c r="AK89" s="133">
        <v>-36</v>
      </c>
      <c r="AL89" s="133">
        <v>-36</v>
      </c>
      <c r="AM89" s="133">
        <v>-18</v>
      </c>
      <c r="AN89" s="133">
        <v>-54</v>
      </c>
      <c r="AO89" s="133">
        <v>-18</v>
      </c>
      <c r="AP89" s="133">
        <v>0</v>
      </c>
      <c r="AQ89" s="133">
        <v>-18</v>
      </c>
      <c r="AR89" s="133">
        <v>0</v>
      </c>
      <c r="AS89" s="133">
        <v>-18</v>
      </c>
      <c r="AT89" s="133">
        <v>-90</v>
      </c>
      <c r="AU89" s="133">
        <v>0</v>
      </c>
      <c r="AV89" s="133">
        <v>-36</v>
      </c>
      <c r="AW89" s="133">
        <v>-36</v>
      </c>
      <c r="AX89" s="133">
        <v>-18</v>
      </c>
      <c r="AY89" s="133">
        <v>0</v>
      </c>
      <c r="AZ89" s="133">
        <v>0</v>
      </c>
      <c r="BA89" s="133">
        <v>-90</v>
      </c>
      <c r="BB89" s="133">
        <v>-18</v>
      </c>
      <c r="BC89" s="133">
        <v>-36</v>
      </c>
      <c r="BD89" s="133">
        <v>-432</v>
      </c>
      <c r="BE89" s="133">
        <v>-198</v>
      </c>
      <c r="BF89" s="133">
        <v>-54</v>
      </c>
      <c r="BG89" s="133">
        <v>-72</v>
      </c>
      <c r="BH89" s="133">
        <v>-108</v>
      </c>
      <c r="BI89" s="133">
        <v>-54</v>
      </c>
      <c r="BJ89" s="133">
        <v>-90</v>
      </c>
      <c r="BK89" s="133">
        <v>-162</v>
      </c>
      <c r="BL89" s="133">
        <v>-198</v>
      </c>
      <c r="BM89" s="133">
        <v>-108</v>
      </c>
      <c r="BN89" s="133">
        <v>-36</v>
      </c>
      <c r="BO89" s="133">
        <v>-36</v>
      </c>
      <c r="BP89" s="133">
        <v>-144</v>
      </c>
      <c r="BQ89" s="133">
        <v>-144</v>
      </c>
      <c r="BR89" s="133">
        <v>-54</v>
      </c>
      <c r="BS89" s="133">
        <v>-234</v>
      </c>
      <c r="BT89" s="133">
        <v>-306</v>
      </c>
      <c r="BU89" s="133">
        <v>-288</v>
      </c>
      <c r="BV89" s="133">
        <v>-270</v>
      </c>
      <c r="BW89" s="133">
        <v>-108</v>
      </c>
      <c r="BX89" s="133">
        <v>-216</v>
      </c>
      <c r="BY89" s="133">
        <v>-234</v>
      </c>
      <c r="BZ89" s="133">
        <v>-198</v>
      </c>
      <c r="CA89" s="133">
        <v>-180</v>
      </c>
      <c r="CB89" s="133">
        <v>-288</v>
      </c>
      <c r="CC89" s="133">
        <v>-180</v>
      </c>
      <c r="CD89" s="133">
        <v>-108</v>
      </c>
      <c r="CE89" s="133">
        <v>-324</v>
      </c>
      <c r="CF89" s="133">
        <v>-162</v>
      </c>
      <c r="CG89" s="133">
        <v>-252</v>
      </c>
      <c r="CH89" s="133">
        <v>-378</v>
      </c>
      <c r="CI89" s="133">
        <v>-288</v>
      </c>
      <c r="CJ89" s="133">
        <v>-180</v>
      </c>
      <c r="CK89" s="133">
        <v>-162</v>
      </c>
      <c r="CL89" s="133">
        <v>-378</v>
      </c>
      <c r="CM89" s="133">
        <v>-234</v>
      </c>
      <c r="CN89" s="133">
        <v>-90</v>
      </c>
      <c r="CO89" s="133">
        <v>-198</v>
      </c>
      <c r="CP89" s="133">
        <v>-306</v>
      </c>
      <c r="CQ89" s="133">
        <v>-216</v>
      </c>
      <c r="CR89" s="133">
        <v>-432</v>
      </c>
      <c r="CS89" s="133">
        <v>-306</v>
      </c>
      <c r="CT89" s="133">
        <v>-198</v>
      </c>
      <c r="CU89" s="133">
        <v>-144</v>
      </c>
      <c r="CV89" s="133">
        <v>-252</v>
      </c>
      <c r="CW89" s="133">
        <v>-270</v>
      </c>
      <c r="CX89" s="133">
        <v>-234</v>
      </c>
      <c r="CY89" s="133">
        <v>-162</v>
      </c>
      <c r="CZ89" s="133">
        <v>-234</v>
      </c>
      <c r="DA89" s="133">
        <v>-216</v>
      </c>
      <c r="DB89" s="133">
        <v>-324</v>
      </c>
      <c r="DC89" s="133">
        <v>-288</v>
      </c>
      <c r="DD89" s="133">
        <v>-288</v>
      </c>
      <c r="DE89" s="133">
        <v>-252</v>
      </c>
      <c r="DF89" s="133">
        <v>-342</v>
      </c>
      <c r="DG89" s="133">
        <v>-270</v>
      </c>
      <c r="DH89" s="133">
        <v>-288</v>
      </c>
      <c r="DI89" s="133">
        <v>-306</v>
      </c>
      <c r="DJ89" s="133">
        <v>-270</v>
      </c>
      <c r="DK89" s="133">
        <v>-234</v>
      </c>
      <c r="DL89" s="133">
        <v>-216</v>
      </c>
      <c r="DM89" s="133">
        <v>-216</v>
      </c>
      <c r="DN89" s="133">
        <v>-324</v>
      </c>
      <c r="DO89" s="133">
        <v>-216</v>
      </c>
      <c r="DP89" s="133">
        <v>-306</v>
      </c>
      <c r="DQ89" s="133">
        <v>-306</v>
      </c>
      <c r="DR89" s="133">
        <v>-180</v>
      </c>
      <c r="DS89" s="133">
        <v>-324</v>
      </c>
      <c r="DT89" s="133">
        <v>-234</v>
      </c>
      <c r="DU89" s="133">
        <v>-36</v>
      </c>
      <c r="DV89" s="133">
        <v>-36</v>
      </c>
      <c r="DW89" s="133">
        <v>-108</v>
      </c>
      <c r="DX89" s="133">
        <v>-198</v>
      </c>
      <c r="DY89" s="133">
        <v>-126</v>
      </c>
      <c r="DZ89" s="133">
        <v>-306</v>
      </c>
      <c r="EA89" s="133">
        <v>-306</v>
      </c>
      <c r="EB89" s="133">
        <v>-336</v>
      </c>
      <c r="EC89" s="133">
        <v>-384</v>
      </c>
      <c r="ED89" s="133">
        <v>-336</v>
      </c>
      <c r="EE89" s="133">
        <v>-264</v>
      </c>
      <c r="EF89" s="133">
        <v>-168</v>
      </c>
      <c r="EG89" s="133">
        <v>-264</v>
      </c>
      <c r="EH89" s="133">
        <v>-240</v>
      </c>
      <c r="EI89" s="133">
        <v>-240</v>
      </c>
      <c r="EJ89" s="133">
        <v>-216</v>
      </c>
      <c r="EK89" s="133">
        <v>-456</v>
      </c>
      <c r="EL89" s="133">
        <v>-192</v>
      </c>
      <c r="EM89" s="133">
        <v>-312</v>
      </c>
      <c r="EN89" s="133">
        <v>-384</v>
      </c>
      <c r="EO89" s="133">
        <v>-192</v>
      </c>
      <c r="EP89" s="133">
        <v>-480</v>
      </c>
      <c r="EQ89" s="133">
        <v>-240</v>
      </c>
      <c r="ER89" s="133">
        <v>-312</v>
      </c>
      <c r="ES89" s="133">
        <v>-480</v>
      </c>
      <c r="ET89" s="133">
        <v>-312</v>
      </c>
      <c r="EU89" s="133">
        <v>-264</v>
      </c>
      <c r="EV89" s="133">
        <v>-408</v>
      </c>
      <c r="EW89" s="133">
        <v>-336</v>
      </c>
      <c r="EX89" s="133">
        <v>-240</v>
      </c>
      <c r="EY89" s="133">
        <v>-360</v>
      </c>
      <c r="EZ89" s="133">
        <v>-408</v>
      </c>
      <c r="FA89" s="133">
        <v>-480</v>
      </c>
      <c r="FB89" s="133">
        <v>-336</v>
      </c>
      <c r="FC89" s="133">
        <v>-408</v>
      </c>
      <c r="FD89" s="133">
        <v>-528</v>
      </c>
      <c r="FE89" s="133">
        <v>-384</v>
      </c>
      <c r="FF89" s="133">
        <v>-216</v>
      </c>
      <c r="FG89" s="133">
        <v>-288</v>
      </c>
      <c r="FH89" s="133">
        <v>-384</v>
      </c>
      <c r="FI89" s="133">
        <v>-360</v>
      </c>
      <c r="FJ89" s="133">
        <v>-384</v>
      </c>
      <c r="FK89" s="133">
        <v>-552</v>
      </c>
      <c r="FL89" s="133">
        <v>-480</v>
      </c>
      <c r="FM89" s="133">
        <v>-408</v>
      </c>
      <c r="FN89" s="133">
        <v>-312</v>
      </c>
      <c r="FO89" s="133">
        <v>-576</v>
      </c>
      <c r="FP89" s="133">
        <v>-648</v>
      </c>
      <c r="FQ89" s="133">
        <v>-672</v>
      </c>
      <c r="FR89" s="133">
        <v>-576</v>
      </c>
      <c r="FS89" s="133">
        <v>-672</v>
      </c>
      <c r="FT89" s="133">
        <v>-624</v>
      </c>
      <c r="FU89" s="133">
        <v>-576</v>
      </c>
      <c r="FV89" s="133">
        <v>-456</v>
      </c>
      <c r="FW89" s="133">
        <v>-480</v>
      </c>
      <c r="FX89" s="133">
        <v>-456</v>
      </c>
      <c r="FY89" s="133">
        <v>-480</v>
      </c>
      <c r="FZ89" s="133">
        <v>-624</v>
      </c>
      <c r="GA89" s="133">
        <v>-504</v>
      </c>
      <c r="GB89" s="133">
        <v>-720</v>
      </c>
      <c r="GC89" s="133">
        <v>-768</v>
      </c>
      <c r="GD89" s="133">
        <v>-672</v>
      </c>
      <c r="GE89" s="133">
        <v>-1056</v>
      </c>
      <c r="GF89" s="133">
        <v>-552</v>
      </c>
      <c r="GG89" s="133">
        <v>-648</v>
      </c>
      <c r="GH89" s="133">
        <v>-480</v>
      </c>
    </row>
    <row r="90" spans="1:190" s="132" customFormat="1" x14ac:dyDescent="0.25">
      <c r="A90" s="134"/>
      <c r="B90" s="144" t="s">
        <v>74</v>
      </c>
      <c r="C90" s="139">
        <v>378286</v>
      </c>
      <c r="D90" s="139">
        <v>391379</v>
      </c>
      <c r="E90" s="139">
        <v>422684</v>
      </c>
      <c r="F90" s="139">
        <v>371854</v>
      </c>
      <c r="G90" s="139">
        <v>323862</v>
      </c>
      <c r="H90" s="139">
        <v>461231</v>
      </c>
      <c r="I90" s="139">
        <v>382503</v>
      </c>
      <c r="J90" s="139">
        <v>330488</v>
      </c>
      <c r="K90" s="139">
        <v>392543</v>
      </c>
      <c r="L90" s="139">
        <v>372474</v>
      </c>
      <c r="M90" s="139">
        <v>370593</v>
      </c>
      <c r="N90" s="139">
        <v>379926</v>
      </c>
      <c r="O90" s="139">
        <v>314797</v>
      </c>
      <c r="P90" s="139">
        <v>347477</v>
      </c>
      <c r="Q90" s="139">
        <v>401685</v>
      </c>
      <c r="R90" s="139">
        <v>316587</v>
      </c>
      <c r="S90" s="139">
        <v>402456</v>
      </c>
      <c r="T90" s="139">
        <v>343279</v>
      </c>
      <c r="U90" s="139">
        <v>353333</v>
      </c>
      <c r="V90" s="139">
        <v>348274</v>
      </c>
      <c r="W90" s="139">
        <v>331302</v>
      </c>
      <c r="X90" s="139">
        <v>352010</v>
      </c>
      <c r="Y90" s="139">
        <v>349853</v>
      </c>
      <c r="Z90" s="139">
        <v>396312</v>
      </c>
      <c r="AA90" s="139">
        <v>367899</v>
      </c>
      <c r="AB90" s="139">
        <v>347572</v>
      </c>
      <c r="AC90" s="139">
        <v>365848</v>
      </c>
      <c r="AD90" s="139">
        <v>340750</v>
      </c>
      <c r="AE90" s="139">
        <v>322752</v>
      </c>
      <c r="AF90" s="139">
        <v>384503</v>
      </c>
      <c r="AG90" s="139">
        <v>416130</v>
      </c>
      <c r="AH90" s="139">
        <v>322959</v>
      </c>
      <c r="AI90" s="139">
        <v>346344</v>
      </c>
      <c r="AJ90" s="139">
        <v>454219</v>
      </c>
      <c r="AK90" s="139">
        <v>406008</v>
      </c>
      <c r="AL90" s="139">
        <v>389685</v>
      </c>
      <c r="AM90" s="139">
        <v>395956</v>
      </c>
      <c r="AN90" s="139">
        <v>389857</v>
      </c>
      <c r="AO90" s="139">
        <v>383571</v>
      </c>
      <c r="AP90" s="139">
        <v>379495</v>
      </c>
      <c r="AQ90" s="139">
        <v>356333</v>
      </c>
      <c r="AR90" s="139">
        <v>436067</v>
      </c>
      <c r="AS90" s="139">
        <v>461720</v>
      </c>
      <c r="AT90" s="139">
        <v>336322</v>
      </c>
      <c r="AU90" s="139">
        <v>424996</v>
      </c>
      <c r="AV90" s="139">
        <v>426059</v>
      </c>
      <c r="AW90" s="139">
        <v>354876</v>
      </c>
      <c r="AX90" s="139">
        <v>414000</v>
      </c>
      <c r="AY90" s="139">
        <v>401671</v>
      </c>
      <c r="AZ90" s="139">
        <v>389335</v>
      </c>
      <c r="BA90" s="139">
        <v>397891</v>
      </c>
      <c r="BB90" s="139">
        <v>382338</v>
      </c>
      <c r="BC90" s="139">
        <v>371453</v>
      </c>
      <c r="BD90" s="139">
        <v>377579</v>
      </c>
      <c r="BE90" s="139">
        <v>384655</v>
      </c>
      <c r="BF90" s="139">
        <v>315682</v>
      </c>
      <c r="BG90" s="139">
        <v>429128</v>
      </c>
      <c r="BH90" s="139">
        <v>438199</v>
      </c>
      <c r="BI90" s="139">
        <v>372676</v>
      </c>
      <c r="BJ90" s="139">
        <v>453986</v>
      </c>
      <c r="BK90" s="139">
        <v>433247</v>
      </c>
      <c r="BL90" s="139">
        <v>422310</v>
      </c>
      <c r="BM90" s="139">
        <v>460252</v>
      </c>
      <c r="BN90" s="139">
        <v>445052</v>
      </c>
      <c r="BO90" s="139">
        <v>360085</v>
      </c>
      <c r="BP90" s="139">
        <v>498458</v>
      </c>
      <c r="BQ90" s="139">
        <v>453315</v>
      </c>
      <c r="BR90" s="139">
        <v>382439</v>
      </c>
      <c r="BS90" s="139">
        <v>464161</v>
      </c>
      <c r="BT90" s="139">
        <v>461575</v>
      </c>
      <c r="BU90" s="139">
        <v>429785</v>
      </c>
      <c r="BV90" s="139">
        <v>473709</v>
      </c>
      <c r="BW90" s="139">
        <v>478936</v>
      </c>
      <c r="BX90" s="139">
        <v>450129</v>
      </c>
      <c r="BY90" s="139">
        <v>565740</v>
      </c>
      <c r="BZ90" s="139">
        <v>665167</v>
      </c>
      <c r="CA90" s="139">
        <v>645400</v>
      </c>
      <c r="CB90" s="139">
        <v>826503</v>
      </c>
      <c r="CC90" s="139">
        <v>720710</v>
      </c>
      <c r="CD90" s="139">
        <v>610159</v>
      </c>
      <c r="CE90" s="139">
        <v>833175</v>
      </c>
      <c r="CF90" s="139">
        <v>792338</v>
      </c>
      <c r="CG90" s="139">
        <v>796344</v>
      </c>
      <c r="CH90" s="139">
        <v>848454</v>
      </c>
      <c r="CI90" s="139">
        <v>850117</v>
      </c>
      <c r="CJ90" s="139">
        <v>708159</v>
      </c>
      <c r="CK90" s="139">
        <v>865459</v>
      </c>
      <c r="CL90" s="139">
        <v>460422</v>
      </c>
      <c r="CM90" s="139">
        <v>496334</v>
      </c>
      <c r="CN90" s="139">
        <v>485006</v>
      </c>
      <c r="CO90" s="139">
        <v>503637</v>
      </c>
      <c r="CP90" s="139">
        <v>464845</v>
      </c>
      <c r="CQ90" s="139">
        <v>468753</v>
      </c>
      <c r="CR90" s="139">
        <v>572066</v>
      </c>
      <c r="CS90" s="139">
        <v>510458</v>
      </c>
      <c r="CT90" s="139">
        <v>493770</v>
      </c>
      <c r="CU90" s="139">
        <v>532756</v>
      </c>
      <c r="CV90" s="139">
        <v>497233</v>
      </c>
      <c r="CW90" s="139">
        <v>512431</v>
      </c>
      <c r="CX90" s="139">
        <v>520680</v>
      </c>
      <c r="CY90" s="139">
        <v>505182</v>
      </c>
      <c r="CZ90" s="139">
        <v>584203</v>
      </c>
      <c r="DA90" s="139">
        <v>570124</v>
      </c>
      <c r="DB90" s="139">
        <v>461913</v>
      </c>
      <c r="DC90" s="139">
        <v>506633</v>
      </c>
      <c r="DD90" s="139">
        <v>599302</v>
      </c>
      <c r="DE90" s="139">
        <v>507781</v>
      </c>
      <c r="DF90" s="139">
        <v>509412</v>
      </c>
      <c r="DG90" s="139">
        <v>554437</v>
      </c>
      <c r="DH90" s="139">
        <v>533116</v>
      </c>
      <c r="DI90" s="139">
        <v>545248</v>
      </c>
      <c r="DJ90" s="139">
        <v>552366</v>
      </c>
      <c r="DK90" s="139">
        <v>508965</v>
      </c>
      <c r="DL90" s="139">
        <v>585289</v>
      </c>
      <c r="DM90" s="139">
        <v>614190</v>
      </c>
      <c r="DN90" s="139">
        <v>454211</v>
      </c>
      <c r="DO90" s="139">
        <v>516418</v>
      </c>
      <c r="DP90" s="139">
        <v>622969</v>
      </c>
      <c r="DQ90" s="139">
        <v>595890</v>
      </c>
      <c r="DR90" s="139">
        <v>605853</v>
      </c>
      <c r="DS90" s="139">
        <v>605097</v>
      </c>
      <c r="DT90" s="139">
        <v>616721</v>
      </c>
      <c r="DU90" s="139">
        <v>305176</v>
      </c>
      <c r="DV90" s="139">
        <v>305176</v>
      </c>
      <c r="DW90" s="139">
        <v>393166</v>
      </c>
      <c r="DX90" s="139">
        <v>614743</v>
      </c>
      <c r="DY90" s="139">
        <v>568766</v>
      </c>
      <c r="DZ90" s="139">
        <v>442799</v>
      </c>
      <c r="EA90" s="139">
        <v>613544</v>
      </c>
      <c r="EB90" s="139">
        <v>638612</v>
      </c>
      <c r="EC90" s="139">
        <v>612266</v>
      </c>
      <c r="ED90" s="139">
        <v>630400</v>
      </c>
      <c r="EE90" s="139">
        <v>596762</v>
      </c>
      <c r="EF90" s="139">
        <v>622663</v>
      </c>
      <c r="EG90" s="139">
        <v>656578</v>
      </c>
      <c r="EH90" s="139">
        <v>672817</v>
      </c>
      <c r="EI90" s="139">
        <v>629272</v>
      </c>
      <c r="EJ90" s="139">
        <v>724393</v>
      </c>
      <c r="EK90" s="139">
        <v>636267</v>
      </c>
      <c r="EL90" s="139">
        <v>552580</v>
      </c>
      <c r="EM90" s="139">
        <v>669807</v>
      </c>
      <c r="EN90" s="139">
        <v>649759</v>
      </c>
      <c r="EO90" s="139">
        <v>657045</v>
      </c>
      <c r="EP90" s="139">
        <v>839485</v>
      </c>
      <c r="EQ90" s="139">
        <v>667995</v>
      </c>
      <c r="ER90" s="139">
        <v>661515</v>
      </c>
      <c r="ES90" s="139">
        <v>715947</v>
      </c>
      <c r="ET90" s="139">
        <v>657598</v>
      </c>
      <c r="EU90" s="139">
        <v>798458</v>
      </c>
      <c r="EV90" s="139">
        <v>783146</v>
      </c>
      <c r="EW90" s="139">
        <v>673903</v>
      </c>
      <c r="EX90" s="139">
        <v>630237</v>
      </c>
      <c r="EY90" s="139">
        <v>766107</v>
      </c>
      <c r="EZ90" s="139">
        <v>756495</v>
      </c>
      <c r="FA90" s="139">
        <v>758146</v>
      </c>
      <c r="FB90" s="139">
        <v>805336</v>
      </c>
      <c r="FC90" s="139">
        <v>799096</v>
      </c>
      <c r="FD90" s="139">
        <v>737600</v>
      </c>
      <c r="FE90" s="139">
        <v>784408</v>
      </c>
      <c r="FF90" s="139">
        <v>708701</v>
      </c>
      <c r="FG90" s="139">
        <v>781838</v>
      </c>
      <c r="FH90" s="139">
        <v>1006043</v>
      </c>
      <c r="FI90" s="139">
        <v>769034</v>
      </c>
      <c r="FJ90" s="139">
        <v>727725</v>
      </c>
      <c r="FK90" s="139">
        <v>789631</v>
      </c>
      <c r="FL90" s="139">
        <v>858015</v>
      </c>
      <c r="FM90" s="139">
        <v>847653</v>
      </c>
      <c r="FN90" s="139">
        <v>837597</v>
      </c>
      <c r="FO90" s="139">
        <v>884310.98</v>
      </c>
      <c r="FP90" s="139">
        <v>846035.38</v>
      </c>
      <c r="FQ90" s="139">
        <v>803822.5</v>
      </c>
      <c r="FR90" s="139">
        <v>686463.21</v>
      </c>
      <c r="FS90" s="139">
        <v>897473.22</v>
      </c>
      <c r="FT90" s="139">
        <v>924728.65</v>
      </c>
      <c r="FU90" s="139">
        <v>923609.43</v>
      </c>
      <c r="FV90" s="139">
        <v>674281.08</v>
      </c>
      <c r="FW90" s="139">
        <v>822571.67</v>
      </c>
      <c r="FX90" s="139">
        <v>935100.14</v>
      </c>
      <c r="FY90" s="139">
        <v>829319.25</v>
      </c>
      <c r="FZ90" s="139">
        <v>954086.05</v>
      </c>
      <c r="GA90" s="139">
        <v>987793.01</v>
      </c>
      <c r="GB90" s="139">
        <v>887497.51</v>
      </c>
      <c r="GC90" s="139">
        <v>939183.74</v>
      </c>
      <c r="GD90" s="139">
        <v>679456.07</v>
      </c>
      <c r="GE90" s="139">
        <v>1144394.3999999999</v>
      </c>
      <c r="GF90" s="139">
        <v>1039446.89</v>
      </c>
      <c r="GG90" s="139">
        <v>1037740.55</v>
      </c>
      <c r="GH90" s="139">
        <v>696883.61</v>
      </c>
    </row>
    <row r="91" spans="1:190" s="132" customFormat="1" ht="15" x14ac:dyDescent="0.25">
      <c r="A91" s="134"/>
      <c r="B91" s="146"/>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c r="GF91" s="147"/>
      <c r="GG91" s="147"/>
      <c r="GH91" s="147"/>
    </row>
    <row r="92" spans="1:190" s="132" customFormat="1" ht="15.75" x14ac:dyDescent="0.25">
      <c r="A92" s="134"/>
      <c r="B92" s="130" t="s">
        <v>69</v>
      </c>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8"/>
      <c r="DJ92" s="148"/>
      <c r="DK92" s="148"/>
      <c r="DL92" s="148"/>
      <c r="DM92" s="148"/>
      <c r="DN92" s="148"/>
      <c r="DO92" s="148"/>
      <c r="DP92" s="148"/>
      <c r="DQ92" s="148"/>
      <c r="DR92" s="148"/>
      <c r="DS92" s="148"/>
      <c r="DT92" s="148"/>
      <c r="DU92" s="148"/>
      <c r="DV92" s="148"/>
      <c r="DW92" s="148"/>
      <c r="DX92" s="148"/>
      <c r="DY92" s="148"/>
      <c r="DZ92" s="148"/>
      <c r="EA92" s="148"/>
      <c r="EB92" s="148"/>
      <c r="EC92" s="148"/>
      <c r="ED92" s="148"/>
      <c r="EE92" s="148"/>
      <c r="EF92" s="148"/>
      <c r="EG92" s="148"/>
      <c r="EH92" s="148"/>
      <c r="EI92" s="148"/>
      <c r="EJ92" s="148"/>
      <c r="EK92" s="148"/>
      <c r="EL92" s="148"/>
      <c r="EM92" s="148"/>
      <c r="EN92" s="148"/>
      <c r="EO92" s="148"/>
      <c r="EP92" s="148"/>
      <c r="EQ92" s="148"/>
      <c r="ER92" s="148"/>
      <c r="ES92" s="148"/>
      <c r="ET92" s="148"/>
      <c r="EU92" s="148"/>
      <c r="EV92" s="148"/>
      <c r="EW92" s="148"/>
      <c r="EX92" s="148"/>
      <c r="EY92" s="148"/>
      <c r="EZ92" s="148"/>
      <c r="FA92" s="148"/>
      <c r="FB92" s="148"/>
      <c r="FC92" s="148"/>
      <c r="FD92" s="148"/>
      <c r="FE92" s="148"/>
      <c r="FF92" s="148"/>
      <c r="FG92" s="148"/>
      <c r="FH92" s="148"/>
      <c r="FI92" s="148"/>
      <c r="FJ92" s="148"/>
      <c r="FK92" s="148"/>
      <c r="FL92" s="148"/>
      <c r="FM92" s="148"/>
      <c r="FN92" s="148"/>
      <c r="FO92" s="148"/>
      <c r="FP92" s="148"/>
      <c r="FQ92" s="148"/>
      <c r="FR92" s="148"/>
      <c r="FS92" s="148"/>
      <c r="FT92" s="148"/>
      <c r="FU92" s="148"/>
      <c r="FV92" s="148"/>
      <c r="FW92" s="148"/>
      <c r="FX92" s="148"/>
      <c r="FY92" s="148"/>
      <c r="FZ92" s="148"/>
      <c r="GA92" s="148"/>
      <c r="GB92" s="148"/>
      <c r="GC92" s="148"/>
      <c r="GD92" s="148"/>
      <c r="GE92" s="148"/>
      <c r="GF92" s="148"/>
      <c r="GG92" s="148"/>
      <c r="GH92" s="148"/>
    </row>
    <row r="93" spans="1:190" s="132" customFormat="1" x14ac:dyDescent="0.25">
      <c r="A93" s="134"/>
      <c r="B93" s="115" t="s">
        <v>50</v>
      </c>
      <c r="C93" s="133">
        <v>13990415</v>
      </c>
      <c r="D93" s="133">
        <v>13908079</v>
      </c>
      <c r="E93" s="133">
        <v>16860735</v>
      </c>
      <c r="F93" s="133">
        <v>14531630</v>
      </c>
      <c r="G93" s="133">
        <v>13650994</v>
      </c>
      <c r="H93" s="133">
        <v>15950679</v>
      </c>
      <c r="I93" s="133">
        <v>13852991</v>
      </c>
      <c r="J93" s="133">
        <v>12869142</v>
      </c>
      <c r="K93" s="133">
        <v>15168979</v>
      </c>
      <c r="L93" s="133">
        <v>14520932</v>
      </c>
      <c r="M93" s="133">
        <v>14624363</v>
      </c>
      <c r="N93" s="133">
        <v>14669003</v>
      </c>
      <c r="O93" s="133">
        <v>15225879</v>
      </c>
      <c r="P93" s="133">
        <v>14622568</v>
      </c>
      <c r="Q93" s="133">
        <v>16342679</v>
      </c>
      <c r="R93" s="133">
        <v>13964929</v>
      </c>
      <c r="S93" s="133">
        <v>15811185</v>
      </c>
      <c r="T93" s="133">
        <v>14524820</v>
      </c>
      <c r="U93" s="133">
        <v>13497999</v>
      </c>
      <c r="V93" s="133">
        <v>12871266</v>
      </c>
      <c r="W93" s="133">
        <v>15101797</v>
      </c>
      <c r="X93" s="133">
        <v>14680129</v>
      </c>
      <c r="Y93" s="133">
        <v>15155947</v>
      </c>
      <c r="Z93" s="133">
        <v>14730773</v>
      </c>
      <c r="AA93" s="133">
        <v>15427636</v>
      </c>
      <c r="AB93" s="133">
        <v>13935425</v>
      </c>
      <c r="AC93" s="133">
        <v>15445826</v>
      </c>
      <c r="AD93" s="133">
        <v>13580232</v>
      </c>
      <c r="AE93" s="133">
        <v>13564187</v>
      </c>
      <c r="AF93" s="133">
        <v>14516063</v>
      </c>
      <c r="AG93" s="133">
        <v>13868432</v>
      </c>
      <c r="AH93" s="133">
        <v>12206789</v>
      </c>
      <c r="AI93" s="133">
        <v>13531742</v>
      </c>
      <c r="AJ93" s="133">
        <v>15799289</v>
      </c>
      <c r="AK93" s="133">
        <v>14087840</v>
      </c>
      <c r="AL93" s="133">
        <v>13463086</v>
      </c>
      <c r="AM93" s="133">
        <v>14887782</v>
      </c>
      <c r="AN93" s="133">
        <v>13866364</v>
      </c>
      <c r="AO93" s="133">
        <v>14015584</v>
      </c>
      <c r="AP93" s="133">
        <v>13790452</v>
      </c>
      <c r="AQ93" s="133">
        <v>13388334</v>
      </c>
      <c r="AR93" s="133">
        <v>13461396</v>
      </c>
      <c r="AS93" s="133">
        <v>13924787</v>
      </c>
      <c r="AT93" s="133">
        <v>10954866</v>
      </c>
      <c r="AU93" s="133">
        <v>13808399</v>
      </c>
      <c r="AV93" s="133">
        <v>14441231</v>
      </c>
      <c r="AW93" s="133">
        <v>12937821</v>
      </c>
      <c r="AX93" s="133">
        <v>13683061</v>
      </c>
      <c r="AY93" s="133">
        <v>14406352</v>
      </c>
      <c r="AZ93" s="133">
        <v>13422047</v>
      </c>
      <c r="BA93" s="133">
        <v>13486198</v>
      </c>
      <c r="BB93" s="133">
        <v>13357682</v>
      </c>
      <c r="BC93" s="133">
        <v>12312001</v>
      </c>
      <c r="BD93" s="133">
        <v>13083843</v>
      </c>
      <c r="BE93" s="133">
        <v>13122047</v>
      </c>
      <c r="BF93" s="133">
        <v>10504522</v>
      </c>
      <c r="BG93" s="133">
        <v>13715468</v>
      </c>
      <c r="BH93" s="133">
        <v>13659244</v>
      </c>
      <c r="BI93" s="133">
        <v>12443793</v>
      </c>
      <c r="BJ93" s="133">
        <v>13197274</v>
      </c>
      <c r="BK93" s="133">
        <v>12168125</v>
      </c>
      <c r="BL93" s="133">
        <v>12664662</v>
      </c>
      <c r="BM93" s="133">
        <v>14305126</v>
      </c>
      <c r="BN93" s="133">
        <v>13028387</v>
      </c>
      <c r="BO93" s="133">
        <v>11276873</v>
      </c>
      <c r="BP93" s="133">
        <v>13562515</v>
      </c>
      <c r="BQ93" s="133">
        <v>12254280</v>
      </c>
      <c r="BR93" s="133">
        <v>10236031</v>
      </c>
      <c r="BS93" s="133">
        <v>13297705</v>
      </c>
      <c r="BT93" s="133">
        <v>12633969</v>
      </c>
      <c r="BU93" s="133">
        <v>12570997</v>
      </c>
      <c r="BV93" s="133">
        <v>13054548</v>
      </c>
      <c r="BW93" s="133">
        <v>12337557</v>
      </c>
      <c r="BX93" s="133">
        <v>12484762</v>
      </c>
      <c r="BY93" s="133">
        <v>13496622</v>
      </c>
      <c r="BZ93" s="133">
        <v>12195509</v>
      </c>
      <c r="CA93" s="133">
        <v>12231073</v>
      </c>
      <c r="CB93" s="133">
        <v>12834340</v>
      </c>
      <c r="CC93" s="133">
        <v>10799540</v>
      </c>
      <c r="CD93" s="133">
        <v>10515866</v>
      </c>
      <c r="CE93" s="133">
        <v>12500602</v>
      </c>
      <c r="CF93" s="133">
        <v>11789195</v>
      </c>
      <c r="CG93" s="133">
        <v>12408303</v>
      </c>
      <c r="CH93" s="133">
        <v>12437018</v>
      </c>
      <c r="CI93" s="133">
        <v>12879600</v>
      </c>
      <c r="CJ93" s="133">
        <v>11119281</v>
      </c>
      <c r="CK93" s="133">
        <v>13454949</v>
      </c>
      <c r="CL93" s="133">
        <v>10608782</v>
      </c>
      <c r="CM93" s="133">
        <v>12167527</v>
      </c>
      <c r="CN93" s="133">
        <v>12733750</v>
      </c>
      <c r="CO93" s="133">
        <v>11339714</v>
      </c>
      <c r="CP93" s="133">
        <v>10829395</v>
      </c>
      <c r="CQ93" s="133">
        <v>12512872</v>
      </c>
      <c r="CR93" s="133">
        <v>13276181</v>
      </c>
      <c r="CS93" s="133">
        <v>12779684</v>
      </c>
      <c r="CT93" s="133">
        <v>12019676</v>
      </c>
      <c r="CU93" s="133">
        <v>13486387</v>
      </c>
      <c r="CV93" s="133">
        <v>12220353</v>
      </c>
      <c r="CW93" s="133">
        <v>13199680</v>
      </c>
      <c r="CX93" s="133">
        <v>12000202</v>
      </c>
      <c r="CY93" s="133">
        <v>11485227</v>
      </c>
      <c r="CZ93" s="133">
        <v>12399625</v>
      </c>
      <c r="DA93" s="133">
        <v>11421506</v>
      </c>
      <c r="DB93" s="133">
        <v>10355648</v>
      </c>
      <c r="DC93" s="133">
        <v>11538506</v>
      </c>
      <c r="DD93" s="133">
        <v>13163613</v>
      </c>
      <c r="DE93" s="133">
        <v>12457932</v>
      </c>
      <c r="DF93" s="133">
        <v>11551097</v>
      </c>
      <c r="DG93" s="133">
        <v>12771797</v>
      </c>
      <c r="DH93" s="133">
        <v>11708031</v>
      </c>
      <c r="DI93" s="133">
        <v>12324431</v>
      </c>
      <c r="DJ93" s="133">
        <v>11741869</v>
      </c>
      <c r="DK93" s="133">
        <v>11332180</v>
      </c>
      <c r="DL93" s="133">
        <v>11426244</v>
      </c>
      <c r="DM93" s="133">
        <v>11727850</v>
      </c>
      <c r="DN93" s="133">
        <v>9276313</v>
      </c>
      <c r="DO93" s="133">
        <v>11726763</v>
      </c>
      <c r="DP93" s="133">
        <v>12440019</v>
      </c>
      <c r="DQ93" s="133">
        <v>11131275</v>
      </c>
      <c r="DR93" s="133">
        <v>11671812</v>
      </c>
      <c r="DS93" s="133">
        <v>12151013</v>
      </c>
      <c r="DT93" s="133">
        <v>11166730</v>
      </c>
      <c r="DU93" s="133">
        <v>5366024</v>
      </c>
      <c r="DV93" s="133">
        <v>5366024</v>
      </c>
      <c r="DW93" s="133">
        <v>8370817</v>
      </c>
      <c r="DX93" s="133">
        <v>11599429</v>
      </c>
      <c r="DY93" s="133">
        <v>10266731</v>
      </c>
      <c r="DZ93" s="133">
        <v>8794156</v>
      </c>
      <c r="EA93" s="133">
        <v>11313527</v>
      </c>
      <c r="EB93" s="133">
        <v>10395119</v>
      </c>
      <c r="EC93" s="133">
        <v>10334599</v>
      </c>
      <c r="ED93" s="133">
        <v>10447248</v>
      </c>
      <c r="EE93" s="133">
        <v>10654822</v>
      </c>
      <c r="EF93" s="133">
        <v>10218485</v>
      </c>
      <c r="EG93" s="133">
        <v>11898545</v>
      </c>
      <c r="EH93" s="133">
        <v>10209875</v>
      </c>
      <c r="EI93" s="133">
        <v>9666617</v>
      </c>
      <c r="EJ93" s="133">
        <v>10948770</v>
      </c>
      <c r="EK93" s="133">
        <v>9243311</v>
      </c>
      <c r="EL93" s="133">
        <v>8398002</v>
      </c>
      <c r="EM93" s="133">
        <v>10529771</v>
      </c>
      <c r="EN93" s="133">
        <v>9979528</v>
      </c>
      <c r="EO93" s="133">
        <v>10158888</v>
      </c>
      <c r="EP93" s="133">
        <v>10465298</v>
      </c>
      <c r="EQ93" s="133">
        <v>10032444</v>
      </c>
      <c r="ER93" s="133">
        <v>9176124</v>
      </c>
      <c r="ES93" s="133">
        <v>11065973</v>
      </c>
      <c r="ET93" s="133">
        <v>9259085</v>
      </c>
      <c r="EU93" s="133">
        <v>10129705</v>
      </c>
      <c r="EV93" s="133">
        <v>10491193</v>
      </c>
      <c r="EW93" s="133">
        <v>8819310</v>
      </c>
      <c r="EX93" s="133">
        <v>8642156</v>
      </c>
      <c r="EY93" s="133">
        <v>10449882</v>
      </c>
      <c r="EZ93" s="133">
        <v>10045455</v>
      </c>
      <c r="FA93" s="133">
        <v>10092337</v>
      </c>
      <c r="FB93" s="133">
        <v>10111710</v>
      </c>
      <c r="FC93" s="133">
        <v>10709845</v>
      </c>
      <c r="FD93" s="133">
        <v>9305709</v>
      </c>
      <c r="FE93" s="133">
        <v>11103105</v>
      </c>
      <c r="FF93" s="133">
        <v>8855245</v>
      </c>
      <c r="FG93" s="133">
        <v>9337710</v>
      </c>
      <c r="FH93" s="133">
        <v>10804196</v>
      </c>
      <c r="FI93" s="133">
        <v>8611539</v>
      </c>
      <c r="FJ93" s="133">
        <v>8165251</v>
      </c>
      <c r="FK93" s="133">
        <v>9704350</v>
      </c>
      <c r="FL93" s="133">
        <v>9995762</v>
      </c>
      <c r="FM93" s="133">
        <v>10350341</v>
      </c>
      <c r="FN93" s="133">
        <v>10293698</v>
      </c>
      <c r="FO93" s="133">
        <v>10686500.1</v>
      </c>
      <c r="FP93" s="133">
        <v>10362960.710000001</v>
      </c>
      <c r="FQ93" s="133">
        <v>10074209.99</v>
      </c>
      <c r="FR93" s="133">
        <v>9766019.6099999994</v>
      </c>
      <c r="FS93" s="133">
        <v>9926119.6400000006</v>
      </c>
      <c r="FT93" s="133">
        <v>9983392.2599999998</v>
      </c>
      <c r="FU93" s="133">
        <v>10022280.470000001</v>
      </c>
      <c r="FV93" s="133">
        <v>7669470.2000000002</v>
      </c>
      <c r="FW93" s="133">
        <v>9969609.5600000005</v>
      </c>
      <c r="FX93" s="133">
        <v>10483652.27</v>
      </c>
      <c r="FY93" s="133">
        <v>9388610.1600000001</v>
      </c>
      <c r="FZ93" s="133">
        <v>10122617.34</v>
      </c>
      <c r="GA93" s="133">
        <v>11766101.1</v>
      </c>
      <c r="GB93" s="133">
        <v>10422260.640000001</v>
      </c>
      <c r="GC93" s="133">
        <v>10968106.779999999</v>
      </c>
      <c r="GD93" s="133">
        <v>10143353.15</v>
      </c>
      <c r="GE93" s="133">
        <v>10521356.279999999</v>
      </c>
      <c r="GF93" s="133">
        <v>10498232.33</v>
      </c>
      <c r="GG93" s="133">
        <v>10306227.810000001</v>
      </c>
      <c r="GH93" s="133">
        <v>7940805.0700000003</v>
      </c>
    </row>
    <row r="94" spans="1:190" s="132" customFormat="1" x14ac:dyDescent="0.25">
      <c r="A94" s="134"/>
      <c r="B94" s="115" t="s">
        <v>51</v>
      </c>
      <c r="C94" s="133">
        <v>7491091</v>
      </c>
      <c r="D94" s="133">
        <v>7368026</v>
      </c>
      <c r="E94" s="133">
        <v>8871610</v>
      </c>
      <c r="F94" s="133">
        <v>7507269</v>
      </c>
      <c r="G94" s="133">
        <v>6552756</v>
      </c>
      <c r="H94" s="133">
        <v>8012762</v>
      </c>
      <c r="I94" s="133">
        <v>7286363</v>
      </c>
      <c r="J94" s="133">
        <v>7129981</v>
      </c>
      <c r="K94" s="133">
        <v>7366960</v>
      </c>
      <c r="L94" s="133">
        <v>7008312</v>
      </c>
      <c r="M94" s="133">
        <v>6849138</v>
      </c>
      <c r="N94" s="133">
        <v>7715208</v>
      </c>
      <c r="O94" s="133">
        <v>7563449</v>
      </c>
      <c r="P94" s="133">
        <v>7051762</v>
      </c>
      <c r="Q94" s="133">
        <v>8046106</v>
      </c>
      <c r="R94" s="133">
        <v>6791129</v>
      </c>
      <c r="S94" s="133">
        <v>8042780</v>
      </c>
      <c r="T94" s="133">
        <v>6950607</v>
      </c>
      <c r="U94" s="133">
        <v>6527112</v>
      </c>
      <c r="V94" s="133">
        <v>6633819</v>
      </c>
      <c r="W94" s="133">
        <v>7234055</v>
      </c>
      <c r="X94" s="133">
        <v>6694549</v>
      </c>
      <c r="Y94" s="133">
        <v>6911388</v>
      </c>
      <c r="Z94" s="133">
        <v>6949271</v>
      </c>
      <c r="AA94" s="133">
        <v>7498464</v>
      </c>
      <c r="AB94" s="133">
        <v>7130434</v>
      </c>
      <c r="AC94" s="133">
        <v>7784672</v>
      </c>
      <c r="AD94" s="133">
        <v>6337289</v>
      </c>
      <c r="AE94" s="133">
        <v>6324650</v>
      </c>
      <c r="AF94" s="133">
        <v>6791921</v>
      </c>
      <c r="AG94" s="133">
        <v>6738236</v>
      </c>
      <c r="AH94" s="133">
        <v>6654919</v>
      </c>
      <c r="AI94" s="133">
        <v>6141337</v>
      </c>
      <c r="AJ94" s="133">
        <v>7430392</v>
      </c>
      <c r="AK94" s="133">
        <v>6762461</v>
      </c>
      <c r="AL94" s="133">
        <v>6389400</v>
      </c>
      <c r="AM94" s="133">
        <v>7545406</v>
      </c>
      <c r="AN94" s="133">
        <v>6713605</v>
      </c>
      <c r="AO94" s="133">
        <v>6775897</v>
      </c>
      <c r="AP94" s="133">
        <v>6489500</v>
      </c>
      <c r="AQ94" s="133">
        <v>6345802</v>
      </c>
      <c r="AR94" s="133">
        <v>6463850</v>
      </c>
      <c r="AS94" s="133">
        <v>7104795</v>
      </c>
      <c r="AT94" s="133">
        <v>5709764</v>
      </c>
      <c r="AU94" s="133">
        <v>6342036</v>
      </c>
      <c r="AV94" s="133">
        <v>6770904</v>
      </c>
      <c r="AW94" s="133">
        <v>5865029</v>
      </c>
      <c r="AX94" s="133">
        <v>6414382</v>
      </c>
      <c r="AY94" s="133">
        <v>6840449</v>
      </c>
      <c r="AZ94" s="133">
        <v>6387744</v>
      </c>
      <c r="BA94" s="133">
        <v>6306757</v>
      </c>
      <c r="BB94" s="133">
        <v>6241280</v>
      </c>
      <c r="BC94" s="133">
        <v>5681531</v>
      </c>
      <c r="BD94" s="133">
        <v>6031234</v>
      </c>
      <c r="BE94" s="133">
        <v>6412964</v>
      </c>
      <c r="BF94" s="133">
        <v>5424334</v>
      </c>
      <c r="BG94" s="133">
        <v>6203349</v>
      </c>
      <c r="BH94" s="133">
        <v>6225468</v>
      </c>
      <c r="BI94" s="133">
        <v>5519740</v>
      </c>
      <c r="BJ94" s="133">
        <v>6008754</v>
      </c>
      <c r="BK94" s="133">
        <v>5986204</v>
      </c>
      <c r="BL94" s="133">
        <v>5834459</v>
      </c>
      <c r="BM94" s="133">
        <v>6617259</v>
      </c>
      <c r="BN94" s="133">
        <v>6033589</v>
      </c>
      <c r="BO94" s="133">
        <v>5181751</v>
      </c>
      <c r="BP94" s="133">
        <v>6156849</v>
      </c>
      <c r="BQ94" s="133">
        <v>5840389</v>
      </c>
      <c r="BR94" s="133">
        <v>5117649</v>
      </c>
      <c r="BS94" s="133">
        <v>5831206</v>
      </c>
      <c r="BT94" s="133">
        <v>5652328</v>
      </c>
      <c r="BU94" s="133">
        <v>5454744</v>
      </c>
      <c r="BV94" s="133">
        <v>5688005</v>
      </c>
      <c r="BW94" s="133">
        <v>5411030</v>
      </c>
      <c r="BX94" s="133">
        <v>5439285</v>
      </c>
      <c r="BY94" s="133">
        <v>6088917</v>
      </c>
      <c r="BZ94" s="133">
        <v>5532578</v>
      </c>
      <c r="CA94" s="133">
        <v>5563426</v>
      </c>
      <c r="CB94" s="133">
        <v>5797027</v>
      </c>
      <c r="CC94" s="133">
        <v>5141430</v>
      </c>
      <c r="CD94" s="133">
        <v>5374588</v>
      </c>
      <c r="CE94" s="133">
        <v>5624575</v>
      </c>
      <c r="CF94" s="133">
        <v>5370578</v>
      </c>
      <c r="CG94" s="133">
        <v>5441163</v>
      </c>
      <c r="CH94" s="133">
        <v>5818469</v>
      </c>
      <c r="CI94" s="133">
        <v>6177488</v>
      </c>
      <c r="CJ94" s="133">
        <v>5192859</v>
      </c>
      <c r="CK94" s="133">
        <v>6183095</v>
      </c>
      <c r="CL94" s="133">
        <v>4570933</v>
      </c>
      <c r="CM94" s="133">
        <v>4669031</v>
      </c>
      <c r="CN94" s="133">
        <v>5336523</v>
      </c>
      <c r="CO94" s="133">
        <v>4976881</v>
      </c>
      <c r="CP94" s="133">
        <v>5060928</v>
      </c>
      <c r="CQ94" s="133">
        <v>5086995</v>
      </c>
      <c r="CR94" s="133">
        <v>5338869</v>
      </c>
      <c r="CS94" s="133">
        <v>5076071</v>
      </c>
      <c r="CT94" s="133">
        <v>4794540</v>
      </c>
      <c r="CU94" s="133">
        <v>5563338</v>
      </c>
      <c r="CV94" s="133">
        <v>4941991</v>
      </c>
      <c r="CW94" s="133">
        <v>5362562</v>
      </c>
      <c r="CX94" s="133">
        <v>4809149</v>
      </c>
      <c r="CY94" s="133">
        <v>4486614</v>
      </c>
      <c r="CZ94" s="133">
        <v>4806196</v>
      </c>
      <c r="DA94" s="133">
        <v>4617755</v>
      </c>
      <c r="DB94" s="133">
        <v>4578125</v>
      </c>
      <c r="DC94" s="133">
        <v>4355773</v>
      </c>
      <c r="DD94" s="133">
        <v>5107385</v>
      </c>
      <c r="DE94" s="133">
        <v>4726667</v>
      </c>
      <c r="DF94" s="133">
        <v>4361391</v>
      </c>
      <c r="DG94" s="133">
        <v>4919217</v>
      </c>
      <c r="DH94" s="133">
        <v>4645330</v>
      </c>
      <c r="DI94" s="133">
        <v>4783925</v>
      </c>
      <c r="DJ94" s="133">
        <v>4400601</v>
      </c>
      <c r="DK94" s="133">
        <v>4221217</v>
      </c>
      <c r="DL94" s="133">
        <v>4197314</v>
      </c>
      <c r="DM94" s="133">
        <v>4561064</v>
      </c>
      <c r="DN94" s="133">
        <v>3806978</v>
      </c>
      <c r="DO94" s="133">
        <v>4214433</v>
      </c>
      <c r="DP94" s="133">
        <v>4476736</v>
      </c>
      <c r="DQ94" s="133">
        <v>3958835</v>
      </c>
      <c r="DR94" s="133">
        <v>4205078</v>
      </c>
      <c r="DS94" s="133">
        <v>4422265</v>
      </c>
      <c r="DT94" s="133">
        <v>4049480</v>
      </c>
      <c r="DU94" s="133">
        <v>3417860</v>
      </c>
      <c r="DV94" s="133">
        <v>3417860</v>
      </c>
      <c r="DW94" s="133">
        <v>3874344</v>
      </c>
      <c r="DX94" s="133">
        <v>4390877</v>
      </c>
      <c r="DY94" s="133">
        <v>4035465</v>
      </c>
      <c r="DZ94" s="133">
        <v>3708668</v>
      </c>
      <c r="EA94" s="133">
        <v>4245736</v>
      </c>
      <c r="EB94" s="133">
        <v>4138640</v>
      </c>
      <c r="EC94" s="133">
        <v>4348257</v>
      </c>
      <c r="ED94" s="133">
        <v>4424276</v>
      </c>
      <c r="EE94" s="133">
        <v>4312258</v>
      </c>
      <c r="EF94" s="133">
        <v>4065651</v>
      </c>
      <c r="EG94" s="133">
        <v>4566540</v>
      </c>
      <c r="EH94" s="133">
        <v>4044637</v>
      </c>
      <c r="EI94" s="133">
        <v>3786529</v>
      </c>
      <c r="EJ94" s="133">
        <v>4089788</v>
      </c>
      <c r="EK94" s="133">
        <v>3459430</v>
      </c>
      <c r="EL94" s="133">
        <v>3398726</v>
      </c>
      <c r="EM94" s="133">
        <v>3907948</v>
      </c>
      <c r="EN94" s="133">
        <v>3587185</v>
      </c>
      <c r="EO94" s="133">
        <v>3576988</v>
      </c>
      <c r="EP94" s="133">
        <v>3704427</v>
      </c>
      <c r="EQ94" s="133">
        <v>3682227</v>
      </c>
      <c r="ER94" s="133">
        <v>3349622</v>
      </c>
      <c r="ES94" s="133">
        <v>3785138</v>
      </c>
      <c r="ET94" s="133">
        <v>3515670</v>
      </c>
      <c r="EU94" s="133">
        <v>3618042</v>
      </c>
      <c r="EV94" s="133">
        <v>3746514</v>
      </c>
      <c r="EW94" s="133">
        <v>3309491</v>
      </c>
      <c r="EX94" s="133">
        <v>3598656</v>
      </c>
      <c r="EY94" s="133">
        <v>3746844</v>
      </c>
      <c r="EZ94" s="133">
        <v>3618140</v>
      </c>
      <c r="FA94" s="133">
        <v>3424760</v>
      </c>
      <c r="FB94" s="133">
        <v>3551004</v>
      </c>
      <c r="FC94" s="133">
        <v>3974273</v>
      </c>
      <c r="FD94" s="133">
        <v>3309974</v>
      </c>
      <c r="FE94" s="133">
        <v>3871846</v>
      </c>
      <c r="FF94" s="133">
        <v>3219824</v>
      </c>
      <c r="FG94" s="133">
        <v>3391291</v>
      </c>
      <c r="FH94" s="133">
        <v>3637199</v>
      </c>
      <c r="FI94" s="133">
        <v>3077455</v>
      </c>
      <c r="FJ94" s="133">
        <v>3024303</v>
      </c>
      <c r="FK94" s="133">
        <v>3221853</v>
      </c>
      <c r="FL94" s="133">
        <v>3410358</v>
      </c>
      <c r="FM94" s="133">
        <v>3249564</v>
      </c>
      <c r="FN94" s="133">
        <v>3283019</v>
      </c>
      <c r="FO94" s="133">
        <v>3651080.29</v>
      </c>
      <c r="FP94" s="133">
        <v>3243518.17</v>
      </c>
      <c r="FQ94" s="133">
        <v>3093078.05</v>
      </c>
      <c r="FR94" s="133">
        <v>3315754.2</v>
      </c>
      <c r="FS94" s="133">
        <v>3055236.96</v>
      </c>
      <c r="FT94" s="133">
        <v>2977906.15</v>
      </c>
      <c r="FU94" s="133">
        <v>3222056.26</v>
      </c>
      <c r="FV94" s="133">
        <v>2558038.0099999998</v>
      </c>
      <c r="FW94" s="133">
        <v>2982205.47</v>
      </c>
      <c r="FX94" s="133">
        <v>3172024.85</v>
      </c>
      <c r="FY94" s="133">
        <v>2718509.59</v>
      </c>
      <c r="FZ94" s="133">
        <v>2794599.87</v>
      </c>
      <c r="GA94" s="133">
        <v>3444651.27</v>
      </c>
      <c r="GB94" s="133">
        <v>2823663.56</v>
      </c>
      <c r="GC94" s="133">
        <v>2948117.36</v>
      </c>
      <c r="GD94" s="133">
        <v>2995031.35</v>
      </c>
      <c r="GE94" s="133">
        <v>2757800.85</v>
      </c>
      <c r="GF94" s="133">
        <v>2733300.56</v>
      </c>
      <c r="GG94" s="133">
        <v>2838232.29</v>
      </c>
      <c r="GH94" s="133">
        <v>2314027.25</v>
      </c>
    </row>
    <row r="95" spans="1:190" s="132" customFormat="1" x14ac:dyDescent="0.25">
      <c r="A95" s="134"/>
      <c r="B95" s="135" t="s">
        <v>36</v>
      </c>
      <c r="C95" s="133">
        <v>2831229</v>
      </c>
      <c r="D95" s="133">
        <v>2943786</v>
      </c>
      <c r="E95" s="133">
        <v>3685096</v>
      </c>
      <c r="F95" s="133">
        <v>3183063</v>
      </c>
      <c r="G95" s="133">
        <v>3005342</v>
      </c>
      <c r="H95" s="133">
        <v>3641295</v>
      </c>
      <c r="I95" s="133">
        <v>2877412</v>
      </c>
      <c r="J95" s="133">
        <v>2486064</v>
      </c>
      <c r="K95" s="133">
        <v>3202156</v>
      </c>
      <c r="L95" s="133">
        <v>3078778</v>
      </c>
      <c r="M95" s="133">
        <v>2951090</v>
      </c>
      <c r="N95" s="133">
        <v>3009050</v>
      </c>
      <c r="O95" s="133">
        <v>3079527</v>
      </c>
      <c r="P95" s="133">
        <v>3025055</v>
      </c>
      <c r="Q95" s="133">
        <v>3364192</v>
      </c>
      <c r="R95" s="133">
        <v>2942186</v>
      </c>
      <c r="S95" s="133">
        <v>3350736</v>
      </c>
      <c r="T95" s="133">
        <v>3020093</v>
      </c>
      <c r="U95" s="133">
        <v>2667906</v>
      </c>
      <c r="V95" s="133">
        <v>2406561</v>
      </c>
      <c r="W95" s="133">
        <v>3099897</v>
      </c>
      <c r="X95" s="133">
        <v>2932025</v>
      </c>
      <c r="Y95" s="133">
        <v>3000022</v>
      </c>
      <c r="Z95" s="133">
        <v>2912783</v>
      </c>
      <c r="AA95" s="133">
        <v>3106857</v>
      </c>
      <c r="AB95" s="133">
        <v>2844224</v>
      </c>
      <c r="AC95" s="133">
        <v>3176267</v>
      </c>
      <c r="AD95" s="133">
        <v>2830792</v>
      </c>
      <c r="AE95" s="133">
        <v>2824445</v>
      </c>
      <c r="AF95" s="133">
        <v>3270205</v>
      </c>
      <c r="AG95" s="133">
        <v>2871291</v>
      </c>
      <c r="AH95" s="133">
        <v>2302071</v>
      </c>
      <c r="AI95" s="133">
        <v>2817052</v>
      </c>
      <c r="AJ95" s="133">
        <v>3229470</v>
      </c>
      <c r="AK95" s="133">
        <v>2860475</v>
      </c>
      <c r="AL95" s="133">
        <v>2661777</v>
      </c>
      <c r="AM95" s="133">
        <v>2950206</v>
      </c>
      <c r="AN95" s="133">
        <v>2892900</v>
      </c>
      <c r="AO95" s="133">
        <v>2945941</v>
      </c>
      <c r="AP95" s="133">
        <v>3080624</v>
      </c>
      <c r="AQ95" s="133">
        <v>2862189</v>
      </c>
      <c r="AR95" s="133">
        <v>3108876</v>
      </c>
      <c r="AS95" s="133">
        <v>2951032</v>
      </c>
      <c r="AT95" s="133">
        <v>2108363</v>
      </c>
      <c r="AU95" s="133">
        <v>2892890</v>
      </c>
      <c r="AV95" s="133">
        <v>3064147</v>
      </c>
      <c r="AW95" s="133">
        <v>2669894</v>
      </c>
      <c r="AX95" s="133">
        <v>2824259</v>
      </c>
      <c r="AY95" s="133">
        <v>3025801</v>
      </c>
      <c r="AZ95" s="133">
        <v>2922782</v>
      </c>
      <c r="BA95" s="133">
        <v>2991278</v>
      </c>
      <c r="BB95" s="133">
        <v>3016971</v>
      </c>
      <c r="BC95" s="133">
        <v>2726181</v>
      </c>
      <c r="BD95" s="133">
        <v>3049955</v>
      </c>
      <c r="BE95" s="133">
        <v>2802776</v>
      </c>
      <c r="BF95" s="133">
        <v>2051211</v>
      </c>
      <c r="BG95" s="133">
        <v>3022722</v>
      </c>
      <c r="BH95" s="133">
        <v>2989545</v>
      </c>
      <c r="BI95" s="133">
        <v>2614290</v>
      </c>
      <c r="BJ95" s="133">
        <v>2772269</v>
      </c>
      <c r="BK95" s="133">
        <v>2573011</v>
      </c>
      <c r="BL95" s="133">
        <v>2702298</v>
      </c>
      <c r="BM95" s="133">
        <v>3120154</v>
      </c>
      <c r="BN95" s="133">
        <v>2962951</v>
      </c>
      <c r="BO95" s="133">
        <v>2529327</v>
      </c>
      <c r="BP95" s="133">
        <v>3243842</v>
      </c>
      <c r="BQ95" s="133">
        <v>2691013</v>
      </c>
      <c r="BR95" s="133">
        <v>2069807</v>
      </c>
      <c r="BS95" s="133">
        <v>2923816</v>
      </c>
      <c r="BT95" s="133">
        <v>2789996</v>
      </c>
      <c r="BU95" s="133">
        <v>2706871</v>
      </c>
      <c r="BV95" s="133">
        <v>2726446</v>
      </c>
      <c r="BW95" s="133">
        <v>2667067</v>
      </c>
      <c r="BX95" s="133">
        <v>2739357</v>
      </c>
      <c r="BY95" s="133">
        <v>2971245</v>
      </c>
      <c r="BZ95" s="133">
        <v>2810629</v>
      </c>
      <c r="CA95" s="133">
        <v>2784740</v>
      </c>
      <c r="CB95" s="133">
        <v>3088502</v>
      </c>
      <c r="CC95" s="133">
        <v>2351208</v>
      </c>
      <c r="CD95" s="133">
        <v>2141475</v>
      </c>
      <c r="CE95" s="133">
        <v>2827205</v>
      </c>
      <c r="CF95" s="133">
        <v>2592779</v>
      </c>
      <c r="CG95" s="133">
        <v>2712811</v>
      </c>
      <c r="CH95" s="133">
        <v>2670995</v>
      </c>
      <c r="CI95" s="133">
        <v>2821755</v>
      </c>
      <c r="CJ95" s="133">
        <v>2494498</v>
      </c>
      <c r="CK95" s="133">
        <v>3179148</v>
      </c>
      <c r="CL95" s="133">
        <v>2491220</v>
      </c>
      <c r="CM95" s="133">
        <v>2753260</v>
      </c>
      <c r="CN95" s="133">
        <v>2942985</v>
      </c>
      <c r="CO95" s="133">
        <v>2411001</v>
      </c>
      <c r="CP95" s="133">
        <v>2119780</v>
      </c>
      <c r="CQ95" s="133">
        <v>2738304</v>
      </c>
      <c r="CR95" s="133">
        <v>2847912</v>
      </c>
      <c r="CS95" s="133">
        <v>2737553</v>
      </c>
      <c r="CT95" s="133">
        <v>2454952</v>
      </c>
      <c r="CU95" s="133">
        <v>2773467</v>
      </c>
      <c r="CV95" s="133">
        <v>2671978</v>
      </c>
      <c r="CW95" s="133">
        <v>2846202</v>
      </c>
      <c r="CX95" s="133">
        <v>2687060</v>
      </c>
      <c r="CY95" s="133">
        <v>2511643</v>
      </c>
      <c r="CZ95" s="133">
        <v>2960211</v>
      </c>
      <c r="DA95" s="133">
        <v>2509041</v>
      </c>
      <c r="DB95" s="133">
        <v>2033362</v>
      </c>
      <c r="DC95" s="133">
        <v>2554159</v>
      </c>
      <c r="DD95" s="133">
        <v>2920187</v>
      </c>
      <c r="DE95" s="133">
        <v>2719617</v>
      </c>
      <c r="DF95" s="133">
        <v>2422101</v>
      </c>
      <c r="DG95" s="133">
        <v>2739698</v>
      </c>
      <c r="DH95" s="133">
        <v>2550330</v>
      </c>
      <c r="DI95" s="133">
        <v>2798981</v>
      </c>
      <c r="DJ95" s="133">
        <v>2686344</v>
      </c>
      <c r="DK95" s="133">
        <v>2662004</v>
      </c>
      <c r="DL95" s="133">
        <v>2673596</v>
      </c>
      <c r="DM95" s="133">
        <v>2626746</v>
      </c>
      <c r="DN95" s="133">
        <v>1858592</v>
      </c>
      <c r="DO95" s="133">
        <v>2585360</v>
      </c>
      <c r="DP95" s="133">
        <v>2833584</v>
      </c>
      <c r="DQ95" s="133">
        <v>2467605</v>
      </c>
      <c r="DR95" s="133">
        <v>2517513</v>
      </c>
      <c r="DS95" s="133">
        <v>2746487</v>
      </c>
      <c r="DT95" s="133">
        <v>2545470</v>
      </c>
      <c r="DU95" s="133">
        <v>1097533</v>
      </c>
      <c r="DV95" s="133">
        <v>1097533</v>
      </c>
      <c r="DW95" s="133">
        <v>2021227</v>
      </c>
      <c r="DX95" s="133">
        <v>2872009</v>
      </c>
      <c r="DY95" s="133">
        <v>2575436</v>
      </c>
      <c r="DZ95" s="133">
        <v>1838084</v>
      </c>
      <c r="EA95" s="133">
        <v>2713317</v>
      </c>
      <c r="EB95" s="133">
        <v>2484834</v>
      </c>
      <c r="EC95" s="133">
        <v>2441696</v>
      </c>
      <c r="ED95" s="133">
        <v>2421207</v>
      </c>
      <c r="EE95" s="133">
        <v>2471342</v>
      </c>
      <c r="EF95" s="133">
        <v>2387070</v>
      </c>
      <c r="EG95" s="133">
        <v>2775015</v>
      </c>
      <c r="EH95" s="133">
        <v>2443393</v>
      </c>
      <c r="EI95" s="133">
        <v>2285716</v>
      </c>
      <c r="EJ95" s="133">
        <v>2854709</v>
      </c>
      <c r="EK95" s="133">
        <v>2245472</v>
      </c>
      <c r="EL95" s="133">
        <v>1820899</v>
      </c>
      <c r="EM95" s="133">
        <v>2590399</v>
      </c>
      <c r="EN95" s="133">
        <v>2468402</v>
      </c>
      <c r="EO95" s="133">
        <v>2363752</v>
      </c>
      <c r="EP95" s="133">
        <v>2432173</v>
      </c>
      <c r="EQ95" s="133">
        <v>2495418</v>
      </c>
      <c r="ER95" s="133">
        <v>2306406</v>
      </c>
      <c r="ES95" s="133">
        <v>2804529</v>
      </c>
      <c r="ET95" s="133">
        <v>2259579</v>
      </c>
      <c r="EU95" s="133">
        <v>2569547</v>
      </c>
      <c r="EV95" s="133">
        <v>2652914</v>
      </c>
      <c r="EW95" s="133">
        <v>2094449</v>
      </c>
      <c r="EX95" s="133">
        <v>1890700</v>
      </c>
      <c r="EY95" s="133">
        <v>2590072</v>
      </c>
      <c r="EZ95" s="133">
        <v>2452962</v>
      </c>
      <c r="FA95" s="133">
        <v>2421740</v>
      </c>
      <c r="FB95" s="133">
        <v>2351955</v>
      </c>
      <c r="FC95" s="133">
        <v>2632185</v>
      </c>
      <c r="FD95" s="133">
        <v>2326253</v>
      </c>
      <c r="FE95" s="133">
        <v>2841550</v>
      </c>
      <c r="FF95" s="133">
        <v>2235335</v>
      </c>
      <c r="FG95" s="133">
        <v>2332114</v>
      </c>
      <c r="FH95" s="133">
        <v>2909636</v>
      </c>
      <c r="FI95" s="133">
        <v>2150299</v>
      </c>
      <c r="FJ95" s="133">
        <v>1882698</v>
      </c>
      <c r="FK95" s="133">
        <v>2453251</v>
      </c>
      <c r="FL95" s="133">
        <v>2513692</v>
      </c>
      <c r="FM95" s="133">
        <v>2475280</v>
      </c>
      <c r="FN95" s="133">
        <v>2308478</v>
      </c>
      <c r="FO95" s="133">
        <v>2501911.4</v>
      </c>
      <c r="FP95" s="133">
        <v>2489087.91</v>
      </c>
      <c r="FQ95" s="133">
        <v>2508623.8199999998</v>
      </c>
      <c r="FR95" s="133">
        <v>2335001.94</v>
      </c>
      <c r="FS95" s="133">
        <v>2429929.6800000002</v>
      </c>
      <c r="FT95" s="133">
        <v>2586733.5499999998</v>
      </c>
      <c r="FU95" s="133">
        <v>2456954.7999999998</v>
      </c>
      <c r="FV95" s="133">
        <v>1664150.58</v>
      </c>
      <c r="FW95" s="133">
        <v>2414923.4700000002</v>
      </c>
      <c r="FX95" s="133">
        <v>2535572.33</v>
      </c>
      <c r="FY95" s="133">
        <v>2300222.6800000002</v>
      </c>
      <c r="FZ95" s="133">
        <v>2368585.5099999998</v>
      </c>
      <c r="GA95" s="133">
        <v>2583319.86</v>
      </c>
      <c r="GB95" s="133">
        <v>2342066.9500000002</v>
      </c>
      <c r="GC95" s="133">
        <v>2526865.13</v>
      </c>
      <c r="GD95" s="133">
        <v>2303957.75</v>
      </c>
      <c r="GE95" s="133">
        <v>2535916.73</v>
      </c>
      <c r="GF95" s="133">
        <v>2508934.69</v>
      </c>
      <c r="GG95" s="133">
        <v>2332260.85</v>
      </c>
      <c r="GH95" s="133">
        <v>1648804.6</v>
      </c>
    </row>
    <row r="96" spans="1:190" s="132" customFormat="1" x14ac:dyDescent="0.25">
      <c r="A96" s="134"/>
      <c r="B96" s="135" t="s">
        <v>2139</v>
      </c>
      <c r="C96" s="133">
        <v>6232899</v>
      </c>
      <c r="D96" s="133">
        <v>6305083</v>
      </c>
      <c r="E96" s="133">
        <v>7432474</v>
      </c>
      <c r="F96" s="133">
        <v>6688465</v>
      </c>
      <c r="G96" s="133">
        <v>5756436</v>
      </c>
      <c r="H96" s="133">
        <v>7919413</v>
      </c>
      <c r="I96" s="133">
        <v>6669606</v>
      </c>
      <c r="J96" s="133">
        <v>5641709</v>
      </c>
      <c r="K96" s="133">
        <v>5865355</v>
      </c>
      <c r="L96" s="133">
        <v>6707213</v>
      </c>
      <c r="M96" s="133">
        <v>5681376</v>
      </c>
      <c r="N96" s="133">
        <v>6945812</v>
      </c>
      <c r="O96" s="133">
        <v>6180996</v>
      </c>
      <c r="P96" s="133">
        <v>6497208</v>
      </c>
      <c r="Q96" s="133">
        <v>7207388</v>
      </c>
      <c r="R96" s="133">
        <v>6478560</v>
      </c>
      <c r="S96" s="133">
        <v>7196302</v>
      </c>
      <c r="T96" s="133">
        <v>6758674</v>
      </c>
      <c r="U96" s="133">
        <v>6121428</v>
      </c>
      <c r="V96" s="133">
        <v>5545676</v>
      </c>
      <c r="W96" s="133">
        <v>5848037</v>
      </c>
      <c r="X96" s="133">
        <v>6535226</v>
      </c>
      <c r="Y96" s="133">
        <v>6482341</v>
      </c>
      <c r="Z96" s="133">
        <v>7331803</v>
      </c>
      <c r="AA96" s="133">
        <v>6664264</v>
      </c>
      <c r="AB96" s="133">
        <v>6552261</v>
      </c>
      <c r="AC96" s="133">
        <v>6309186</v>
      </c>
      <c r="AD96" s="133">
        <v>6361802</v>
      </c>
      <c r="AE96" s="133">
        <v>6046619</v>
      </c>
      <c r="AF96" s="133">
        <v>7475624</v>
      </c>
      <c r="AG96" s="133">
        <v>6988874</v>
      </c>
      <c r="AH96" s="133">
        <v>5305617</v>
      </c>
      <c r="AI96" s="133">
        <v>5143609</v>
      </c>
      <c r="AJ96" s="133">
        <v>6770354</v>
      </c>
      <c r="AK96" s="133">
        <v>6331608</v>
      </c>
      <c r="AL96" s="133">
        <v>5913585</v>
      </c>
      <c r="AM96" s="133">
        <v>6431528</v>
      </c>
      <c r="AN96" s="133">
        <v>6453152</v>
      </c>
      <c r="AO96" s="133">
        <v>5785087</v>
      </c>
      <c r="AP96" s="133">
        <v>6690769</v>
      </c>
      <c r="AQ96" s="133">
        <v>5412926</v>
      </c>
      <c r="AR96" s="133">
        <v>6940347</v>
      </c>
      <c r="AS96" s="133">
        <v>6813583</v>
      </c>
      <c r="AT96" s="133">
        <v>4667475</v>
      </c>
      <c r="AU96" s="133">
        <v>5545259</v>
      </c>
      <c r="AV96" s="133">
        <v>6370313</v>
      </c>
      <c r="AW96" s="133">
        <v>5609378</v>
      </c>
      <c r="AX96" s="133">
        <v>6607409</v>
      </c>
      <c r="AY96" s="133">
        <v>6412023</v>
      </c>
      <c r="AZ96" s="133">
        <v>6241186</v>
      </c>
      <c r="BA96" s="133">
        <v>6434565</v>
      </c>
      <c r="BB96" s="133">
        <v>6178673</v>
      </c>
      <c r="BC96" s="133">
        <v>5577557</v>
      </c>
      <c r="BD96" s="133">
        <v>6598081</v>
      </c>
      <c r="BE96" s="133">
        <v>6010704</v>
      </c>
      <c r="BF96" s="133">
        <v>4897970</v>
      </c>
      <c r="BG96" s="133">
        <v>6309656</v>
      </c>
      <c r="BH96" s="133">
        <v>6610618</v>
      </c>
      <c r="BI96" s="133">
        <v>6048846</v>
      </c>
      <c r="BJ96" s="133">
        <v>7023340</v>
      </c>
      <c r="BK96" s="133">
        <v>6149510</v>
      </c>
      <c r="BL96" s="133">
        <v>6388846</v>
      </c>
      <c r="BM96" s="133">
        <v>7245723</v>
      </c>
      <c r="BN96" s="133">
        <v>6806279</v>
      </c>
      <c r="BO96" s="133">
        <v>5324045</v>
      </c>
      <c r="BP96" s="133">
        <v>8048145</v>
      </c>
      <c r="BQ96" s="133">
        <v>6828013</v>
      </c>
      <c r="BR96" s="133">
        <v>5637881</v>
      </c>
      <c r="BS96" s="133">
        <v>6227350</v>
      </c>
      <c r="BT96" s="133">
        <v>6604067</v>
      </c>
      <c r="BU96" s="133">
        <v>6316236</v>
      </c>
      <c r="BV96" s="133">
        <v>7024934</v>
      </c>
      <c r="BW96" s="133">
        <v>6336293</v>
      </c>
      <c r="BX96" s="133">
        <v>6570888</v>
      </c>
      <c r="BY96" s="133">
        <v>6107726</v>
      </c>
      <c r="BZ96" s="133">
        <v>6677387</v>
      </c>
      <c r="CA96" s="133">
        <v>6284784</v>
      </c>
      <c r="CB96" s="133">
        <v>7545388</v>
      </c>
      <c r="CC96" s="133">
        <v>6200984</v>
      </c>
      <c r="CD96" s="133">
        <v>5173684</v>
      </c>
      <c r="CE96" s="133">
        <v>6021048</v>
      </c>
      <c r="CF96" s="133">
        <v>6176092</v>
      </c>
      <c r="CG96" s="133">
        <v>6471390</v>
      </c>
      <c r="CH96" s="133">
        <v>7150697</v>
      </c>
      <c r="CI96" s="133">
        <v>6715076</v>
      </c>
      <c r="CJ96" s="133">
        <v>6051266</v>
      </c>
      <c r="CK96" s="133">
        <v>5729097</v>
      </c>
      <c r="CL96" s="133">
        <v>6944795</v>
      </c>
      <c r="CM96" s="133">
        <v>6311563</v>
      </c>
      <c r="CN96" s="133">
        <v>7014272</v>
      </c>
      <c r="CO96" s="133">
        <v>6210557</v>
      </c>
      <c r="CP96" s="133">
        <v>5397234</v>
      </c>
      <c r="CQ96" s="133">
        <v>5947249</v>
      </c>
      <c r="CR96" s="133">
        <v>6770142</v>
      </c>
      <c r="CS96" s="133">
        <v>6474714</v>
      </c>
      <c r="CT96" s="133">
        <v>6569422</v>
      </c>
      <c r="CU96" s="133">
        <v>6677488</v>
      </c>
      <c r="CV96" s="133">
        <v>6550122</v>
      </c>
      <c r="CW96" s="133">
        <v>5911826</v>
      </c>
      <c r="CX96" s="133">
        <v>6437436</v>
      </c>
      <c r="CY96" s="133">
        <v>5989256</v>
      </c>
      <c r="CZ96" s="133">
        <v>7233701</v>
      </c>
      <c r="DA96" s="133">
        <v>6673747</v>
      </c>
      <c r="DB96" s="133">
        <v>5109112</v>
      </c>
      <c r="DC96" s="133">
        <v>5535485</v>
      </c>
      <c r="DD96" s="133">
        <v>6894581</v>
      </c>
      <c r="DE96" s="133">
        <v>6373096</v>
      </c>
      <c r="DF96" s="133">
        <v>6113329</v>
      </c>
      <c r="DG96" s="133">
        <v>6743171</v>
      </c>
      <c r="DH96" s="133">
        <v>6385418</v>
      </c>
      <c r="DI96" s="133">
        <v>5662170</v>
      </c>
      <c r="DJ96" s="133">
        <v>6973788</v>
      </c>
      <c r="DK96" s="133">
        <v>5725071</v>
      </c>
      <c r="DL96" s="133">
        <v>6352836</v>
      </c>
      <c r="DM96" s="133">
        <v>6701372</v>
      </c>
      <c r="DN96" s="133">
        <v>4631224</v>
      </c>
      <c r="DO96" s="133">
        <v>5324739</v>
      </c>
      <c r="DP96" s="133">
        <v>6528288</v>
      </c>
      <c r="DQ96" s="133">
        <v>5882108</v>
      </c>
      <c r="DR96" s="133">
        <v>6170919</v>
      </c>
      <c r="DS96" s="133">
        <v>6318782</v>
      </c>
      <c r="DT96" s="133">
        <v>6250670</v>
      </c>
      <c r="DU96" s="133">
        <v>3152081</v>
      </c>
      <c r="DV96" s="133">
        <v>3152081</v>
      </c>
      <c r="DW96" s="133">
        <v>2700026</v>
      </c>
      <c r="DX96" s="133">
        <v>4979762</v>
      </c>
      <c r="DY96" s="133">
        <v>4912969</v>
      </c>
      <c r="DZ96" s="133">
        <v>4157848</v>
      </c>
      <c r="EA96" s="133">
        <v>5473355</v>
      </c>
      <c r="EB96" s="133">
        <v>5789892</v>
      </c>
      <c r="EC96" s="133">
        <v>5436713</v>
      </c>
      <c r="ED96" s="133">
        <v>5870195</v>
      </c>
      <c r="EE96" s="133">
        <v>5887457</v>
      </c>
      <c r="EF96" s="133">
        <v>5550211</v>
      </c>
      <c r="EG96" s="133">
        <v>4280500</v>
      </c>
      <c r="EH96" s="133">
        <v>6177806</v>
      </c>
      <c r="EI96" s="133">
        <v>5353032</v>
      </c>
      <c r="EJ96" s="133">
        <v>6429122</v>
      </c>
      <c r="EK96" s="133">
        <v>5268422</v>
      </c>
      <c r="EL96" s="133">
        <v>4318320</v>
      </c>
      <c r="EM96" s="133">
        <v>5170664</v>
      </c>
      <c r="EN96" s="133">
        <v>5584375</v>
      </c>
      <c r="EO96" s="133">
        <v>5340892</v>
      </c>
      <c r="EP96" s="133">
        <v>6496946</v>
      </c>
      <c r="EQ96" s="133">
        <v>5619832</v>
      </c>
      <c r="ER96" s="133">
        <v>5344270</v>
      </c>
      <c r="ES96" s="133">
        <v>4101255</v>
      </c>
      <c r="ET96" s="133">
        <v>4907665</v>
      </c>
      <c r="EU96" s="133">
        <v>6884782</v>
      </c>
      <c r="EV96" s="133">
        <v>6385850</v>
      </c>
      <c r="EW96" s="133">
        <v>5293019</v>
      </c>
      <c r="EX96" s="133">
        <v>4534057</v>
      </c>
      <c r="EY96" s="133">
        <v>5368856</v>
      </c>
      <c r="EZ96" s="133">
        <v>5189044</v>
      </c>
      <c r="FA96" s="133">
        <v>5568288</v>
      </c>
      <c r="FB96" s="133">
        <v>6348907</v>
      </c>
      <c r="FC96" s="133">
        <v>5912993</v>
      </c>
      <c r="FD96" s="133">
        <v>5723551</v>
      </c>
      <c r="FE96" s="133">
        <v>4305993</v>
      </c>
      <c r="FF96" s="133">
        <v>5589816</v>
      </c>
      <c r="FG96" s="133">
        <v>5815303</v>
      </c>
      <c r="FH96" s="133">
        <v>7348558</v>
      </c>
      <c r="FI96" s="133">
        <v>5507488</v>
      </c>
      <c r="FJ96" s="133">
        <v>4230882</v>
      </c>
      <c r="FK96" s="133">
        <v>5057742</v>
      </c>
      <c r="FL96" s="133">
        <v>5976159</v>
      </c>
      <c r="FM96" s="133">
        <v>5594437</v>
      </c>
      <c r="FN96" s="133">
        <v>5946437</v>
      </c>
      <c r="FO96" s="133">
        <v>6008244.9100000001</v>
      </c>
      <c r="FP96" s="133">
        <v>5813735.1500000004</v>
      </c>
      <c r="FQ96" s="133">
        <v>3747072.74</v>
      </c>
      <c r="FR96" s="133">
        <v>1511833.39</v>
      </c>
      <c r="FS96" s="133">
        <v>7280722.7400000002</v>
      </c>
      <c r="FT96" s="133">
        <v>7718023.5999999996</v>
      </c>
      <c r="FU96" s="133">
        <v>6677761.8200000003</v>
      </c>
      <c r="FV96" s="133">
        <v>3891623.02</v>
      </c>
      <c r="FW96" s="133">
        <v>4871608.7</v>
      </c>
      <c r="FX96" s="133">
        <v>5748632.04</v>
      </c>
      <c r="FY96" s="133">
        <v>5014030.88</v>
      </c>
      <c r="FZ96" s="133">
        <v>6194419.4000000004</v>
      </c>
      <c r="GA96" s="133">
        <v>5826265.3099999996</v>
      </c>
      <c r="GB96" s="133">
        <v>5522592.7199999997</v>
      </c>
      <c r="GC96" s="133">
        <v>4133257.9</v>
      </c>
      <c r="GD96" s="133">
        <v>1405274</v>
      </c>
      <c r="GE96" s="133">
        <v>9897732.3200000003</v>
      </c>
      <c r="GF96" s="133">
        <v>6507694.7000000002</v>
      </c>
      <c r="GG96" s="133">
        <v>6067296.8700000001</v>
      </c>
      <c r="GH96" s="133">
        <v>3876894.57</v>
      </c>
    </row>
    <row r="97" spans="1:190" s="132" customFormat="1" x14ac:dyDescent="0.25">
      <c r="A97" s="134"/>
      <c r="B97" s="115" t="s">
        <v>1621</v>
      </c>
      <c r="C97" s="133">
        <v>23658</v>
      </c>
      <c r="D97" s="133">
        <v>24837</v>
      </c>
      <c r="E97" s="133">
        <v>30539</v>
      </c>
      <c r="F97" s="133">
        <v>25496</v>
      </c>
      <c r="G97" s="133">
        <v>23569</v>
      </c>
      <c r="H97" s="133">
        <v>32934</v>
      </c>
      <c r="I97" s="133">
        <v>25188</v>
      </c>
      <c r="J97" s="133">
        <v>19898</v>
      </c>
      <c r="K97" s="133">
        <v>29003</v>
      </c>
      <c r="L97" s="133">
        <v>28693</v>
      </c>
      <c r="M97" s="133">
        <v>25204</v>
      </c>
      <c r="N97" s="133">
        <v>25599</v>
      </c>
      <c r="O97" s="133">
        <v>27832</v>
      </c>
      <c r="P97" s="133">
        <v>27033</v>
      </c>
      <c r="Q97" s="133">
        <v>29615</v>
      </c>
      <c r="R97" s="133">
        <v>25515</v>
      </c>
      <c r="S97" s="133">
        <v>29827</v>
      </c>
      <c r="T97" s="133">
        <v>27840</v>
      </c>
      <c r="U97" s="133">
        <v>22629</v>
      </c>
      <c r="V97" s="133">
        <v>18781</v>
      </c>
      <c r="W97" s="133">
        <v>27008</v>
      </c>
      <c r="X97" s="133">
        <v>29397</v>
      </c>
      <c r="Y97" s="133">
        <v>29427</v>
      </c>
      <c r="Z97" s="133">
        <v>25914</v>
      </c>
      <c r="AA97" s="133">
        <v>28327</v>
      </c>
      <c r="AB97" s="133">
        <v>25374</v>
      </c>
      <c r="AC97" s="133">
        <v>28064</v>
      </c>
      <c r="AD97" s="133">
        <v>27309</v>
      </c>
      <c r="AE97" s="133">
        <v>29643</v>
      </c>
      <c r="AF97" s="133">
        <v>36335</v>
      </c>
      <c r="AG97" s="133">
        <v>29611</v>
      </c>
      <c r="AH97" s="133">
        <v>21537</v>
      </c>
      <c r="AI97" s="133">
        <v>29674</v>
      </c>
      <c r="AJ97" s="133">
        <v>37515</v>
      </c>
      <c r="AK97" s="133">
        <v>33058</v>
      </c>
      <c r="AL97" s="133">
        <v>30206</v>
      </c>
      <c r="AM97" s="133">
        <v>34319</v>
      </c>
      <c r="AN97" s="133">
        <v>32481</v>
      </c>
      <c r="AO97" s="133">
        <v>31335</v>
      </c>
      <c r="AP97" s="133">
        <v>32173</v>
      </c>
      <c r="AQ97" s="133">
        <v>28314</v>
      </c>
      <c r="AR97" s="133">
        <v>32113</v>
      </c>
      <c r="AS97" s="133">
        <v>30985</v>
      </c>
      <c r="AT97" s="133">
        <v>18778</v>
      </c>
      <c r="AU97" s="133">
        <v>32159</v>
      </c>
      <c r="AV97" s="133">
        <v>36610</v>
      </c>
      <c r="AW97" s="133">
        <v>32598</v>
      </c>
      <c r="AX97" s="133">
        <v>29300</v>
      </c>
      <c r="AY97" s="133">
        <v>33713</v>
      </c>
      <c r="AZ97" s="133">
        <v>33906</v>
      </c>
      <c r="BA97" s="133">
        <v>31295</v>
      </c>
      <c r="BB97" s="133">
        <v>33377</v>
      </c>
      <c r="BC97" s="133">
        <v>29453</v>
      </c>
      <c r="BD97" s="133">
        <v>30984</v>
      </c>
      <c r="BE97" s="133">
        <v>29555</v>
      </c>
      <c r="BF97" s="133">
        <v>19480</v>
      </c>
      <c r="BG97" s="133">
        <v>35634</v>
      </c>
      <c r="BH97" s="133">
        <v>37887</v>
      </c>
      <c r="BI97" s="133">
        <v>29889</v>
      </c>
      <c r="BJ97" s="133">
        <v>29857</v>
      </c>
      <c r="BK97" s="133">
        <v>26074</v>
      </c>
      <c r="BL97" s="133">
        <v>31422</v>
      </c>
      <c r="BM97" s="133">
        <v>34736</v>
      </c>
      <c r="BN97" s="133">
        <v>32287</v>
      </c>
      <c r="BO97" s="133">
        <v>26026</v>
      </c>
      <c r="BP97" s="133">
        <v>34698</v>
      </c>
      <c r="BQ97" s="133">
        <v>28950</v>
      </c>
      <c r="BR97" s="133">
        <v>18276</v>
      </c>
      <c r="BS97" s="133">
        <v>36442</v>
      </c>
      <c r="BT97" s="133">
        <v>32853</v>
      </c>
      <c r="BU97" s="133">
        <v>33614</v>
      </c>
      <c r="BV97" s="133">
        <v>29538</v>
      </c>
      <c r="BW97" s="133">
        <v>31552</v>
      </c>
      <c r="BX97" s="133">
        <v>31622</v>
      </c>
      <c r="BY97" s="133">
        <v>33463</v>
      </c>
      <c r="BZ97" s="133">
        <v>28947</v>
      </c>
      <c r="CA97" s="133">
        <v>28806</v>
      </c>
      <c r="CB97" s="133">
        <v>32968</v>
      </c>
      <c r="CC97" s="133">
        <v>26493</v>
      </c>
      <c r="CD97" s="133">
        <v>19765</v>
      </c>
      <c r="CE97" s="133">
        <v>33441</v>
      </c>
      <c r="CF97" s="133">
        <v>31036</v>
      </c>
      <c r="CG97" s="133">
        <v>32323</v>
      </c>
      <c r="CH97" s="133">
        <v>29508</v>
      </c>
      <c r="CI97" s="133">
        <v>32891</v>
      </c>
      <c r="CJ97" s="133">
        <v>28542</v>
      </c>
      <c r="CK97" s="133">
        <v>33267</v>
      </c>
      <c r="CL97" s="133">
        <v>24452</v>
      </c>
      <c r="CM97" s="133">
        <v>28048</v>
      </c>
      <c r="CN97" s="133">
        <v>30629</v>
      </c>
      <c r="CO97" s="133">
        <v>24018</v>
      </c>
      <c r="CP97" s="133">
        <v>18719</v>
      </c>
      <c r="CQ97" s="133">
        <v>29952</v>
      </c>
      <c r="CR97" s="133">
        <v>32915</v>
      </c>
      <c r="CS97" s="133">
        <v>32235</v>
      </c>
      <c r="CT97" s="133">
        <v>27927</v>
      </c>
      <c r="CU97" s="133">
        <v>30453</v>
      </c>
      <c r="CV97" s="133">
        <v>30354</v>
      </c>
      <c r="CW97" s="133">
        <v>32557</v>
      </c>
      <c r="CX97" s="133">
        <v>27227</v>
      </c>
      <c r="CY97" s="133">
        <v>26007</v>
      </c>
      <c r="CZ97" s="133">
        <v>29611</v>
      </c>
      <c r="DA97" s="133">
        <v>25324</v>
      </c>
      <c r="DB97" s="133">
        <v>20107</v>
      </c>
      <c r="DC97" s="133">
        <v>27871</v>
      </c>
      <c r="DD97" s="133">
        <v>33029</v>
      </c>
      <c r="DE97" s="133">
        <v>29451</v>
      </c>
      <c r="DF97" s="133">
        <v>24043</v>
      </c>
      <c r="DG97" s="133">
        <v>30498</v>
      </c>
      <c r="DH97" s="133">
        <v>26520</v>
      </c>
      <c r="DI97" s="133">
        <v>32048</v>
      </c>
      <c r="DJ97" s="133">
        <v>27496</v>
      </c>
      <c r="DK97" s="133">
        <v>27501</v>
      </c>
      <c r="DL97" s="133">
        <v>26692</v>
      </c>
      <c r="DM97" s="133">
        <v>25760</v>
      </c>
      <c r="DN97" s="133">
        <v>16482</v>
      </c>
      <c r="DO97" s="133">
        <v>26903</v>
      </c>
      <c r="DP97" s="133">
        <v>31017</v>
      </c>
      <c r="DQ97" s="133">
        <v>27671</v>
      </c>
      <c r="DR97" s="133">
        <v>25226</v>
      </c>
      <c r="DS97" s="133">
        <v>29419</v>
      </c>
      <c r="DT97" s="133">
        <v>26852</v>
      </c>
      <c r="DU97" s="133">
        <v>9648</v>
      </c>
      <c r="DV97" s="133">
        <v>9648</v>
      </c>
      <c r="DW97" s="133">
        <v>18315</v>
      </c>
      <c r="DX97" s="133">
        <v>27152</v>
      </c>
      <c r="DY97" s="133">
        <v>25206</v>
      </c>
      <c r="DZ97" s="133">
        <v>15991</v>
      </c>
      <c r="EA97" s="133">
        <v>28842</v>
      </c>
      <c r="EB97" s="133">
        <v>26874</v>
      </c>
      <c r="EC97" s="133">
        <v>27454</v>
      </c>
      <c r="ED97" s="133">
        <v>24194</v>
      </c>
      <c r="EE97" s="133">
        <v>25507</v>
      </c>
      <c r="EF97" s="133">
        <v>24347</v>
      </c>
      <c r="EG97" s="133">
        <v>28886</v>
      </c>
      <c r="EH97" s="133">
        <v>24033</v>
      </c>
      <c r="EI97" s="133">
        <v>22910</v>
      </c>
      <c r="EJ97" s="133">
        <v>26635</v>
      </c>
      <c r="EK97" s="133">
        <v>19610</v>
      </c>
      <c r="EL97" s="133">
        <v>14935</v>
      </c>
      <c r="EM97" s="133">
        <v>24614</v>
      </c>
      <c r="EN97" s="133">
        <v>25315</v>
      </c>
      <c r="EO97" s="133">
        <v>24189</v>
      </c>
      <c r="EP97" s="133">
        <v>22794</v>
      </c>
      <c r="EQ97" s="133">
        <v>27048</v>
      </c>
      <c r="ER97" s="133">
        <v>25451</v>
      </c>
      <c r="ES97" s="133">
        <v>29410</v>
      </c>
      <c r="ET97" s="133">
        <v>22832</v>
      </c>
      <c r="EU97" s="133">
        <v>24825</v>
      </c>
      <c r="EV97" s="133">
        <v>24322</v>
      </c>
      <c r="EW97" s="133">
        <v>18779</v>
      </c>
      <c r="EX97" s="133">
        <v>14609</v>
      </c>
      <c r="EY97" s="133">
        <v>27443</v>
      </c>
      <c r="EZ97" s="133">
        <v>27181</v>
      </c>
      <c r="FA97" s="133">
        <v>27299</v>
      </c>
      <c r="FB97" s="133">
        <v>23143</v>
      </c>
      <c r="FC97" s="133">
        <v>29707</v>
      </c>
      <c r="FD97" s="133">
        <v>25446</v>
      </c>
      <c r="FE97" s="133">
        <v>33776</v>
      </c>
      <c r="FF97" s="133">
        <v>23711</v>
      </c>
      <c r="FG97" s="133">
        <v>24052</v>
      </c>
      <c r="FH97" s="133">
        <v>27291</v>
      </c>
      <c r="FI97" s="133">
        <v>21488</v>
      </c>
      <c r="FJ97" s="133">
        <v>15879</v>
      </c>
      <c r="FK97" s="133">
        <v>25476</v>
      </c>
      <c r="FL97" s="133">
        <v>28155</v>
      </c>
      <c r="FM97" s="133">
        <v>28996</v>
      </c>
      <c r="FN97" s="133">
        <v>23867</v>
      </c>
      <c r="FO97" s="133">
        <v>28414.22</v>
      </c>
      <c r="FP97" s="133">
        <v>28189.7</v>
      </c>
      <c r="FQ97" s="133">
        <v>27198.1</v>
      </c>
      <c r="FR97" s="133">
        <v>25811.9</v>
      </c>
      <c r="FS97" s="133">
        <v>23322.400000000001</v>
      </c>
      <c r="FT97" s="133">
        <v>24326.400000000001</v>
      </c>
      <c r="FU97" s="133">
        <v>23878.2</v>
      </c>
      <c r="FV97" s="133">
        <v>14450.5</v>
      </c>
      <c r="FW97" s="133">
        <v>24747.200000000001</v>
      </c>
      <c r="FX97" s="133">
        <v>27136.6</v>
      </c>
      <c r="FY97" s="133">
        <v>28804.799999999999</v>
      </c>
      <c r="FZ97" s="133">
        <v>23723.74</v>
      </c>
      <c r="GA97" s="133">
        <v>32180.9</v>
      </c>
      <c r="GB97" s="133">
        <v>28608.3</v>
      </c>
      <c r="GC97" s="133">
        <v>30189.919999999998</v>
      </c>
      <c r="GD97" s="133">
        <v>30458</v>
      </c>
      <c r="GE97" s="133">
        <v>29289.3</v>
      </c>
      <c r="GF97" s="133">
        <v>30256.3</v>
      </c>
      <c r="GG97" s="133">
        <v>27528.5</v>
      </c>
      <c r="GH97" s="133">
        <v>16233.2</v>
      </c>
    </row>
    <row r="98" spans="1:190" s="132" customFormat="1" x14ac:dyDescent="0.25">
      <c r="A98" s="134"/>
      <c r="B98" s="115" t="s">
        <v>37</v>
      </c>
      <c r="C98" s="133">
        <v>5442686</v>
      </c>
      <c r="D98" s="133">
        <v>5512952</v>
      </c>
      <c r="E98" s="133">
        <v>6663567</v>
      </c>
      <c r="F98" s="133">
        <v>5710943</v>
      </c>
      <c r="G98" s="133">
        <v>5177105</v>
      </c>
      <c r="H98" s="133">
        <v>6861195</v>
      </c>
      <c r="I98" s="133">
        <v>5674048</v>
      </c>
      <c r="J98" s="133">
        <v>5213241</v>
      </c>
      <c r="K98" s="133">
        <v>6259600</v>
      </c>
      <c r="L98" s="133">
        <v>6253321</v>
      </c>
      <c r="M98" s="133">
        <v>5835453</v>
      </c>
      <c r="N98" s="133">
        <v>6225116</v>
      </c>
      <c r="O98" s="133">
        <v>6291270</v>
      </c>
      <c r="P98" s="133">
        <v>6056965</v>
      </c>
      <c r="Q98" s="133">
        <v>6908628</v>
      </c>
      <c r="R98" s="133">
        <v>6231362</v>
      </c>
      <c r="S98" s="133">
        <v>7235694</v>
      </c>
      <c r="T98" s="133">
        <v>6306561</v>
      </c>
      <c r="U98" s="133">
        <v>5806534</v>
      </c>
      <c r="V98" s="133">
        <v>5568681</v>
      </c>
      <c r="W98" s="133">
        <v>6581792</v>
      </c>
      <c r="X98" s="133">
        <v>6255622</v>
      </c>
      <c r="Y98" s="133">
        <v>6131568</v>
      </c>
      <c r="Z98" s="133">
        <v>6362657</v>
      </c>
      <c r="AA98" s="133">
        <v>6725177</v>
      </c>
      <c r="AB98" s="133">
        <v>5954959</v>
      </c>
      <c r="AC98" s="133">
        <v>6827163</v>
      </c>
      <c r="AD98" s="133">
        <v>6133307</v>
      </c>
      <c r="AE98" s="133">
        <v>6063670</v>
      </c>
      <c r="AF98" s="133">
        <v>7173536</v>
      </c>
      <c r="AG98" s="133">
        <v>6868061</v>
      </c>
      <c r="AH98" s="133">
        <v>5720077</v>
      </c>
      <c r="AI98" s="133">
        <v>6487785</v>
      </c>
      <c r="AJ98" s="133">
        <v>7490573</v>
      </c>
      <c r="AK98" s="133">
        <v>6813356</v>
      </c>
      <c r="AL98" s="133">
        <v>5959792</v>
      </c>
      <c r="AM98" s="133">
        <v>7148477</v>
      </c>
      <c r="AN98" s="133">
        <v>6568623</v>
      </c>
      <c r="AO98" s="133">
        <v>6421785</v>
      </c>
      <c r="AP98" s="133">
        <v>6872649</v>
      </c>
      <c r="AQ98" s="133">
        <v>6273890</v>
      </c>
      <c r="AR98" s="133">
        <v>7270311</v>
      </c>
      <c r="AS98" s="133">
        <v>7312672</v>
      </c>
      <c r="AT98" s="133">
        <v>5368347</v>
      </c>
      <c r="AU98" s="133">
        <v>6997809</v>
      </c>
      <c r="AV98" s="133">
        <v>7177402</v>
      </c>
      <c r="AW98" s="133">
        <v>6201509</v>
      </c>
      <c r="AX98" s="133">
        <v>6487480</v>
      </c>
      <c r="AY98" s="133">
        <v>7480220</v>
      </c>
      <c r="AZ98" s="133">
        <v>6619123</v>
      </c>
      <c r="BA98" s="133">
        <v>7144374</v>
      </c>
      <c r="BB98" s="133">
        <v>6910915</v>
      </c>
      <c r="BC98" s="133">
        <v>6536424</v>
      </c>
      <c r="BD98" s="133">
        <v>7133335</v>
      </c>
      <c r="BE98" s="133">
        <v>6756791</v>
      </c>
      <c r="BF98" s="133">
        <v>5359027</v>
      </c>
      <c r="BG98" s="133">
        <v>7714184</v>
      </c>
      <c r="BH98" s="133">
        <v>7377449</v>
      </c>
      <c r="BI98" s="133">
        <v>6263858</v>
      </c>
      <c r="BJ98" s="133">
        <v>7045644</v>
      </c>
      <c r="BK98" s="133">
        <v>7021171</v>
      </c>
      <c r="BL98" s="133">
        <v>6901256</v>
      </c>
      <c r="BM98" s="133">
        <v>7805062</v>
      </c>
      <c r="BN98" s="133">
        <v>7404649</v>
      </c>
      <c r="BO98" s="133">
        <v>6044119</v>
      </c>
      <c r="BP98" s="133">
        <v>8158112</v>
      </c>
      <c r="BQ98" s="133">
        <v>7237635</v>
      </c>
      <c r="BR98" s="133">
        <v>5885202</v>
      </c>
      <c r="BS98" s="133">
        <v>7842204</v>
      </c>
      <c r="BT98" s="133">
        <v>7336347</v>
      </c>
      <c r="BU98" s="133">
        <v>7026169</v>
      </c>
      <c r="BV98" s="133">
        <v>7339497</v>
      </c>
      <c r="BW98" s="133">
        <v>7209869</v>
      </c>
      <c r="BX98" s="133">
        <v>7070890</v>
      </c>
      <c r="BY98" s="133">
        <v>7772440</v>
      </c>
      <c r="BZ98" s="133">
        <v>7401683</v>
      </c>
      <c r="CA98" s="133">
        <v>7533732</v>
      </c>
      <c r="CB98" s="133">
        <v>8055718</v>
      </c>
      <c r="CC98" s="133">
        <v>7005014</v>
      </c>
      <c r="CD98" s="133">
        <v>5795588</v>
      </c>
      <c r="CE98" s="133">
        <v>7612902</v>
      </c>
      <c r="CF98" s="133">
        <v>7096396</v>
      </c>
      <c r="CG98" s="133">
        <v>7340058</v>
      </c>
      <c r="CH98" s="133">
        <v>7422130</v>
      </c>
      <c r="CI98" s="133">
        <v>7803947</v>
      </c>
      <c r="CJ98" s="133">
        <v>6368556</v>
      </c>
      <c r="CK98" s="133">
        <v>8119898</v>
      </c>
      <c r="CL98" s="133">
        <v>6768307</v>
      </c>
      <c r="CM98" s="133">
        <v>7259970</v>
      </c>
      <c r="CN98" s="133">
        <v>7831018</v>
      </c>
      <c r="CO98" s="133">
        <v>6925337</v>
      </c>
      <c r="CP98" s="133">
        <v>6345328</v>
      </c>
      <c r="CQ98" s="133">
        <v>7559233</v>
      </c>
      <c r="CR98" s="133">
        <v>7838788</v>
      </c>
      <c r="CS98" s="133">
        <v>7643406</v>
      </c>
      <c r="CT98" s="133">
        <v>6899593</v>
      </c>
      <c r="CU98" s="133">
        <v>7476121</v>
      </c>
      <c r="CV98" s="133">
        <v>7212779</v>
      </c>
      <c r="CW98" s="133">
        <v>7708490</v>
      </c>
      <c r="CX98" s="133">
        <v>7480530</v>
      </c>
      <c r="CY98" s="133">
        <v>6953522</v>
      </c>
      <c r="CZ98" s="133">
        <v>8290003</v>
      </c>
      <c r="DA98" s="133">
        <v>7249874</v>
      </c>
      <c r="DB98" s="133">
        <v>6064537</v>
      </c>
      <c r="DC98" s="133">
        <v>7218028</v>
      </c>
      <c r="DD98" s="133">
        <v>7818465</v>
      </c>
      <c r="DE98" s="133">
        <v>7385225</v>
      </c>
      <c r="DF98" s="133">
        <v>6397305</v>
      </c>
      <c r="DG98" s="133">
        <v>7310754</v>
      </c>
      <c r="DH98" s="133">
        <v>7142402</v>
      </c>
      <c r="DI98" s="133">
        <v>7251816</v>
      </c>
      <c r="DJ98" s="133">
        <v>7288559</v>
      </c>
      <c r="DK98" s="133">
        <v>7293473</v>
      </c>
      <c r="DL98" s="133">
        <v>7209030</v>
      </c>
      <c r="DM98" s="133">
        <v>7681575</v>
      </c>
      <c r="DN98" s="133">
        <v>5945144</v>
      </c>
      <c r="DO98" s="133">
        <v>7260031</v>
      </c>
      <c r="DP98" s="133">
        <v>7629030</v>
      </c>
      <c r="DQ98" s="133">
        <v>7392673</v>
      </c>
      <c r="DR98" s="133">
        <v>7437994</v>
      </c>
      <c r="DS98" s="133">
        <v>7888787</v>
      </c>
      <c r="DT98" s="133">
        <v>6968564</v>
      </c>
      <c r="DU98" s="133">
        <v>4269643</v>
      </c>
      <c r="DV98" s="133">
        <v>4269643</v>
      </c>
      <c r="DW98" s="133">
        <v>5286493</v>
      </c>
      <c r="DX98" s="133">
        <v>7134315</v>
      </c>
      <c r="DY98" s="133">
        <v>6949016</v>
      </c>
      <c r="DZ98" s="133">
        <v>5667211</v>
      </c>
      <c r="EA98" s="133">
        <v>7333241</v>
      </c>
      <c r="EB98" s="133">
        <v>7171171</v>
      </c>
      <c r="EC98" s="133">
        <v>6737792</v>
      </c>
      <c r="ED98" s="133">
        <v>7106588</v>
      </c>
      <c r="EE98" s="133">
        <v>6999597</v>
      </c>
      <c r="EF98" s="133">
        <v>6748865</v>
      </c>
      <c r="EG98" s="133">
        <v>7298875</v>
      </c>
      <c r="EH98" s="133">
        <v>7201184</v>
      </c>
      <c r="EI98" s="133">
        <v>6493469</v>
      </c>
      <c r="EJ98" s="133">
        <v>8155122</v>
      </c>
      <c r="EK98" s="133">
        <v>6693756</v>
      </c>
      <c r="EL98" s="133">
        <v>6000501</v>
      </c>
      <c r="EM98" s="133">
        <v>7459103</v>
      </c>
      <c r="EN98" s="133">
        <v>6667682</v>
      </c>
      <c r="EO98" s="133">
        <v>7003539</v>
      </c>
      <c r="EP98" s="133">
        <v>7586330</v>
      </c>
      <c r="EQ98" s="133">
        <v>7348517</v>
      </c>
      <c r="ER98" s="133">
        <v>6688513</v>
      </c>
      <c r="ES98" s="133">
        <v>7154465</v>
      </c>
      <c r="ET98" s="133">
        <v>6409579</v>
      </c>
      <c r="EU98" s="133">
        <v>7368368</v>
      </c>
      <c r="EV98" s="133">
        <v>7735247</v>
      </c>
      <c r="EW98" s="133">
        <v>6623396</v>
      </c>
      <c r="EX98" s="133">
        <v>5955739</v>
      </c>
      <c r="EY98" s="133">
        <v>7694707</v>
      </c>
      <c r="EZ98" s="133">
        <v>6906928</v>
      </c>
      <c r="FA98" s="133">
        <v>6893876</v>
      </c>
      <c r="FB98" s="133">
        <v>7062239</v>
      </c>
      <c r="FC98" s="133">
        <v>7841248</v>
      </c>
      <c r="FD98" s="133">
        <v>6740792</v>
      </c>
      <c r="FE98" s="133">
        <v>7563660</v>
      </c>
      <c r="FF98" s="133">
        <v>6409357</v>
      </c>
      <c r="FG98" s="133">
        <v>7013043</v>
      </c>
      <c r="FH98" s="133">
        <v>8761953</v>
      </c>
      <c r="FI98" s="133">
        <v>6767684</v>
      </c>
      <c r="FJ98" s="133">
        <v>6433820</v>
      </c>
      <c r="FK98" s="133">
        <v>7279245</v>
      </c>
      <c r="FL98" s="133">
        <v>7786150</v>
      </c>
      <c r="FM98" s="133">
        <v>7388336</v>
      </c>
      <c r="FN98" s="133">
        <v>7245953</v>
      </c>
      <c r="FO98" s="133">
        <v>7750291.4800000004</v>
      </c>
      <c r="FP98" s="133">
        <v>7403612.0700000003</v>
      </c>
      <c r="FQ98" s="133">
        <v>7085482.9400000004</v>
      </c>
      <c r="FR98" s="133">
        <v>5888001.04</v>
      </c>
      <c r="FS98" s="133">
        <v>8056671.3300000001</v>
      </c>
      <c r="FT98" s="133">
        <v>8056093.8200000003</v>
      </c>
      <c r="FU98" s="133">
        <v>8029276.0099999998</v>
      </c>
      <c r="FV98" s="133">
        <v>5989730.8899999997</v>
      </c>
      <c r="FW98" s="133">
        <v>7522109.3700000001</v>
      </c>
      <c r="FX98" s="133">
        <v>7908119.8300000001</v>
      </c>
      <c r="FY98" s="133">
        <v>7440505.8499999996</v>
      </c>
      <c r="FZ98" s="133">
        <v>7771312.2599999998</v>
      </c>
      <c r="GA98" s="133">
        <v>7628415.2300000004</v>
      </c>
      <c r="GB98" s="133">
        <v>7020332.9299999997</v>
      </c>
      <c r="GC98" s="133">
        <v>7488450.6100000003</v>
      </c>
      <c r="GD98" s="133">
        <v>6205958.54</v>
      </c>
      <c r="GE98" s="133">
        <v>8751290.0099999998</v>
      </c>
      <c r="GF98" s="133">
        <v>8148742.46</v>
      </c>
      <c r="GG98" s="133">
        <v>7799526.54</v>
      </c>
      <c r="GH98" s="133">
        <v>5903066.29</v>
      </c>
    </row>
    <row r="99" spans="1:190" s="132" customFormat="1" x14ac:dyDescent="0.25">
      <c r="A99" s="134"/>
      <c r="B99" s="115" t="s">
        <v>99</v>
      </c>
      <c r="C99" s="133">
        <v>282984</v>
      </c>
      <c r="D99" s="133">
        <v>246510</v>
      </c>
      <c r="E99" s="133">
        <v>313780</v>
      </c>
      <c r="F99" s="133">
        <v>283182</v>
      </c>
      <c r="G99" s="133">
        <v>261271</v>
      </c>
      <c r="H99" s="133">
        <v>329099</v>
      </c>
      <c r="I99" s="133">
        <v>287667</v>
      </c>
      <c r="J99" s="133">
        <v>262560</v>
      </c>
      <c r="K99" s="133">
        <v>284338</v>
      </c>
      <c r="L99" s="133">
        <v>267838</v>
      </c>
      <c r="M99" s="133">
        <v>246871</v>
      </c>
      <c r="N99" s="133">
        <v>276240</v>
      </c>
      <c r="O99" s="133">
        <v>274590</v>
      </c>
      <c r="P99" s="133">
        <v>252140</v>
      </c>
      <c r="Q99" s="133">
        <v>282975</v>
      </c>
      <c r="R99" s="133">
        <v>235475</v>
      </c>
      <c r="S99" s="133">
        <v>292222</v>
      </c>
      <c r="T99" s="133">
        <v>255526</v>
      </c>
      <c r="U99" s="133">
        <v>266694</v>
      </c>
      <c r="V99" s="133">
        <v>268726</v>
      </c>
      <c r="W99" s="133">
        <v>314018</v>
      </c>
      <c r="X99" s="133">
        <v>287128</v>
      </c>
      <c r="Y99" s="133">
        <v>264714</v>
      </c>
      <c r="Z99" s="133">
        <v>267480</v>
      </c>
      <c r="AA99" s="133">
        <v>270151</v>
      </c>
      <c r="AB99" s="133">
        <v>260725</v>
      </c>
      <c r="AC99" s="133">
        <v>290373</v>
      </c>
      <c r="AD99" s="133">
        <v>242267</v>
      </c>
      <c r="AE99" s="133">
        <v>247974</v>
      </c>
      <c r="AF99" s="133">
        <v>283166</v>
      </c>
      <c r="AG99" s="133">
        <v>279134</v>
      </c>
      <c r="AH99" s="133">
        <v>246584</v>
      </c>
      <c r="AI99" s="133">
        <v>244233</v>
      </c>
      <c r="AJ99" s="133">
        <v>259764</v>
      </c>
      <c r="AK99" s="133">
        <v>270337</v>
      </c>
      <c r="AL99" s="133">
        <v>219805</v>
      </c>
      <c r="AM99" s="133">
        <v>264354</v>
      </c>
      <c r="AN99" s="133">
        <v>236921</v>
      </c>
      <c r="AO99" s="133">
        <v>221348</v>
      </c>
      <c r="AP99" s="133">
        <v>279737</v>
      </c>
      <c r="AQ99" s="133">
        <v>218473</v>
      </c>
      <c r="AR99" s="133">
        <v>270136</v>
      </c>
      <c r="AS99" s="133">
        <v>267055</v>
      </c>
      <c r="AT99" s="133">
        <v>212919</v>
      </c>
      <c r="AU99" s="133">
        <v>262913</v>
      </c>
      <c r="AV99" s="133">
        <v>260776</v>
      </c>
      <c r="AW99" s="133">
        <v>231233</v>
      </c>
      <c r="AX99" s="133">
        <v>232664</v>
      </c>
      <c r="AY99" s="133">
        <v>253868</v>
      </c>
      <c r="AZ99" s="133">
        <v>223877</v>
      </c>
      <c r="BA99" s="133">
        <v>265019</v>
      </c>
      <c r="BB99" s="133">
        <v>239921</v>
      </c>
      <c r="BC99" s="133">
        <v>219940</v>
      </c>
      <c r="BD99" s="133">
        <v>218508</v>
      </c>
      <c r="BE99" s="133">
        <v>193226</v>
      </c>
      <c r="BF99" s="133">
        <v>149111</v>
      </c>
      <c r="BG99" s="133">
        <v>216818</v>
      </c>
      <c r="BH99" s="133">
        <v>207548</v>
      </c>
      <c r="BI99" s="133">
        <v>156731</v>
      </c>
      <c r="BJ99" s="133">
        <v>189156</v>
      </c>
      <c r="BK99" s="133">
        <v>162235</v>
      </c>
      <c r="BL99" s="133">
        <v>163301</v>
      </c>
      <c r="BM99" s="133">
        <v>150627</v>
      </c>
      <c r="BN99" s="133">
        <v>149047</v>
      </c>
      <c r="BO99" s="133">
        <v>135562</v>
      </c>
      <c r="BP99" s="133">
        <v>207703</v>
      </c>
      <c r="BQ99" s="133">
        <v>149926</v>
      </c>
      <c r="BR99" s="133">
        <v>157322</v>
      </c>
      <c r="BS99" s="133">
        <v>173960</v>
      </c>
      <c r="BT99" s="133">
        <v>160087</v>
      </c>
      <c r="BU99" s="133">
        <v>152099</v>
      </c>
      <c r="BV99" s="133">
        <v>145918</v>
      </c>
      <c r="BW99" s="133">
        <v>146165</v>
      </c>
      <c r="BX99" s="133">
        <v>143200</v>
      </c>
      <c r="BY99" s="133">
        <v>146982</v>
      </c>
      <c r="BZ99" s="133">
        <v>155721</v>
      </c>
      <c r="CA99" s="133">
        <v>164416</v>
      </c>
      <c r="CB99" s="133">
        <v>161356</v>
      </c>
      <c r="CC99" s="133">
        <v>139906</v>
      </c>
      <c r="CD99" s="133">
        <v>153623</v>
      </c>
      <c r="CE99" s="133">
        <v>184825</v>
      </c>
      <c r="CF99" s="133">
        <v>160681</v>
      </c>
      <c r="CG99" s="133">
        <v>165360</v>
      </c>
      <c r="CH99" s="133">
        <v>164538</v>
      </c>
      <c r="CI99" s="133">
        <v>155774</v>
      </c>
      <c r="CJ99" s="133">
        <v>138366</v>
      </c>
      <c r="CK99" s="133">
        <v>125574</v>
      </c>
      <c r="CL99" s="133">
        <v>144939</v>
      </c>
      <c r="CM99" s="133">
        <v>153690</v>
      </c>
      <c r="CN99" s="133">
        <v>162073</v>
      </c>
      <c r="CO99" s="133">
        <v>128577</v>
      </c>
      <c r="CP99" s="133">
        <v>156868</v>
      </c>
      <c r="CQ99" s="133">
        <v>159868</v>
      </c>
      <c r="CR99" s="133">
        <v>164037</v>
      </c>
      <c r="CS99" s="133">
        <v>159938</v>
      </c>
      <c r="CT99" s="133">
        <v>123813</v>
      </c>
      <c r="CU99" s="133">
        <v>140487</v>
      </c>
      <c r="CV99" s="133">
        <v>147905</v>
      </c>
      <c r="CW99" s="133">
        <v>126898</v>
      </c>
      <c r="CX99" s="133">
        <v>155198</v>
      </c>
      <c r="CY99" s="133">
        <v>158690</v>
      </c>
      <c r="CZ99" s="133">
        <v>152775</v>
      </c>
      <c r="DA99" s="133">
        <v>131421</v>
      </c>
      <c r="DB99" s="133">
        <v>134990</v>
      </c>
      <c r="DC99" s="133">
        <v>145910</v>
      </c>
      <c r="DD99" s="133">
        <v>155643</v>
      </c>
      <c r="DE99" s="133">
        <v>137784</v>
      </c>
      <c r="DF99" s="133">
        <v>121280</v>
      </c>
      <c r="DG99" s="133">
        <v>146040</v>
      </c>
      <c r="DH99" s="133">
        <v>139721</v>
      </c>
      <c r="DI99" s="133">
        <v>113551</v>
      </c>
      <c r="DJ99" s="133">
        <v>148679</v>
      </c>
      <c r="DK99" s="133">
        <v>133303</v>
      </c>
      <c r="DL99" s="133">
        <v>171968</v>
      </c>
      <c r="DM99" s="133">
        <v>140001</v>
      </c>
      <c r="DN99" s="133">
        <v>122827</v>
      </c>
      <c r="DO99" s="133">
        <v>154730</v>
      </c>
      <c r="DP99" s="133">
        <v>170220</v>
      </c>
      <c r="DQ99" s="133">
        <v>136220</v>
      </c>
      <c r="DR99" s="133">
        <v>146310</v>
      </c>
      <c r="DS99" s="133">
        <v>164266</v>
      </c>
      <c r="DT99" s="133">
        <v>129051</v>
      </c>
      <c r="DU99" s="133">
        <v>128391</v>
      </c>
      <c r="DV99" s="133">
        <v>128391</v>
      </c>
      <c r="DW99" s="133">
        <v>130906</v>
      </c>
      <c r="DX99" s="133">
        <v>158084</v>
      </c>
      <c r="DY99" s="133">
        <v>134785</v>
      </c>
      <c r="DZ99" s="133">
        <v>127832</v>
      </c>
      <c r="EA99" s="133">
        <v>161359</v>
      </c>
      <c r="EB99" s="133">
        <v>137659</v>
      </c>
      <c r="EC99" s="133">
        <v>166118</v>
      </c>
      <c r="ED99" s="133">
        <v>156486</v>
      </c>
      <c r="EE99" s="133">
        <v>161937</v>
      </c>
      <c r="EF99" s="133">
        <v>152874</v>
      </c>
      <c r="EG99" s="133">
        <v>114294</v>
      </c>
      <c r="EH99" s="133">
        <v>180801</v>
      </c>
      <c r="EI99" s="133">
        <v>134759</v>
      </c>
      <c r="EJ99" s="133">
        <v>163391</v>
      </c>
      <c r="EK99" s="133">
        <v>124579</v>
      </c>
      <c r="EL99" s="133">
        <v>134930</v>
      </c>
      <c r="EM99" s="133">
        <v>147528</v>
      </c>
      <c r="EN99" s="133">
        <v>125684</v>
      </c>
      <c r="EO99" s="133">
        <v>128281</v>
      </c>
      <c r="EP99" s="133">
        <v>140621</v>
      </c>
      <c r="EQ99" s="133">
        <v>149292</v>
      </c>
      <c r="ER99" s="133">
        <v>116797</v>
      </c>
      <c r="ES99" s="133">
        <v>87161</v>
      </c>
      <c r="ET99" s="133">
        <v>120898</v>
      </c>
      <c r="EU99" s="133">
        <v>140817</v>
      </c>
      <c r="EV99" s="133">
        <v>136775</v>
      </c>
      <c r="EW99" s="133">
        <v>132095</v>
      </c>
      <c r="EX99" s="133">
        <v>126264</v>
      </c>
      <c r="EY99" s="133">
        <v>128970</v>
      </c>
      <c r="EZ99" s="133">
        <v>119013</v>
      </c>
      <c r="FA99" s="133">
        <v>126970</v>
      </c>
      <c r="FB99" s="133">
        <v>105572</v>
      </c>
      <c r="FC99" s="133">
        <v>106445</v>
      </c>
      <c r="FD99" s="133">
        <v>117468</v>
      </c>
      <c r="FE99" s="133">
        <v>70343</v>
      </c>
      <c r="FF99" s="133">
        <v>119427</v>
      </c>
      <c r="FG99" s="133">
        <v>116050</v>
      </c>
      <c r="FH99" s="133">
        <v>143068</v>
      </c>
      <c r="FI99" s="133">
        <v>110395</v>
      </c>
      <c r="FJ99" s="133">
        <v>124500</v>
      </c>
      <c r="FK99" s="133">
        <v>127020</v>
      </c>
      <c r="FL99" s="133">
        <v>137604</v>
      </c>
      <c r="FM99" s="133">
        <v>120174</v>
      </c>
      <c r="FN99" s="133">
        <v>107667</v>
      </c>
      <c r="FO99" s="133">
        <v>112129.55</v>
      </c>
      <c r="FP99" s="133">
        <v>120470.23</v>
      </c>
      <c r="FQ99" s="133">
        <v>64209.45</v>
      </c>
      <c r="FR99" s="133">
        <v>19833.2</v>
      </c>
      <c r="FS99" s="133">
        <v>177494.63</v>
      </c>
      <c r="FT99" s="133">
        <v>134386.47</v>
      </c>
      <c r="FU99" s="133">
        <v>125269.47</v>
      </c>
      <c r="FV99" s="133">
        <v>113184.69</v>
      </c>
      <c r="FW99" s="133">
        <v>128853.04000000001</v>
      </c>
      <c r="FX99" s="133">
        <v>117308.09</v>
      </c>
      <c r="FY99" s="133">
        <v>121184.35</v>
      </c>
      <c r="FZ99" s="133">
        <v>123775.53</v>
      </c>
      <c r="GA99" s="133">
        <v>118170.6</v>
      </c>
      <c r="GB99" s="133">
        <v>93834.8</v>
      </c>
      <c r="GC99" s="133">
        <v>58160.99</v>
      </c>
      <c r="GD99" s="133">
        <v>16943.57</v>
      </c>
      <c r="GE99" s="133">
        <v>211195.84</v>
      </c>
      <c r="GF99" s="133">
        <v>131855.35999999999</v>
      </c>
      <c r="GG99" s="133">
        <v>114033.07</v>
      </c>
      <c r="GH99" s="133">
        <v>97592.42</v>
      </c>
    </row>
    <row r="100" spans="1:190" s="132" customFormat="1" x14ac:dyDescent="0.25">
      <c r="A100" s="134"/>
      <c r="B100" s="115" t="s">
        <v>41</v>
      </c>
      <c r="C100" s="133">
        <v>4850782</v>
      </c>
      <c r="D100" s="133">
        <v>4959676</v>
      </c>
      <c r="E100" s="133">
        <v>6054552</v>
      </c>
      <c r="F100" s="133">
        <v>5241502</v>
      </c>
      <c r="G100" s="133">
        <v>4794053</v>
      </c>
      <c r="H100" s="133">
        <v>5959024</v>
      </c>
      <c r="I100" s="133">
        <v>4888798</v>
      </c>
      <c r="J100" s="133">
        <v>4327921</v>
      </c>
      <c r="K100" s="133">
        <v>5285431</v>
      </c>
      <c r="L100" s="133">
        <v>5155239</v>
      </c>
      <c r="M100" s="133">
        <v>4879268</v>
      </c>
      <c r="N100" s="133">
        <v>4992475</v>
      </c>
      <c r="O100" s="133">
        <v>5081574</v>
      </c>
      <c r="P100" s="133">
        <v>4865734</v>
      </c>
      <c r="Q100" s="133">
        <v>5612058</v>
      </c>
      <c r="R100" s="133">
        <v>4914996</v>
      </c>
      <c r="S100" s="133">
        <v>5575885</v>
      </c>
      <c r="T100" s="133">
        <v>5010288</v>
      </c>
      <c r="U100" s="133">
        <v>4702352</v>
      </c>
      <c r="V100" s="133">
        <v>4281994</v>
      </c>
      <c r="W100" s="133">
        <v>5178604</v>
      </c>
      <c r="X100" s="133">
        <v>5098564</v>
      </c>
      <c r="Y100" s="133">
        <v>5044891</v>
      </c>
      <c r="Z100" s="133">
        <v>4963977</v>
      </c>
      <c r="AA100" s="133">
        <v>5305394</v>
      </c>
      <c r="AB100" s="133">
        <v>4844367</v>
      </c>
      <c r="AC100" s="133">
        <v>5470626</v>
      </c>
      <c r="AD100" s="133">
        <v>4723765</v>
      </c>
      <c r="AE100" s="133">
        <v>4645119</v>
      </c>
      <c r="AF100" s="133">
        <v>5329908</v>
      </c>
      <c r="AG100" s="133">
        <v>4700558</v>
      </c>
      <c r="AH100" s="133">
        <v>3763602</v>
      </c>
      <c r="AI100" s="133">
        <v>4268897</v>
      </c>
      <c r="AJ100" s="133">
        <v>4936759</v>
      </c>
      <c r="AK100" s="133">
        <v>4499401</v>
      </c>
      <c r="AL100" s="133">
        <v>4005550</v>
      </c>
      <c r="AM100" s="133">
        <v>4490858</v>
      </c>
      <c r="AN100" s="133">
        <v>4419807</v>
      </c>
      <c r="AO100" s="133">
        <v>4380842</v>
      </c>
      <c r="AP100" s="133">
        <v>4604298</v>
      </c>
      <c r="AQ100" s="133">
        <v>4171741</v>
      </c>
      <c r="AR100" s="133">
        <v>4535056</v>
      </c>
      <c r="AS100" s="133">
        <v>4497321</v>
      </c>
      <c r="AT100" s="133">
        <v>3307675</v>
      </c>
      <c r="AU100" s="133">
        <v>4249066</v>
      </c>
      <c r="AV100" s="133">
        <v>4503492</v>
      </c>
      <c r="AW100" s="133">
        <v>3958418</v>
      </c>
      <c r="AX100" s="133">
        <v>4126186</v>
      </c>
      <c r="AY100" s="133">
        <v>4537162</v>
      </c>
      <c r="AZ100" s="133">
        <v>4342121</v>
      </c>
      <c r="BA100" s="133">
        <v>4442333</v>
      </c>
      <c r="BB100" s="133">
        <v>4339742</v>
      </c>
      <c r="BC100" s="133">
        <v>3933534</v>
      </c>
      <c r="BD100" s="133">
        <v>4287940</v>
      </c>
      <c r="BE100" s="133">
        <v>4076565</v>
      </c>
      <c r="BF100" s="133">
        <v>3115310</v>
      </c>
      <c r="BG100" s="133">
        <v>4257789</v>
      </c>
      <c r="BH100" s="133">
        <v>4528117</v>
      </c>
      <c r="BI100" s="133">
        <v>3898613</v>
      </c>
      <c r="BJ100" s="133">
        <v>4054464</v>
      </c>
      <c r="BK100" s="133">
        <v>3919442</v>
      </c>
      <c r="BL100" s="133">
        <v>3924831</v>
      </c>
      <c r="BM100" s="133">
        <v>4498044</v>
      </c>
      <c r="BN100" s="133">
        <v>4168140</v>
      </c>
      <c r="BO100" s="133">
        <v>3554012</v>
      </c>
      <c r="BP100" s="133">
        <v>4693296</v>
      </c>
      <c r="BQ100" s="133">
        <v>3928239</v>
      </c>
      <c r="BR100" s="133">
        <v>3202993</v>
      </c>
      <c r="BS100" s="133">
        <v>4173274</v>
      </c>
      <c r="BT100" s="133">
        <v>4115067</v>
      </c>
      <c r="BU100" s="133">
        <v>3899891</v>
      </c>
      <c r="BV100" s="133">
        <v>4051604</v>
      </c>
      <c r="BW100" s="133">
        <v>3909503</v>
      </c>
      <c r="BX100" s="133">
        <v>3993478</v>
      </c>
      <c r="BY100" s="133">
        <v>4107081</v>
      </c>
      <c r="BZ100" s="133">
        <v>3990374</v>
      </c>
      <c r="CA100" s="133">
        <v>3913693</v>
      </c>
      <c r="CB100" s="133">
        <v>4330758</v>
      </c>
      <c r="CC100" s="133">
        <v>3427383</v>
      </c>
      <c r="CD100" s="133">
        <v>3255011</v>
      </c>
      <c r="CE100" s="133">
        <v>3917270</v>
      </c>
      <c r="CF100" s="133">
        <v>3698225</v>
      </c>
      <c r="CG100" s="133">
        <v>3838277</v>
      </c>
      <c r="CH100" s="133">
        <v>3963619</v>
      </c>
      <c r="CI100" s="133">
        <v>4020690</v>
      </c>
      <c r="CJ100" s="133">
        <v>3624104</v>
      </c>
      <c r="CK100" s="133">
        <v>4300348</v>
      </c>
      <c r="CL100" s="133">
        <v>3638473</v>
      </c>
      <c r="CM100" s="133">
        <v>3716544</v>
      </c>
      <c r="CN100" s="133">
        <v>4015838</v>
      </c>
      <c r="CO100" s="133">
        <v>3434208</v>
      </c>
      <c r="CP100" s="133">
        <v>3229417</v>
      </c>
      <c r="CQ100" s="133">
        <v>3754671</v>
      </c>
      <c r="CR100" s="133">
        <v>3979599</v>
      </c>
      <c r="CS100" s="133">
        <v>3941546</v>
      </c>
      <c r="CT100" s="133">
        <v>3502502</v>
      </c>
      <c r="CU100" s="133">
        <v>3839633</v>
      </c>
      <c r="CV100" s="133">
        <v>3770992</v>
      </c>
      <c r="CW100" s="133">
        <v>3911730</v>
      </c>
      <c r="CX100" s="133">
        <v>3718020</v>
      </c>
      <c r="CY100" s="133">
        <v>3423222</v>
      </c>
      <c r="CZ100" s="133">
        <v>3979158</v>
      </c>
      <c r="DA100" s="133">
        <v>3555225</v>
      </c>
      <c r="DB100" s="133">
        <v>2970517</v>
      </c>
      <c r="DC100" s="133">
        <v>3441210</v>
      </c>
      <c r="DD100" s="133">
        <v>4002360</v>
      </c>
      <c r="DE100" s="133">
        <v>3639661</v>
      </c>
      <c r="DF100" s="133">
        <v>3310455</v>
      </c>
      <c r="DG100" s="133">
        <v>3749977</v>
      </c>
      <c r="DH100" s="133">
        <v>3530873</v>
      </c>
      <c r="DI100" s="133">
        <v>3721097</v>
      </c>
      <c r="DJ100" s="133">
        <v>3649687</v>
      </c>
      <c r="DK100" s="133">
        <v>3484489</v>
      </c>
      <c r="DL100" s="133">
        <v>3539188</v>
      </c>
      <c r="DM100" s="133">
        <v>3698018</v>
      </c>
      <c r="DN100" s="133">
        <v>2794571</v>
      </c>
      <c r="DO100" s="133">
        <v>3472335</v>
      </c>
      <c r="DP100" s="133">
        <v>3825768</v>
      </c>
      <c r="DQ100" s="133">
        <v>3339986</v>
      </c>
      <c r="DR100" s="133">
        <v>3418466</v>
      </c>
      <c r="DS100" s="133">
        <v>3679768</v>
      </c>
      <c r="DT100" s="133">
        <v>3565587</v>
      </c>
      <c r="DU100" s="133">
        <v>1308102</v>
      </c>
      <c r="DV100" s="133">
        <v>1308102</v>
      </c>
      <c r="DW100" s="133">
        <v>2244397</v>
      </c>
      <c r="DX100" s="133">
        <v>3527756</v>
      </c>
      <c r="DY100" s="133">
        <v>3332080</v>
      </c>
      <c r="DZ100" s="133">
        <v>2670669</v>
      </c>
      <c r="EA100" s="133">
        <v>3486460</v>
      </c>
      <c r="EB100" s="133">
        <v>3395619</v>
      </c>
      <c r="EC100" s="133">
        <v>3130246</v>
      </c>
      <c r="ED100" s="133">
        <v>3237665</v>
      </c>
      <c r="EE100" s="133">
        <v>3263122</v>
      </c>
      <c r="EF100" s="133">
        <v>3213455</v>
      </c>
      <c r="EG100" s="133">
        <v>3470897</v>
      </c>
      <c r="EH100" s="133">
        <v>3290529</v>
      </c>
      <c r="EI100" s="133">
        <v>3028950</v>
      </c>
      <c r="EJ100" s="133">
        <v>3639270</v>
      </c>
      <c r="EK100" s="133">
        <v>3051705</v>
      </c>
      <c r="EL100" s="133">
        <v>2669816</v>
      </c>
      <c r="EM100" s="133">
        <v>3268059</v>
      </c>
      <c r="EN100" s="133">
        <v>3277783</v>
      </c>
      <c r="EO100" s="133">
        <v>3177199</v>
      </c>
      <c r="EP100" s="133">
        <v>3401070</v>
      </c>
      <c r="EQ100" s="133">
        <v>3261028</v>
      </c>
      <c r="ER100" s="133">
        <v>3129312</v>
      </c>
      <c r="ES100" s="133">
        <v>3526822</v>
      </c>
      <c r="ET100" s="133">
        <v>3060619</v>
      </c>
      <c r="EU100" s="133">
        <v>3383024</v>
      </c>
      <c r="EV100" s="133">
        <v>3573497</v>
      </c>
      <c r="EW100" s="133">
        <v>2998474</v>
      </c>
      <c r="EX100" s="133">
        <v>2783589</v>
      </c>
      <c r="EY100" s="133">
        <v>3383179</v>
      </c>
      <c r="EZ100" s="133">
        <v>3236625</v>
      </c>
      <c r="FA100" s="133">
        <v>3158726</v>
      </c>
      <c r="FB100" s="133">
        <v>3280932</v>
      </c>
      <c r="FC100" s="133">
        <v>3486095</v>
      </c>
      <c r="FD100" s="133">
        <v>3216379</v>
      </c>
      <c r="FE100" s="133">
        <v>3605169</v>
      </c>
      <c r="FF100" s="133">
        <v>3026504</v>
      </c>
      <c r="FG100" s="133">
        <v>3098820</v>
      </c>
      <c r="FH100" s="133">
        <v>3908456</v>
      </c>
      <c r="FI100" s="133">
        <v>2988159</v>
      </c>
      <c r="FJ100" s="133">
        <v>2727326</v>
      </c>
      <c r="FK100" s="133">
        <v>3208902</v>
      </c>
      <c r="FL100" s="133">
        <v>3460997</v>
      </c>
      <c r="FM100" s="133">
        <v>3267091</v>
      </c>
      <c r="FN100" s="133">
        <v>3201230</v>
      </c>
      <c r="FO100" s="133">
        <v>3437736.7800000003</v>
      </c>
      <c r="FP100" s="133">
        <v>3409910.9400000004</v>
      </c>
      <c r="FQ100" s="133">
        <v>3219597.04</v>
      </c>
      <c r="FR100" s="133">
        <v>2905873.1</v>
      </c>
      <c r="FS100" s="133">
        <v>3312471.62</v>
      </c>
      <c r="FT100" s="133">
        <v>3466074.02</v>
      </c>
      <c r="FU100" s="133">
        <v>3485047.75</v>
      </c>
      <c r="FV100" s="133">
        <v>2534102.41</v>
      </c>
      <c r="FW100" s="133">
        <v>3150964.71</v>
      </c>
      <c r="FX100" s="133">
        <v>3426983.36</v>
      </c>
      <c r="FY100" s="133">
        <v>3055550.1700000004</v>
      </c>
      <c r="FZ100" s="133">
        <v>3183617.0300000003</v>
      </c>
      <c r="GA100" s="133">
        <v>3442365.06</v>
      </c>
      <c r="GB100" s="133">
        <v>3221980.78</v>
      </c>
      <c r="GC100" s="133">
        <v>3285767.12</v>
      </c>
      <c r="GD100" s="133">
        <v>2854507.6900000004</v>
      </c>
      <c r="GE100" s="133">
        <v>3630941.92</v>
      </c>
      <c r="GF100" s="133">
        <v>3464086.7399999998</v>
      </c>
      <c r="GG100" s="133">
        <v>3327665.87</v>
      </c>
      <c r="GH100" s="133">
        <v>2486316.25</v>
      </c>
    </row>
    <row r="101" spans="1:190" s="132" customFormat="1" x14ac:dyDescent="0.25">
      <c r="A101" s="134"/>
      <c r="B101" s="115" t="s">
        <v>19</v>
      </c>
      <c r="C101" s="133">
        <v>11519</v>
      </c>
      <c r="D101" s="133">
        <v>6581</v>
      </c>
      <c r="E101" s="133">
        <v>36821</v>
      </c>
      <c r="F101" s="133">
        <v>62041</v>
      </c>
      <c r="G101" s="133">
        <v>78221</v>
      </c>
      <c r="H101" s="133">
        <v>84245</v>
      </c>
      <c r="I101" s="133">
        <v>74865</v>
      </c>
      <c r="J101" s="133">
        <v>75165</v>
      </c>
      <c r="K101" s="133">
        <v>123089</v>
      </c>
      <c r="L101" s="133">
        <v>149480</v>
      </c>
      <c r="M101" s="133">
        <v>118953</v>
      </c>
      <c r="N101" s="133">
        <v>47402</v>
      </c>
      <c r="O101" s="133">
        <v>14650</v>
      </c>
      <c r="P101" s="133">
        <v>8185</v>
      </c>
      <c r="Q101" s="133">
        <v>37872</v>
      </c>
      <c r="R101" s="133">
        <v>68564</v>
      </c>
      <c r="S101" s="133">
        <v>81135</v>
      </c>
      <c r="T101" s="133">
        <v>79337</v>
      </c>
      <c r="U101" s="133">
        <v>62857</v>
      </c>
      <c r="V101" s="133">
        <v>71543</v>
      </c>
      <c r="W101" s="133">
        <v>119550</v>
      </c>
      <c r="X101" s="133">
        <v>138071</v>
      </c>
      <c r="Y101" s="133">
        <v>121129</v>
      </c>
      <c r="Z101" s="133">
        <v>41789</v>
      </c>
      <c r="AA101" s="133">
        <v>13319</v>
      </c>
      <c r="AB101" s="133">
        <v>10157</v>
      </c>
      <c r="AC101" s="133">
        <v>37666</v>
      </c>
      <c r="AD101" s="133">
        <v>67963</v>
      </c>
      <c r="AE101" s="133">
        <v>77230</v>
      </c>
      <c r="AF101" s="133">
        <v>83044</v>
      </c>
      <c r="AG101" s="133">
        <v>71945</v>
      </c>
      <c r="AH101" s="133">
        <v>71493</v>
      </c>
      <c r="AI101" s="133">
        <v>117760</v>
      </c>
      <c r="AJ101" s="133">
        <v>163626</v>
      </c>
      <c r="AK101" s="133">
        <v>121017</v>
      </c>
      <c r="AL101" s="133">
        <v>40282</v>
      </c>
      <c r="AM101" s="133">
        <v>18101</v>
      </c>
      <c r="AN101" s="133">
        <v>12859</v>
      </c>
      <c r="AO101" s="133">
        <v>40679</v>
      </c>
      <c r="AP101" s="133">
        <v>71302</v>
      </c>
      <c r="AQ101" s="133">
        <v>72816</v>
      </c>
      <c r="AR101" s="133">
        <v>64534</v>
      </c>
      <c r="AS101" s="133">
        <v>69087</v>
      </c>
      <c r="AT101" s="133">
        <v>55939</v>
      </c>
      <c r="AU101" s="133">
        <v>101789</v>
      </c>
      <c r="AV101" s="133">
        <v>137737</v>
      </c>
      <c r="AW101" s="133">
        <v>103136</v>
      </c>
      <c r="AX101" s="133">
        <v>42997</v>
      </c>
      <c r="AY101" s="133">
        <v>16804</v>
      </c>
      <c r="AZ101" s="133">
        <v>18447</v>
      </c>
      <c r="BA101" s="133">
        <v>64592</v>
      </c>
      <c r="BB101" s="133">
        <v>98510</v>
      </c>
      <c r="BC101" s="133">
        <v>81501</v>
      </c>
      <c r="BD101" s="133">
        <v>100818</v>
      </c>
      <c r="BE101" s="133">
        <v>86798</v>
      </c>
      <c r="BF101" s="133">
        <v>78929</v>
      </c>
      <c r="BG101" s="133">
        <v>151930</v>
      </c>
      <c r="BH101" s="133">
        <v>192909</v>
      </c>
      <c r="BI101" s="133">
        <v>137681</v>
      </c>
      <c r="BJ101" s="133">
        <v>55532</v>
      </c>
      <c r="BK101" s="133">
        <v>18159</v>
      </c>
      <c r="BL101" s="133">
        <v>11646</v>
      </c>
      <c r="BM101" s="133">
        <v>63151</v>
      </c>
      <c r="BN101" s="133">
        <v>83366</v>
      </c>
      <c r="BO101" s="133">
        <v>74153</v>
      </c>
      <c r="BP101" s="133">
        <v>92392</v>
      </c>
      <c r="BQ101" s="133">
        <v>74810</v>
      </c>
      <c r="BR101" s="133">
        <v>74113</v>
      </c>
      <c r="BS101" s="133">
        <v>140322</v>
      </c>
      <c r="BT101" s="133">
        <v>158287</v>
      </c>
      <c r="BU101" s="133">
        <v>126982</v>
      </c>
      <c r="BV101" s="133">
        <v>47516</v>
      </c>
      <c r="BW101" s="133">
        <v>17694</v>
      </c>
      <c r="BX101" s="133">
        <v>14782</v>
      </c>
      <c r="BY101" s="133">
        <v>65097</v>
      </c>
      <c r="BZ101" s="133">
        <v>86813</v>
      </c>
      <c r="CA101" s="133">
        <v>90819</v>
      </c>
      <c r="CB101" s="133">
        <v>85687</v>
      </c>
      <c r="CC101" s="133">
        <v>72434</v>
      </c>
      <c r="CD101" s="133">
        <v>80927</v>
      </c>
      <c r="CE101" s="133">
        <v>134054</v>
      </c>
      <c r="CF101" s="133">
        <v>149704</v>
      </c>
      <c r="CG101" s="133">
        <v>132308</v>
      </c>
      <c r="CH101" s="133">
        <v>43393</v>
      </c>
      <c r="CI101" s="133">
        <v>17156</v>
      </c>
      <c r="CJ101" s="133">
        <v>17364</v>
      </c>
      <c r="CK101" s="133">
        <v>76226</v>
      </c>
      <c r="CL101" s="133">
        <v>75574</v>
      </c>
      <c r="CM101" s="133">
        <v>93943</v>
      </c>
      <c r="CN101" s="133">
        <v>84148</v>
      </c>
      <c r="CO101" s="133">
        <v>66801</v>
      </c>
      <c r="CP101" s="133">
        <v>80503</v>
      </c>
      <c r="CQ101" s="133">
        <v>138062</v>
      </c>
      <c r="CR101" s="133">
        <v>160806</v>
      </c>
      <c r="CS101" s="133">
        <v>130255</v>
      </c>
      <c r="CT101" s="133">
        <v>36361</v>
      </c>
      <c r="CU101" s="133">
        <v>13847</v>
      </c>
      <c r="CV101" s="133">
        <v>18675</v>
      </c>
      <c r="CW101" s="133">
        <v>75285</v>
      </c>
      <c r="CX101" s="133">
        <v>89745</v>
      </c>
      <c r="CY101" s="133">
        <v>84017</v>
      </c>
      <c r="CZ101" s="133">
        <v>88513</v>
      </c>
      <c r="DA101" s="133">
        <v>68994</v>
      </c>
      <c r="DB101" s="133">
        <v>77120</v>
      </c>
      <c r="DC101" s="133">
        <v>120241</v>
      </c>
      <c r="DD101" s="133">
        <v>164491</v>
      </c>
      <c r="DE101" s="133">
        <v>120033</v>
      </c>
      <c r="DF101" s="133">
        <v>27992</v>
      </c>
      <c r="DG101" s="133">
        <v>12252</v>
      </c>
      <c r="DH101" s="133">
        <v>18214</v>
      </c>
      <c r="DI101" s="133">
        <v>71384</v>
      </c>
      <c r="DJ101" s="133">
        <v>98550</v>
      </c>
      <c r="DK101" s="133">
        <v>83446</v>
      </c>
      <c r="DL101" s="133">
        <v>71444</v>
      </c>
      <c r="DM101" s="133">
        <v>65176</v>
      </c>
      <c r="DN101" s="133">
        <v>69279</v>
      </c>
      <c r="DO101" s="133">
        <v>120109</v>
      </c>
      <c r="DP101" s="133">
        <v>145377</v>
      </c>
      <c r="DQ101" s="133">
        <v>107487</v>
      </c>
      <c r="DR101" s="133">
        <v>32110</v>
      </c>
      <c r="DS101" s="133">
        <v>11758</v>
      </c>
      <c r="DT101" s="133">
        <v>17848</v>
      </c>
      <c r="DU101" s="133">
        <v>3970</v>
      </c>
      <c r="DV101" s="133">
        <v>3970</v>
      </c>
      <c r="DW101" s="133">
        <v>3113</v>
      </c>
      <c r="DX101" s="133">
        <v>3491</v>
      </c>
      <c r="DY101" s="133">
        <v>18916</v>
      </c>
      <c r="DZ101" s="133">
        <v>41738</v>
      </c>
      <c r="EA101" s="133">
        <v>72164</v>
      </c>
      <c r="EB101" s="133">
        <v>79668</v>
      </c>
      <c r="EC101" s="133">
        <v>21990</v>
      </c>
      <c r="ED101" s="133">
        <v>5342</v>
      </c>
      <c r="EE101" s="133">
        <v>3341</v>
      </c>
      <c r="EF101" s="133">
        <v>541</v>
      </c>
      <c r="EG101" s="133">
        <v>160</v>
      </c>
      <c r="EH101" s="133">
        <v>460</v>
      </c>
      <c r="EI101" s="133">
        <v>8524</v>
      </c>
      <c r="EJ101" s="133">
        <v>44078</v>
      </c>
      <c r="EK101" s="133">
        <v>49589</v>
      </c>
      <c r="EL101" s="133">
        <v>56036</v>
      </c>
      <c r="EM101" s="133">
        <v>94857</v>
      </c>
      <c r="EN101" s="133">
        <v>103279</v>
      </c>
      <c r="EO101" s="133">
        <v>81702</v>
      </c>
      <c r="EP101" s="133">
        <v>20272</v>
      </c>
      <c r="EQ101" s="133">
        <v>8282</v>
      </c>
      <c r="ER101" s="133">
        <v>10061</v>
      </c>
      <c r="ES101" s="133">
        <v>39363</v>
      </c>
      <c r="ET101" s="133">
        <v>46721</v>
      </c>
      <c r="EU101" s="133">
        <v>55505</v>
      </c>
      <c r="EV101" s="133">
        <v>53769</v>
      </c>
      <c r="EW101" s="133">
        <v>39630</v>
      </c>
      <c r="EX101" s="133">
        <v>52299</v>
      </c>
      <c r="EY101" s="133">
        <v>93669</v>
      </c>
      <c r="EZ101" s="133">
        <v>106708</v>
      </c>
      <c r="FA101" s="133">
        <v>79206</v>
      </c>
      <c r="FB101" s="133">
        <v>20688</v>
      </c>
      <c r="FC101" s="133">
        <v>7387</v>
      </c>
      <c r="FD101" s="133">
        <v>16645</v>
      </c>
      <c r="FE101" s="133">
        <v>47565</v>
      </c>
      <c r="FF101" s="133">
        <v>53118</v>
      </c>
      <c r="FG101" s="133">
        <v>57700</v>
      </c>
      <c r="FH101" s="133">
        <v>54497</v>
      </c>
      <c r="FI101" s="133">
        <v>48948</v>
      </c>
      <c r="FJ101" s="133">
        <v>55549</v>
      </c>
      <c r="FK101" s="133">
        <v>87315</v>
      </c>
      <c r="FL101" s="133">
        <v>108629</v>
      </c>
      <c r="FM101" s="133">
        <v>74148</v>
      </c>
      <c r="FN101" s="133">
        <v>16714</v>
      </c>
      <c r="FO101" s="133">
        <v>8944.85</v>
      </c>
      <c r="FP101" s="133">
        <v>16513.46</v>
      </c>
      <c r="FQ101" s="133">
        <v>43135.37</v>
      </c>
      <c r="FR101" s="133">
        <v>65724.710000000006</v>
      </c>
      <c r="FS101" s="133">
        <v>52648.84</v>
      </c>
      <c r="FT101" s="133">
        <v>55434</v>
      </c>
      <c r="FU101" s="133">
        <v>45601.98</v>
      </c>
      <c r="FV101" s="133">
        <v>49504.66</v>
      </c>
      <c r="FW101" s="133">
        <v>84236.87</v>
      </c>
      <c r="FX101" s="133">
        <v>107367.01</v>
      </c>
      <c r="FY101" s="133">
        <v>80459.820000000007</v>
      </c>
      <c r="FZ101" s="133">
        <v>22924.74</v>
      </c>
      <c r="GA101" s="133">
        <v>6773.76</v>
      </c>
      <c r="GB101" s="133">
        <v>19022.14</v>
      </c>
      <c r="GC101" s="133">
        <v>47992.9</v>
      </c>
      <c r="GD101" s="133">
        <v>57667.46</v>
      </c>
      <c r="GE101" s="133">
        <v>52409.71</v>
      </c>
      <c r="GF101" s="133">
        <v>53923.37</v>
      </c>
      <c r="GG101" s="133">
        <v>46103.66</v>
      </c>
      <c r="GH101" s="133">
        <v>44151.28</v>
      </c>
    </row>
    <row r="102" spans="1:190" s="132" customFormat="1" x14ac:dyDescent="0.25">
      <c r="A102" s="134"/>
      <c r="B102" s="115" t="s">
        <v>20</v>
      </c>
      <c r="C102" s="133">
        <v>503821</v>
      </c>
      <c r="D102" s="133">
        <v>672492</v>
      </c>
      <c r="E102" s="133">
        <v>978599</v>
      </c>
      <c r="F102" s="133">
        <v>820570</v>
      </c>
      <c r="G102" s="133">
        <v>680452</v>
      </c>
      <c r="H102" s="133">
        <v>855318</v>
      </c>
      <c r="I102" s="133">
        <v>668470</v>
      </c>
      <c r="J102" s="133">
        <v>555978</v>
      </c>
      <c r="K102" s="133">
        <v>628027</v>
      </c>
      <c r="L102" s="133">
        <v>566371</v>
      </c>
      <c r="M102" s="133">
        <v>425378</v>
      </c>
      <c r="N102" s="133">
        <v>440028</v>
      </c>
      <c r="O102" s="133">
        <v>557643</v>
      </c>
      <c r="P102" s="133">
        <v>726504</v>
      </c>
      <c r="Q102" s="133">
        <v>798341</v>
      </c>
      <c r="R102" s="133">
        <v>708250</v>
      </c>
      <c r="S102" s="133">
        <v>785125</v>
      </c>
      <c r="T102" s="133">
        <v>640050</v>
      </c>
      <c r="U102" s="133">
        <v>512008</v>
      </c>
      <c r="V102" s="133">
        <v>509651</v>
      </c>
      <c r="W102" s="133">
        <v>525431</v>
      </c>
      <c r="X102" s="133">
        <v>445856</v>
      </c>
      <c r="Y102" s="133">
        <v>421491</v>
      </c>
      <c r="Z102" s="133">
        <v>427424</v>
      </c>
      <c r="AA102" s="133">
        <v>539839</v>
      </c>
      <c r="AB102" s="133">
        <v>631203</v>
      </c>
      <c r="AC102" s="133">
        <v>690879</v>
      </c>
      <c r="AD102" s="133">
        <v>685398</v>
      </c>
      <c r="AE102" s="133">
        <v>634661</v>
      </c>
      <c r="AF102" s="133">
        <v>694945</v>
      </c>
      <c r="AG102" s="133">
        <v>578718</v>
      </c>
      <c r="AH102" s="133">
        <v>448196</v>
      </c>
      <c r="AI102" s="133">
        <v>435723</v>
      </c>
      <c r="AJ102" s="133">
        <v>465518</v>
      </c>
      <c r="AK102" s="133">
        <v>372751</v>
      </c>
      <c r="AL102" s="133">
        <v>344710</v>
      </c>
      <c r="AM102" s="133">
        <v>499653</v>
      </c>
      <c r="AN102" s="133">
        <v>633686</v>
      </c>
      <c r="AO102" s="133">
        <v>611768</v>
      </c>
      <c r="AP102" s="133">
        <v>643509</v>
      </c>
      <c r="AQ102" s="133">
        <v>526847</v>
      </c>
      <c r="AR102" s="133">
        <v>583891</v>
      </c>
      <c r="AS102" s="133">
        <v>496394</v>
      </c>
      <c r="AT102" s="133">
        <v>431425</v>
      </c>
      <c r="AU102" s="133">
        <v>441993</v>
      </c>
      <c r="AV102" s="133">
        <v>415454</v>
      </c>
      <c r="AW102" s="133">
        <v>368941</v>
      </c>
      <c r="AX102" s="133">
        <v>350293</v>
      </c>
      <c r="AY102" s="133">
        <v>476673</v>
      </c>
      <c r="AZ102" s="133">
        <v>624939</v>
      </c>
      <c r="BA102" s="133">
        <v>653401</v>
      </c>
      <c r="BB102" s="133">
        <v>560625</v>
      </c>
      <c r="BC102" s="133">
        <v>544441</v>
      </c>
      <c r="BD102" s="133">
        <v>601590</v>
      </c>
      <c r="BE102" s="133">
        <v>478518</v>
      </c>
      <c r="BF102" s="133">
        <v>396549</v>
      </c>
      <c r="BG102" s="133">
        <v>512611</v>
      </c>
      <c r="BH102" s="133">
        <v>550035</v>
      </c>
      <c r="BI102" s="133">
        <v>438260</v>
      </c>
      <c r="BJ102" s="133">
        <v>468967</v>
      </c>
      <c r="BK102" s="133">
        <v>544684</v>
      </c>
      <c r="BL102" s="133">
        <v>767060</v>
      </c>
      <c r="BM102" s="133">
        <v>816087</v>
      </c>
      <c r="BN102" s="133">
        <v>774004</v>
      </c>
      <c r="BO102" s="133">
        <v>646604</v>
      </c>
      <c r="BP102" s="133">
        <v>778498</v>
      </c>
      <c r="BQ102" s="133">
        <v>585886</v>
      </c>
      <c r="BR102" s="133">
        <v>496755</v>
      </c>
      <c r="BS102" s="133">
        <v>563859</v>
      </c>
      <c r="BT102" s="133">
        <v>483586</v>
      </c>
      <c r="BU102" s="133">
        <v>436031</v>
      </c>
      <c r="BV102" s="133">
        <v>411550</v>
      </c>
      <c r="BW102" s="133">
        <v>623433</v>
      </c>
      <c r="BX102" s="133">
        <v>749927</v>
      </c>
      <c r="BY102" s="133">
        <v>808497</v>
      </c>
      <c r="BZ102" s="133">
        <v>798881</v>
      </c>
      <c r="CA102" s="133">
        <v>700823</v>
      </c>
      <c r="CB102" s="133">
        <v>739293</v>
      </c>
      <c r="CC102" s="133">
        <v>562116</v>
      </c>
      <c r="CD102" s="133">
        <v>524045</v>
      </c>
      <c r="CE102" s="133">
        <v>532642</v>
      </c>
      <c r="CF102" s="133">
        <v>496653</v>
      </c>
      <c r="CG102" s="133">
        <v>486007</v>
      </c>
      <c r="CH102" s="133">
        <v>485982</v>
      </c>
      <c r="CI102" s="133">
        <v>726966</v>
      </c>
      <c r="CJ102" s="133">
        <v>714709</v>
      </c>
      <c r="CK102" s="133">
        <v>884730</v>
      </c>
      <c r="CL102" s="133">
        <v>686258</v>
      </c>
      <c r="CM102" s="133">
        <v>698884</v>
      </c>
      <c r="CN102" s="133">
        <v>742770</v>
      </c>
      <c r="CO102" s="133">
        <v>618486</v>
      </c>
      <c r="CP102" s="133">
        <v>567611</v>
      </c>
      <c r="CQ102" s="133">
        <v>559951</v>
      </c>
      <c r="CR102" s="133">
        <v>534628</v>
      </c>
      <c r="CS102" s="133">
        <v>468533</v>
      </c>
      <c r="CT102" s="133">
        <v>426228</v>
      </c>
      <c r="CU102" s="133">
        <v>685722</v>
      </c>
      <c r="CV102" s="133">
        <v>728985</v>
      </c>
      <c r="CW102" s="133">
        <v>787558</v>
      </c>
      <c r="CX102" s="133">
        <v>737079</v>
      </c>
      <c r="CY102" s="133">
        <v>657198</v>
      </c>
      <c r="CZ102" s="133">
        <v>724974</v>
      </c>
      <c r="DA102" s="133">
        <v>658923</v>
      </c>
      <c r="DB102" s="133">
        <v>542121</v>
      </c>
      <c r="DC102" s="133">
        <v>559445</v>
      </c>
      <c r="DD102" s="133">
        <v>582553</v>
      </c>
      <c r="DE102" s="133">
        <v>499034</v>
      </c>
      <c r="DF102" s="133">
        <v>400039</v>
      </c>
      <c r="DG102" s="133">
        <v>645463</v>
      </c>
      <c r="DH102" s="133">
        <v>698348</v>
      </c>
      <c r="DI102" s="133">
        <v>740803</v>
      </c>
      <c r="DJ102" s="133">
        <v>719587</v>
      </c>
      <c r="DK102" s="133">
        <v>697143</v>
      </c>
      <c r="DL102" s="133">
        <v>695005</v>
      </c>
      <c r="DM102" s="133">
        <v>686023</v>
      </c>
      <c r="DN102" s="133">
        <v>528325</v>
      </c>
      <c r="DO102" s="133">
        <v>555016</v>
      </c>
      <c r="DP102" s="133">
        <v>599196</v>
      </c>
      <c r="DQ102" s="133">
        <v>489265</v>
      </c>
      <c r="DR102" s="133">
        <v>483791</v>
      </c>
      <c r="DS102" s="133">
        <v>653012</v>
      </c>
      <c r="DT102" s="133">
        <v>701638</v>
      </c>
      <c r="DU102" s="133">
        <v>305078</v>
      </c>
      <c r="DV102" s="133">
        <v>305078</v>
      </c>
      <c r="DW102" s="133">
        <v>506660</v>
      </c>
      <c r="DX102" s="133">
        <v>722639</v>
      </c>
      <c r="DY102" s="133">
        <v>642237</v>
      </c>
      <c r="DZ102" s="133">
        <v>572075</v>
      </c>
      <c r="EA102" s="133">
        <v>581668</v>
      </c>
      <c r="EB102" s="133">
        <v>521365</v>
      </c>
      <c r="EC102" s="133">
        <v>452955</v>
      </c>
      <c r="ED102" s="133">
        <v>460279</v>
      </c>
      <c r="EE102" s="133">
        <v>617830</v>
      </c>
      <c r="EF102" s="133">
        <v>699873</v>
      </c>
      <c r="EG102" s="133">
        <v>789782</v>
      </c>
      <c r="EH102" s="133">
        <v>731971</v>
      </c>
      <c r="EI102" s="133">
        <v>662759</v>
      </c>
      <c r="EJ102" s="133">
        <v>744191</v>
      </c>
      <c r="EK102" s="133">
        <v>598856</v>
      </c>
      <c r="EL102" s="133">
        <v>507442</v>
      </c>
      <c r="EM102" s="133">
        <v>549661</v>
      </c>
      <c r="EN102" s="133">
        <v>500081</v>
      </c>
      <c r="EO102" s="133">
        <v>474297</v>
      </c>
      <c r="EP102" s="133">
        <v>477899</v>
      </c>
      <c r="EQ102" s="133">
        <v>649094</v>
      </c>
      <c r="ER102" s="133">
        <v>684374</v>
      </c>
      <c r="ES102" s="133">
        <v>831702</v>
      </c>
      <c r="ET102" s="133">
        <v>686915</v>
      </c>
      <c r="EU102" s="133">
        <v>712552</v>
      </c>
      <c r="EV102" s="133">
        <v>745845</v>
      </c>
      <c r="EW102" s="133">
        <v>604743</v>
      </c>
      <c r="EX102" s="133">
        <v>543617</v>
      </c>
      <c r="EY102" s="133">
        <v>588661</v>
      </c>
      <c r="EZ102" s="133">
        <v>484833</v>
      </c>
      <c r="FA102" s="133">
        <v>527236</v>
      </c>
      <c r="FB102" s="133">
        <v>512673</v>
      </c>
      <c r="FC102" s="133">
        <v>738863</v>
      </c>
      <c r="FD102" s="133">
        <v>706383</v>
      </c>
      <c r="FE102" s="133">
        <v>831326</v>
      </c>
      <c r="FF102" s="133">
        <v>666873</v>
      </c>
      <c r="FG102" s="133">
        <v>668947</v>
      </c>
      <c r="FH102" s="133">
        <v>792242</v>
      </c>
      <c r="FI102" s="133">
        <v>591349</v>
      </c>
      <c r="FJ102" s="133">
        <v>556278</v>
      </c>
      <c r="FK102" s="133">
        <v>565878</v>
      </c>
      <c r="FL102" s="133">
        <v>555006</v>
      </c>
      <c r="FM102" s="133">
        <v>503913</v>
      </c>
      <c r="FN102" s="133">
        <v>478929</v>
      </c>
      <c r="FO102" s="133">
        <v>725752.05</v>
      </c>
      <c r="FP102" s="133">
        <v>781078</v>
      </c>
      <c r="FQ102" s="133">
        <v>850496.59</v>
      </c>
      <c r="FR102" s="133">
        <v>834605.01</v>
      </c>
      <c r="FS102" s="133">
        <v>788049.25</v>
      </c>
      <c r="FT102" s="133">
        <v>670450.63</v>
      </c>
      <c r="FU102" s="133">
        <v>724798.96</v>
      </c>
      <c r="FV102" s="133">
        <v>571142.30000000005</v>
      </c>
      <c r="FW102" s="133">
        <v>658619.21</v>
      </c>
      <c r="FX102" s="133">
        <v>641140.98</v>
      </c>
      <c r="FY102" s="133">
        <v>538835.21</v>
      </c>
      <c r="FZ102" s="133">
        <v>573248.34</v>
      </c>
      <c r="GA102" s="133">
        <v>845493.9</v>
      </c>
      <c r="GB102" s="133">
        <v>815215.42</v>
      </c>
      <c r="GC102" s="133">
        <v>896966.17</v>
      </c>
      <c r="GD102" s="133">
        <v>536098.31999999995</v>
      </c>
      <c r="GE102" s="133">
        <v>1099915.4099999999</v>
      </c>
      <c r="GF102" s="133">
        <v>785289.6</v>
      </c>
      <c r="GG102" s="133">
        <v>739418.1</v>
      </c>
      <c r="GH102" s="133">
        <v>552350.57999999996</v>
      </c>
    </row>
    <row r="103" spans="1:190" s="132" customFormat="1" x14ac:dyDescent="0.25">
      <c r="A103" s="134"/>
      <c r="B103" s="115" t="s">
        <v>21</v>
      </c>
      <c r="C103" s="133">
        <v>642202</v>
      </c>
      <c r="D103" s="133">
        <v>919595</v>
      </c>
      <c r="E103" s="133">
        <v>1149575</v>
      </c>
      <c r="F103" s="133">
        <v>985760</v>
      </c>
      <c r="G103" s="133">
        <v>831362</v>
      </c>
      <c r="H103" s="133">
        <v>1015416</v>
      </c>
      <c r="I103" s="133">
        <v>854908</v>
      </c>
      <c r="J103" s="133">
        <v>709921</v>
      </c>
      <c r="K103" s="133">
        <v>787483</v>
      </c>
      <c r="L103" s="133">
        <v>633741</v>
      </c>
      <c r="M103" s="133">
        <v>520800</v>
      </c>
      <c r="N103" s="133">
        <v>550395</v>
      </c>
      <c r="O103" s="133">
        <v>838605</v>
      </c>
      <c r="P103" s="133">
        <v>907562</v>
      </c>
      <c r="Q103" s="133">
        <v>1165549</v>
      </c>
      <c r="R103" s="133">
        <v>990663</v>
      </c>
      <c r="S103" s="133">
        <v>1202010</v>
      </c>
      <c r="T103" s="133">
        <v>1010029</v>
      </c>
      <c r="U103" s="133">
        <v>819142</v>
      </c>
      <c r="V103" s="133">
        <v>774604</v>
      </c>
      <c r="W103" s="133">
        <v>766862</v>
      </c>
      <c r="X103" s="133">
        <v>604341</v>
      </c>
      <c r="Y103" s="133">
        <v>577721</v>
      </c>
      <c r="Z103" s="133">
        <v>586723</v>
      </c>
      <c r="AA103" s="133">
        <v>956472</v>
      </c>
      <c r="AB103" s="133">
        <v>1126735</v>
      </c>
      <c r="AC103" s="133">
        <v>1130130</v>
      </c>
      <c r="AD103" s="133">
        <v>1087635</v>
      </c>
      <c r="AE103" s="133">
        <v>983570</v>
      </c>
      <c r="AF103" s="133">
        <v>1058900</v>
      </c>
      <c r="AG103" s="133">
        <v>989907</v>
      </c>
      <c r="AH103" s="133">
        <v>752471</v>
      </c>
      <c r="AI103" s="133">
        <v>755214</v>
      </c>
      <c r="AJ103" s="133">
        <v>754723</v>
      </c>
      <c r="AK103" s="133">
        <v>571337</v>
      </c>
      <c r="AL103" s="133">
        <v>498775</v>
      </c>
      <c r="AM103" s="133">
        <v>937904</v>
      </c>
      <c r="AN103" s="133">
        <v>1114404</v>
      </c>
      <c r="AO103" s="133">
        <v>1142678</v>
      </c>
      <c r="AP103" s="133">
        <v>1113215</v>
      </c>
      <c r="AQ103" s="133">
        <v>1008296</v>
      </c>
      <c r="AR103" s="133">
        <v>1059530</v>
      </c>
      <c r="AS103" s="133">
        <v>969472</v>
      </c>
      <c r="AT103" s="133">
        <v>746857</v>
      </c>
      <c r="AU103" s="133">
        <v>812297</v>
      </c>
      <c r="AV103" s="133">
        <v>758691</v>
      </c>
      <c r="AW103" s="133">
        <v>587949</v>
      </c>
      <c r="AX103" s="133">
        <v>558125</v>
      </c>
      <c r="AY103" s="133">
        <v>1008061</v>
      </c>
      <c r="AZ103" s="133">
        <v>1189024</v>
      </c>
      <c r="BA103" s="133">
        <v>1249959</v>
      </c>
      <c r="BB103" s="133">
        <v>1090051</v>
      </c>
      <c r="BC103" s="133">
        <v>999568</v>
      </c>
      <c r="BD103" s="133">
        <v>1001035</v>
      </c>
      <c r="BE103" s="133">
        <v>891537</v>
      </c>
      <c r="BF103" s="133">
        <v>695922</v>
      </c>
      <c r="BG103" s="133">
        <v>847655</v>
      </c>
      <c r="BH103" s="133">
        <v>620110</v>
      </c>
      <c r="BI103" s="133">
        <v>573596</v>
      </c>
      <c r="BJ103" s="133">
        <v>577114</v>
      </c>
      <c r="BK103" s="133">
        <v>710367</v>
      </c>
      <c r="BL103" s="133">
        <v>1116322</v>
      </c>
      <c r="BM103" s="133">
        <v>1042694</v>
      </c>
      <c r="BN103" s="133">
        <v>1028482</v>
      </c>
      <c r="BO103" s="133">
        <v>855162</v>
      </c>
      <c r="BP103" s="133">
        <v>1055755</v>
      </c>
      <c r="BQ103" s="133">
        <v>817811</v>
      </c>
      <c r="BR103" s="133">
        <v>737376</v>
      </c>
      <c r="BS103" s="133">
        <v>797797</v>
      </c>
      <c r="BT103" s="133">
        <v>709354</v>
      </c>
      <c r="BU103" s="133">
        <v>566531</v>
      </c>
      <c r="BV103" s="133">
        <v>640476</v>
      </c>
      <c r="BW103" s="133">
        <v>870691</v>
      </c>
      <c r="BX103" s="133">
        <v>1093344</v>
      </c>
      <c r="BY103" s="133">
        <v>1137886</v>
      </c>
      <c r="BZ103" s="133">
        <v>1044256</v>
      </c>
      <c r="CA103" s="133">
        <v>1185685</v>
      </c>
      <c r="CB103" s="133">
        <v>1137112</v>
      </c>
      <c r="CC103" s="133">
        <v>882904</v>
      </c>
      <c r="CD103" s="133">
        <v>878356</v>
      </c>
      <c r="CE103" s="133">
        <v>745275</v>
      </c>
      <c r="CF103" s="133">
        <v>676293</v>
      </c>
      <c r="CG103" s="133">
        <v>705640</v>
      </c>
      <c r="CH103" s="133">
        <v>721029</v>
      </c>
      <c r="CI103" s="133">
        <v>1147737</v>
      </c>
      <c r="CJ103" s="133">
        <v>1074761</v>
      </c>
      <c r="CK103" s="133">
        <v>1455352</v>
      </c>
      <c r="CL103" s="133">
        <v>1053644</v>
      </c>
      <c r="CM103" s="133">
        <v>1069389</v>
      </c>
      <c r="CN103" s="133">
        <v>1175960</v>
      </c>
      <c r="CO103" s="133">
        <v>996767</v>
      </c>
      <c r="CP103" s="133">
        <v>918465</v>
      </c>
      <c r="CQ103" s="133">
        <v>851064</v>
      </c>
      <c r="CR103" s="133">
        <v>865193</v>
      </c>
      <c r="CS103" s="133">
        <v>692981</v>
      </c>
      <c r="CT103" s="133">
        <v>656349</v>
      </c>
      <c r="CU103" s="133">
        <v>1144358</v>
      </c>
      <c r="CV103" s="133">
        <v>1239548</v>
      </c>
      <c r="CW103" s="133">
        <v>1328707</v>
      </c>
      <c r="CX103" s="133">
        <v>1182984</v>
      </c>
      <c r="CY103" s="133">
        <v>1093518</v>
      </c>
      <c r="CZ103" s="133">
        <v>1221228</v>
      </c>
      <c r="DA103" s="133">
        <v>1053435</v>
      </c>
      <c r="DB103" s="133">
        <v>898828</v>
      </c>
      <c r="DC103" s="133">
        <v>806073</v>
      </c>
      <c r="DD103" s="133">
        <v>865265</v>
      </c>
      <c r="DE103" s="133">
        <v>758197</v>
      </c>
      <c r="DF103" s="133">
        <v>629539</v>
      </c>
      <c r="DG103" s="133">
        <v>1116237</v>
      </c>
      <c r="DH103" s="133">
        <v>1274647</v>
      </c>
      <c r="DI103" s="133">
        <v>1379207</v>
      </c>
      <c r="DJ103" s="133">
        <v>1212305</v>
      </c>
      <c r="DK103" s="133">
        <v>1154227</v>
      </c>
      <c r="DL103" s="133">
        <v>1146809</v>
      </c>
      <c r="DM103" s="133">
        <v>1172000</v>
      </c>
      <c r="DN103" s="133">
        <v>850127</v>
      </c>
      <c r="DO103" s="133">
        <v>926655</v>
      </c>
      <c r="DP103" s="133">
        <v>968994</v>
      </c>
      <c r="DQ103" s="133">
        <v>798023</v>
      </c>
      <c r="DR103" s="133">
        <v>828375</v>
      </c>
      <c r="DS103" s="133">
        <v>1270465</v>
      </c>
      <c r="DT103" s="133">
        <v>1473620</v>
      </c>
      <c r="DU103" s="133">
        <v>544667</v>
      </c>
      <c r="DV103" s="133">
        <v>544667</v>
      </c>
      <c r="DW103" s="133">
        <v>870177</v>
      </c>
      <c r="DX103" s="133">
        <v>1225753</v>
      </c>
      <c r="DY103" s="133">
        <v>1167967</v>
      </c>
      <c r="DZ103" s="133">
        <v>1034199</v>
      </c>
      <c r="EA103" s="133">
        <v>1060385</v>
      </c>
      <c r="EB103" s="133">
        <v>932865</v>
      </c>
      <c r="EC103" s="133">
        <v>817276</v>
      </c>
      <c r="ED103" s="133">
        <v>894424</v>
      </c>
      <c r="EE103" s="133">
        <v>1232697</v>
      </c>
      <c r="EF103" s="133">
        <v>1442956</v>
      </c>
      <c r="EG103" s="133">
        <v>1575611</v>
      </c>
      <c r="EH103" s="133">
        <v>1446170</v>
      </c>
      <c r="EI103" s="133">
        <v>1208278</v>
      </c>
      <c r="EJ103" s="133">
        <v>1418943</v>
      </c>
      <c r="EK103" s="133">
        <v>1119744</v>
      </c>
      <c r="EL103" s="133">
        <v>981603</v>
      </c>
      <c r="EM103" s="133">
        <v>1154563</v>
      </c>
      <c r="EN103" s="133">
        <v>953899</v>
      </c>
      <c r="EO103" s="133">
        <v>856622</v>
      </c>
      <c r="EP103" s="133">
        <v>1000319</v>
      </c>
      <c r="EQ103" s="133">
        <v>1453784</v>
      </c>
      <c r="ER103" s="133">
        <v>1531744</v>
      </c>
      <c r="ES103" s="133">
        <v>1738861</v>
      </c>
      <c r="ET103" s="133">
        <v>1354543</v>
      </c>
      <c r="EU103" s="133">
        <v>1451555</v>
      </c>
      <c r="EV103" s="133">
        <v>1395199</v>
      </c>
      <c r="EW103" s="133">
        <v>1154477</v>
      </c>
      <c r="EX103" s="133">
        <v>1012218</v>
      </c>
      <c r="EY103" s="133">
        <v>1122862</v>
      </c>
      <c r="EZ103" s="133">
        <v>918282</v>
      </c>
      <c r="FA103" s="133">
        <v>1008441</v>
      </c>
      <c r="FB103" s="133">
        <v>1022878</v>
      </c>
      <c r="FC103" s="133">
        <v>1758126</v>
      </c>
      <c r="FD103" s="133">
        <v>1798522</v>
      </c>
      <c r="FE103" s="133">
        <v>1827444</v>
      </c>
      <c r="FF103" s="133">
        <v>1479636</v>
      </c>
      <c r="FG103" s="133">
        <v>1440838</v>
      </c>
      <c r="FH103" s="133">
        <v>1573584</v>
      </c>
      <c r="FI103" s="133">
        <v>1253966</v>
      </c>
      <c r="FJ103" s="133">
        <v>1126859</v>
      </c>
      <c r="FK103" s="133">
        <v>1062873</v>
      </c>
      <c r="FL103" s="133">
        <v>1161410</v>
      </c>
      <c r="FM103" s="133">
        <v>1078783</v>
      </c>
      <c r="FN103" s="133">
        <v>1104177</v>
      </c>
      <c r="FO103" s="133">
        <v>1904975.16</v>
      </c>
      <c r="FP103" s="133">
        <v>1996734.16</v>
      </c>
      <c r="FQ103" s="133">
        <v>1896187.47</v>
      </c>
      <c r="FR103" s="133">
        <v>1837680.31</v>
      </c>
      <c r="FS103" s="133">
        <v>1595097.36</v>
      </c>
      <c r="FT103" s="133">
        <v>1334896.17</v>
      </c>
      <c r="FU103" s="133">
        <v>1474064.81</v>
      </c>
      <c r="FV103" s="133">
        <v>1141054.3</v>
      </c>
      <c r="FW103" s="133">
        <v>1255375.81</v>
      </c>
      <c r="FX103" s="133">
        <v>1255196.74</v>
      </c>
      <c r="FY103" s="133">
        <v>1014764.27</v>
      </c>
      <c r="FZ103" s="133">
        <v>1115616.98</v>
      </c>
      <c r="GA103" s="133">
        <v>2066287.42</v>
      </c>
      <c r="GB103" s="133">
        <v>2055319.22</v>
      </c>
      <c r="GC103" s="133">
        <v>2062804.67</v>
      </c>
      <c r="GD103" s="133">
        <v>1179647.8700000001</v>
      </c>
      <c r="GE103" s="133">
        <v>2435835.62</v>
      </c>
      <c r="GF103" s="133">
        <v>1743657.38</v>
      </c>
      <c r="GG103" s="133">
        <v>1563675.4</v>
      </c>
      <c r="GH103" s="133">
        <v>1272955.06</v>
      </c>
    </row>
    <row r="104" spans="1:190" s="132" customFormat="1" x14ac:dyDescent="0.25">
      <c r="A104" s="134"/>
      <c r="B104" s="115" t="s">
        <v>108</v>
      </c>
      <c r="C104" s="133">
        <v>2500</v>
      </c>
      <c r="D104" s="133">
        <v>6000</v>
      </c>
      <c r="E104" s="133">
        <v>4000</v>
      </c>
      <c r="F104" s="133">
        <v>3507</v>
      </c>
      <c r="G104" s="133">
        <v>2000</v>
      </c>
      <c r="H104" s="133">
        <v>5990</v>
      </c>
      <c r="I104" s="133">
        <v>4000</v>
      </c>
      <c r="J104" s="133">
        <v>2990</v>
      </c>
      <c r="K104" s="133">
        <v>4993</v>
      </c>
      <c r="L104" s="133">
        <v>4000</v>
      </c>
      <c r="M104" s="133">
        <v>4000</v>
      </c>
      <c r="N104" s="133">
        <v>3490</v>
      </c>
      <c r="O104" s="133">
        <v>3000</v>
      </c>
      <c r="P104" s="133">
        <v>5010</v>
      </c>
      <c r="Q104" s="133">
        <v>3000</v>
      </c>
      <c r="R104" s="133">
        <v>6480</v>
      </c>
      <c r="S104" s="133">
        <v>8510</v>
      </c>
      <c r="T104" s="133">
        <v>6000</v>
      </c>
      <c r="U104" s="133">
        <v>7990</v>
      </c>
      <c r="V104" s="133">
        <v>3490</v>
      </c>
      <c r="W104" s="133">
        <v>4490</v>
      </c>
      <c r="X104" s="133">
        <v>5500</v>
      </c>
      <c r="Y104" s="133">
        <v>4500</v>
      </c>
      <c r="Z104" s="133">
        <v>3980</v>
      </c>
      <c r="AA104" s="133">
        <v>6490</v>
      </c>
      <c r="AB104" s="133">
        <v>3010</v>
      </c>
      <c r="AC104" s="133">
        <v>6000</v>
      </c>
      <c r="AD104" s="133">
        <v>6000</v>
      </c>
      <c r="AE104" s="133">
        <v>2960</v>
      </c>
      <c r="AF104" s="133">
        <v>6980</v>
      </c>
      <c r="AG104" s="133">
        <v>8000</v>
      </c>
      <c r="AH104" s="133">
        <v>5500</v>
      </c>
      <c r="AI104" s="133">
        <v>4000</v>
      </c>
      <c r="AJ104" s="133">
        <v>5500</v>
      </c>
      <c r="AK104" s="133">
        <v>3490</v>
      </c>
      <c r="AL104" s="133">
        <v>2500</v>
      </c>
      <c r="AM104" s="133">
        <v>4500</v>
      </c>
      <c r="AN104" s="133">
        <v>1490</v>
      </c>
      <c r="AO104" s="133">
        <v>4990</v>
      </c>
      <c r="AP104" s="133">
        <v>4500</v>
      </c>
      <c r="AQ104" s="133">
        <v>5990</v>
      </c>
      <c r="AR104" s="133">
        <v>6500</v>
      </c>
      <c r="AS104" s="133">
        <v>8500</v>
      </c>
      <c r="AT104" s="133">
        <v>5000</v>
      </c>
      <c r="AU104" s="133">
        <v>7000</v>
      </c>
      <c r="AV104" s="133">
        <v>6990</v>
      </c>
      <c r="AW104" s="133">
        <v>5500</v>
      </c>
      <c r="AX104" s="133">
        <v>3500</v>
      </c>
      <c r="AY104" s="133">
        <v>3990</v>
      </c>
      <c r="AZ104" s="133">
        <v>3500</v>
      </c>
      <c r="BA104" s="133">
        <v>3500</v>
      </c>
      <c r="BB104" s="133">
        <v>8990</v>
      </c>
      <c r="BC104" s="133">
        <v>4500</v>
      </c>
      <c r="BD104" s="133">
        <v>7500</v>
      </c>
      <c r="BE104" s="133">
        <v>6000</v>
      </c>
      <c r="BF104" s="133">
        <v>4500</v>
      </c>
      <c r="BG104" s="133">
        <v>5500</v>
      </c>
      <c r="BH104" s="133">
        <v>5490</v>
      </c>
      <c r="BI104" s="133">
        <v>1500</v>
      </c>
      <c r="BJ104" s="133">
        <v>6500</v>
      </c>
      <c r="BK104" s="133">
        <v>5000</v>
      </c>
      <c r="BL104" s="133">
        <v>5000</v>
      </c>
      <c r="BM104" s="133">
        <v>5500</v>
      </c>
      <c r="BN104" s="133">
        <v>5980</v>
      </c>
      <c r="BO104" s="133">
        <v>6210</v>
      </c>
      <c r="BP104" s="133">
        <v>5490</v>
      </c>
      <c r="BQ104" s="133">
        <v>5500</v>
      </c>
      <c r="BR104" s="133">
        <v>5500</v>
      </c>
      <c r="BS104" s="133">
        <v>6500</v>
      </c>
      <c r="BT104" s="133">
        <v>6500</v>
      </c>
      <c r="BU104" s="133">
        <v>5000</v>
      </c>
      <c r="BV104" s="133">
        <v>7390</v>
      </c>
      <c r="BW104" s="133">
        <v>7960</v>
      </c>
      <c r="BX104" s="133">
        <v>6500</v>
      </c>
      <c r="BY104" s="133">
        <v>5000</v>
      </c>
      <c r="BZ104" s="133">
        <v>5980</v>
      </c>
      <c r="CA104" s="133">
        <v>8490</v>
      </c>
      <c r="CB104" s="133">
        <v>5500</v>
      </c>
      <c r="CC104" s="133">
        <v>7500</v>
      </c>
      <c r="CD104" s="133">
        <v>5000</v>
      </c>
      <c r="CE104" s="133">
        <v>6500</v>
      </c>
      <c r="CF104" s="133">
        <v>4500</v>
      </c>
      <c r="CG104" s="133">
        <v>5000</v>
      </c>
      <c r="CH104" s="133">
        <v>7490</v>
      </c>
      <c r="CI104" s="133">
        <v>8500</v>
      </c>
      <c r="CJ104" s="133">
        <v>5000</v>
      </c>
      <c r="CK104" s="133">
        <v>6500</v>
      </c>
      <c r="CL104" s="133">
        <v>2990</v>
      </c>
      <c r="CM104" s="133">
        <v>2490</v>
      </c>
      <c r="CN104" s="133">
        <v>6460</v>
      </c>
      <c r="CO104" s="133">
        <v>7000</v>
      </c>
      <c r="CP104" s="133">
        <v>10000</v>
      </c>
      <c r="CQ104" s="133">
        <v>8500</v>
      </c>
      <c r="CR104" s="133">
        <v>3500</v>
      </c>
      <c r="CS104" s="133">
        <v>5000</v>
      </c>
      <c r="CT104" s="133">
        <v>5500</v>
      </c>
      <c r="CU104" s="133">
        <v>6000</v>
      </c>
      <c r="CV104" s="133">
        <v>5490</v>
      </c>
      <c r="CW104" s="133">
        <v>4000</v>
      </c>
      <c r="CX104" s="133">
        <v>3990</v>
      </c>
      <c r="CY104" s="133">
        <v>5500</v>
      </c>
      <c r="CZ104" s="133">
        <v>5005</v>
      </c>
      <c r="DA104" s="133">
        <v>6500</v>
      </c>
      <c r="DB104" s="133">
        <v>4000</v>
      </c>
      <c r="DC104" s="133">
        <v>9000</v>
      </c>
      <c r="DD104" s="133">
        <v>2500</v>
      </c>
      <c r="DE104" s="133">
        <v>6500</v>
      </c>
      <c r="DF104" s="133">
        <v>5000</v>
      </c>
      <c r="DG104" s="133">
        <v>4500</v>
      </c>
      <c r="DH104" s="133">
        <v>8000</v>
      </c>
      <c r="DI104" s="133">
        <v>3990</v>
      </c>
      <c r="DJ104" s="133">
        <v>3500</v>
      </c>
      <c r="DK104" s="133">
        <v>4500</v>
      </c>
      <c r="DL104" s="133">
        <v>5000</v>
      </c>
      <c r="DM104" s="133">
        <v>5000</v>
      </c>
      <c r="DN104" s="133">
        <v>2000</v>
      </c>
      <c r="DO104" s="133">
        <v>5000</v>
      </c>
      <c r="DP104" s="133">
        <v>3500</v>
      </c>
      <c r="DQ104" s="133">
        <v>8000</v>
      </c>
      <c r="DR104" s="133">
        <v>3500</v>
      </c>
      <c r="DS104" s="133">
        <v>5500</v>
      </c>
      <c r="DT104" s="133">
        <v>6500</v>
      </c>
      <c r="DU104" s="133">
        <v>500</v>
      </c>
      <c r="DV104" s="133">
        <v>500</v>
      </c>
      <c r="DW104" s="133">
        <v>3000</v>
      </c>
      <c r="DX104" s="133">
        <v>3000</v>
      </c>
      <c r="DY104" s="133">
        <v>3000</v>
      </c>
      <c r="DZ104" s="133">
        <v>3500</v>
      </c>
      <c r="EA104" s="133">
        <v>8000</v>
      </c>
      <c r="EB104" s="133">
        <v>2500</v>
      </c>
      <c r="EC104" s="133">
        <v>3500</v>
      </c>
      <c r="ED104" s="133">
        <v>4500</v>
      </c>
      <c r="EE104" s="133">
        <v>3000</v>
      </c>
      <c r="EF104" s="133">
        <v>7000</v>
      </c>
      <c r="EG104" s="133">
        <v>7000</v>
      </c>
      <c r="EH104" s="133">
        <v>8000</v>
      </c>
      <c r="EI104" s="133">
        <v>6000</v>
      </c>
      <c r="EJ104" s="133">
        <v>5500</v>
      </c>
      <c r="EK104" s="133">
        <v>7000</v>
      </c>
      <c r="EL104" s="133">
        <v>3000</v>
      </c>
      <c r="EM104" s="133">
        <v>4000</v>
      </c>
      <c r="EN104" s="133">
        <v>5000</v>
      </c>
      <c r="EO104" s="133">
        <v>5000</v>
      </c>
      <c r="EP104" s="133">
        <v>4500</v>
      </c>
      <c r="EQ104" s="133">
        <v>3500</v>
      </c>
      <c r="ER104" s="133">
        <v>5000</v>
      </c>
      <c r="ES104" s="133">
        <v>7500</v>
      </c>
      <c r="ET104" s="133">
        <v>2000</v>
      </c>
      <c r="EU104" s="133">
        <v>9500</v>
      </c>
      <c r="EV104" s="133">
        <v>5000</v>
      </c>
      <c r="EW104" s="133">
        <v>4500</v>
      </c>
      <c r="EX104" s="133">
        <v>2500</v>
      </c>
      <c r="EY104" s="133">
        <v>3000</v>
      </c>
      <c r="EZ104" s="133">
        <v>7000</v>
      </c>
      <c r="FA104" s="133">
        <v>8000</v>
      </c>
      <c r="FB104" s="133">
        <v>1000</v>
      </c>
      <c r="FC104" s="133">
        <v>5000</v>
      </c>
      <c r="FD104" s="133">
        <v>5000</v>
      </c>
      <c r="FE104" s="133">
        <v>8000</v>
      </c>
      <c r="FF104" s="133">
        <v>3000</v>
      </c>
      <c r="FG104" s="133">
        <v>3000</v>
      </c>
      <c r="FH104" s="133">
        <v>7500</v>
      </c>
      <c r="FI104" s="133">
        <v>3000</v>
      </c>
      <c r="FJ104" s="133">
        <v>3000</v>
      </c>
      <c r="FK104" s="133">
        <v>5000</v>
      </c>
      <c r="FL104" s="133">
        <v>3500</v>
      </c>
      <c r="FM104" s="133">
        <v>3500</v>
      </c>
      <c r="FN104" s="133">
        <v>4000</v>
      </c>
      <c r="FO104" s="133">
        <v>4000</v>
      </c>
      <c r="FP104" s="133">
        <v>3500</v>
      </c>
      <c r="FQ104" s="133">
        <v>6000</v>
      </c>
      <c r="FR104" s="133">
        <v>5000</v>
      </c>
      <c r="FS104" s="133">
        <v>4500</v>
      </c>
      <c r="FT104" s="133">
        <v>8500</v>
      </c>
      <c r="FU104" s="133">
        <v>7500</v>
      </c>
      <c r="FV104" s="133">
        <v>3500</v>
      </c>
      <c r="FW104" s="133">
        <v>5000</v>
      </c>
      <c r="FX104" s="133">
        <v>7500</v>
      </c>
      <c r="FY104" s="133">
        <v>7550</v>
      </c>
      <c r="FZ104" s="133">
        <v>6000</v>
      </c>
      <c r="GA104" s="133">
        <v>6000</v>
      </c>
      <c r="GB104" s="133">
        <v>4500</v>
      </c>
      <c r="GC104" s="133">
        <v>9000</v>
      </c>
      <c r="GD104" s="133">
        <v>2500</v>
      </c>
      <c r="GE104" s="133">
        <v>4000</v>
      </c>
      <c r="GF104" s="133">
        <v>4500</v>
      </c>
      <c r="GG104" s="133">
        <v>4500</v>
      </c>
      <c r="GH104" s="133">
        <v>1000</v>
      </c>
    </row>
    <row r="105" spans="1:190" s="132" customFormat="1" x14ac:dyDescent="0.25">
      <c r="A105" s="134"/>
      <c r="B105" s="115" t="s">
        <v>100</v>
      </c>
      <c r="C105" s="133">
        <v>27536</v>
      </c>
      <c r="D105" s="133">
        <v>27114</v>
      </c>
      <c r="E105" s="133">
        <v>36887</v>
      </c>
      <c r="F105" s="133">
        <v>32509</v>
      </c>
      <c r="G105" s="133">
        <v>31868</v>
      </c>
      <c r="H105" s="133">
        <v>36491</v>
      </c>
      <c r="I105" s="133">
        <v>32689</v>
      </c>
      <c r="J105" s="133">
        <v>29104</v>
      </c>
      <c r="K105" s="133">
        <v>34917</v>
      </c>
      <c r="L105" s="133">
        <v>32657</v>
      </c>
      <c r="M105" s="133">
        <v>27854</v>
      </c>
      <c r="N105" s="133">
        <v>30527</v>
      </c>
      <c r="O105" s="133">
        <v>33739</v>
      </c>
      <c r="P105" s="133">
        <v>31754</v>
      </c>
      <c r="Q105" s="133">
        <v>34111</v>
      </c>
      <c r="R105" s="133">
        <v>30828</v>
      </c>
      <c r="S105" s="133">
        <v>36904</v>
      </c>
      <c r="T105" s="133">
        <v>33184</v>
      </c>
      <c r="U105" s="133">
        <v>33816</v>
      </c>
      <c r="V105" s="133">
        <v>29874</v>
      </c>
      <c r="W105" s="133">
        <v>32461</v>
      </c>
      <c r="X105" s="133">
        <v>33761</v>
      </c>
      <c r="Y105" s="133">
        <v>34108</v>
      </c>
      <c r="Z105" s="133">
        <v>34043</v>
      </c>
      <c r="AA105" s="133">
        <v>39725</v>
      </c>
      <c r="AB105" s="133">
        <v>33408</v>
      </c>
      <c r="AC105" s="133">
        <v>39576</v>
      </c>
      <c r="AD105" s="133">
        <v>35470</v>
      </c>
      <c r="AE105" s="133">
        <v>32946</v>
      </c>
      <c r="AF105" s="133">
        <v>38916</v>
      </c>
      <c r="AG105" s="133">
        <v>37390</v>
      </c>
      <c r="AH105" s="133">
        <v>29706</v>
      </c>
      <c r="AI105" s="133">
        <v>33469</v>
      </c>
      <c r="AJ105" s="133">
        <v>43713</v>
      </c>
      <c r="AK105" s="133">
        <v>34127</v>
      </c>
      <c r="AL105" s="133">
        <v>36882</v>
      </c>
      <c r="AM105" s="133">
        <v>38441</v>
      </c>
      <c r="AN105" s="133">
        <v>37076</v>
      </c>
      <c r="AO105" s="133">
        <v>38484</v>
      </c>
      <c r="AP105" s="133">
        <v>39975</v>
      </c>
      <c r="AQ105" s="133">
        <v>37179</v>
      </c>
      <c r="AR105" s="133">
        <v>41399</v>
      </c>
      <c r="AS105" s="133">
        <v>42894</v>
      </c>
      <c r="AT105" s="133">
        <v>29374</v>
      </c>
      <c r="AU105" s="133">
        <v>38388</v>
      </c>
      <c r="AV105" s="133">
        <v>47792</v>
      </c>
      <c r="AW105" s="133">
        <v>43493</v>
      </c>
      <c r="AX105" s="133">
        <v>43917</v>
      </c>
      <c r="AY105" s="133">
        <v>38860</v>
      </c>
      <c r="AZ105" s="133">
        <v>48914</v>
      </c>
      <c r="BA105" s="133">
        <v>43940</v>
      </c>
      <c r="BB105" s="133">
        <v>43561</v>
      </c>
      <c r="BC105" s="133">
        <v>39916</v>
      </c>
      <c r="BD105" s="133">
        <v>46254</v>
      </c>
      <c r="BE105" s="133">
        <v>41917</v>
      </c>
      <c r="BF105" s="133">
        <v>33934</v>
      </c>
      <c r="BG105" s="133">
        <v>43663</v>
      </c>
      <c r="BH105" s="133">
        <v>43469</v>
      </c>
      <c r="BI105" s="133">
        <v>41130</v>
      </c>
      <c r="BJ105" s="133">
        <v>48759</v>
      </c>
      <c r="BK105" s="133">
        <v>41061</v>
      </c>
      <c r="BL105" s="133">
        <v>44138</v>
      </c>
      <c r="BM105" s="133">
        <v>51550</v>
      </c>
      <c r="BN105" s="133">
        <v>49572</v>
      </c>
      <c r="BO105" s="133">
        <v>43792</v>
      </c>
      <c r="BP105" s="133">
        <v>53025</v>
      </c>
      <c r="BQ105" s="133">
        <v>49144</v>
      </c>
      <c r="BR105" s="133">
        <v>35544</v>
      </c>
      <c r="BS105" s="133">
        <v>42890</v>
      </c>
      <c r="BT105" s="133">
        <v>43313</v>
      </c>
      <c r="BU105" s="133">
        <v>48917</v>
      </c>
      <c r="BV105" s="133">
        <v>49474</v>
      </c>
      <c r="BW105" s="133">
        <v>45941</v>
      </c>
      <c r="BX105" s="133">
        <v>51822</v>
      </c>
      <c r="BY105" s="133">
        <v>50138</v>
      </c>
      <c r="BZ105" s="133">
        <v>48300</v>
      </c>
      <c r="CA105" s="133">
        <v>52079</v>
      </c>
      <c r="CB105" s="133">
        <v>54215</v>
      </c>
      <c r="CC105" s="133">
        <v>48146</v>
      </c>
      <c r="CD105" s="133">
        <v>41663</v>
      </c>
      <c r="CE105" s="133">
        <v>46855</v>
      </c>
      <c r="CF105" s="133">
        <v>49613</v>
      </c>
      <c r="CG105" s="133">
        <v>51791</v>
      </c>
      <c r="CH105" s="133">
        <v>50069</v>
      </c>
      <c r="CI105" s="133">
        <v>56728</v>
      </c>
      <c r="CJ105" s="133">
        <v>51225</v>
      </c>
      <c r="CK105" s="133">
        <v>61684</v>
      </c>
      <c r="CL105" s="133">
        <v>46713</v>
      </c>
      <c r="CM105" s="133">
        <v>55561</v>
      </c>
      <c r="CN105" s="133">
        <v>60475</v>
      </c>
      <c r="CO105" s="133">
        <v>48675</v>
      </c>
      <c r="CP105" s="133">
        <v>44578</v>
      </c>
      <c r="CQ105" s="133">
        <v>45608</v>
      </c>
      <c r="CR105" s="133">
        <v>54949</v>
      </c>
      <c r="CS105" s="133">
        <v>54344</v>
      </c>
      <c r="CT105" s="133">
        <v>56100</v>
      </c>
      <c r="CU105" s="133">
        <v>53234</v>
      </c>
      <c r="CV105" s="133">
        <v>52677</v>
      </c>
      <c r="CW105" s="133">
        <v>60231</v>
      </c>
      <c r="CX105" s="133">
        <v>56486</v>
      </c>
      <c r="CY105" s="133">
        <v>49358</v>
      </c>
      <c r="CZ105" s="133">
        <v>53733</v>
      </c>
      <c r="DA105" s="133">
        <v>57271</v>
      </c>
      <c r="DB105" s="133">
        <v>45555</v>
      </c>
      <c r="DC105" s="133">
        <v>45223</v>
      </c>
      <c r="DD105" s="133">
        <v>58456</v>
      </c>
      <c r="DE105" s="133">
        <v>51468</v>
      </c>
      <c r="DF105" s="133">
        <v>56253</v>
      </c>
      <c r="DG105" s="133">
        <v>51566</v>
      </c>
      <c r="DH105" s="133">
        <v>51263</v>
      </c>
      <c r="DI105" s="133">
        <v>63915</v>
      </c>
      <c r="DJ105" s="133">
        <v>63630</v>
      </c>
      <c r="DK105" s="133">
        <v>63481</v>
      </c>
      <c r="DL105" s="133">
        <v>65097</v>
      </c>
      <c r="DM105" s="133">
        <v>72035</v>
      </c>
      <c r="DN105" s="133">
        <v>52142</v>
      </c>
      <c r="DO105" s="133">
        <v>63766</v>
      </c>
      <c r="DP105" s="133">
        <v>61416</v>
      </c>
      <c r="DQ105" s="133">
        <v>61733</v>
      </c>
      <c r="DR105" s="133">
        <v>69132</v>
      </c>
      <c r="DS105" s="133">
        <v>62382</v>
      </c>
      <c r="DT105" s="133">
        <v>63523</v>
      </c>
      <c r="DU105" s="133">
        <v>28979</v>
      </c>
      <c r="DV105" s="133">
        <v>28979</v>
      </c>
      <c r="DW105" s="133">
        <v>32479</v>
      </c>
      <c r="DX105" s="133">
        <v>60090</v>
      </c>
      <c r="DY105" s="133">
        <v>61998</v>
      </c>
      <c r="DZ105" s="133">
        <v>48558</v>
      </c>
      <c r="EA105" s="133">
        <v>56481</v>
      </c>
      <c r="EB105" s="133">
        <v>63236</v>
      </c>
      <c r="EC105" s="133">
        <v>65499</v>
      </c>
      <c r="ED105" s="133">
        <v>65672</v>
      </c>
      <c r="EE105" s="133">
        <v>58201</v>
      </c>
      <c r="EF105" s="133">
        <v>69228</v>
      </c>
      <c r="EG105" s="133">
        <v>76706</v>
      </c>
      <c r="EH105" s="133">
        <v>65759</v>
      </c>
      <c r="EI105" s="133">
        <v>65508</v>
      </c>
      <c r="EJ105" s="133">
        <v>73892</v>
      </c>
      <c r="EK105" s="133">
        <v>68443</v>
      </c>
      <c r="EL105" s="133">
        <v>55189</v>
      </c>
      <c r="EM105" s="133">
        <v>62577</v>
      </c>
      <c r="EN105" s="133">
        <v>68215</v>
      </c>
      <c r="EO105" s="133">
        <v>66274</v>
      </c>
      <c r="EP105" s="133">
        <v>67303</v>
      </c>
      <c r="EQ105" s="133">
        <v>65166</v>
      </c>
      <c r="ER105" s="133">
        <v>65093</v>
      </c>
      <c r="ES105" s="133">
        <v>80316</v>
      </c>
      <c r="ET105" s="133">
        <v>64412</v>
      </c>
      <c r="EU105" s="133">
        <v>69133</v>
      </c>
      <c r="EV105" s="133">
        <v>67807</v>
      </c>
      <c r="EW105" s="133">
        <v>56420</v>
      </c>
      <c r="EX105" s="133">
        <v>50470</v>
      </c>
      <c r="EY105" s="133">
        <v>63501</v>
      </c>
      <c r="EZ105" s="133">
        <v>69933</v>
      </c>
      <c r="FA105" s="133">
        <v>64497</v>
      </c>
      <c r="FB105" s="133">
        <v>66102</v>
      </c>
      <c r="FC105" s="133">
        <v>64786</v>
      </c>
      <c r="FD105" s="133">
        <v>60876</v>
      </c>
      <c r="FE105" s="133">
        <v>76597</v>
      </c>
      <c r="FF105" s="133">
        <v>62176</v>
      </c>
      <c r="FG105" s="133">
        <v>68001</v>
      </c>
      <c r="FH105" s="133">
        <v>75487</v>
      </c>
      <c r="FI105" s="133">
        <v>65299</v>
      </c>
      <c r="FJ105" s="133">
        <v>49570</v>
      </c>
      <c r="FK105" s="133">
        <v>63758</v>
      </c>
      <c r="FL105" s="133">
        <v>66260</v>
      </c>
      <c r="FM105" s="133">
        <v>71851</v>
      </c>
      <c r="FN105" s="133">
        <v>75299</v>
      </c>
      <c r="FO105" s="133">
        <v>67451.11</v>
      </c>
      <c r="FP105" s="133">
        <v>72875.92</v>
      </c>
      <c r="FQ105" s="133">
        <v>65905.23</v>
      </c>
      <c r="FR105" s="133">
        <v>85310.52</v>
      </c>
      <c r="FS105" s="133">
        <v>73342.240000000005</v>
      </c>
      <c r="FT105" s="133">
        <v>76147.94</v>
      </c>
      <c r="FU105" s="133">
        <v>79417.02</v>
      </c>
      <c r="FV105" s="133">
        <v>53457.34</v>
      </c>
      <c r="FW105" s="133">
        <v>71484.02</v>
      </c>
      <c r="FX105" s="133">
        <v>74919.17</v>
      </c>
      <c r="FY105" s="133">
        <v>72775.55</v>
      </c>
      <c r="FZ105" s="133">
        <v>76467.179999999993</v>
      </c>
      <c r="GA105" s="133">
        <v>77382.3</v>
      </c>
      <c r="GB105" s="133">
        <v>77159.850000000006</v>
      </c>
      <c r="GC105" s="133">
        <v>85809.73</v>
      </c>
      <c r="GD105" s="133">
        <v>75745.649999999994</v>
      </c>
      <c r="GE105" s="133">
        <v>72229.94</v>
      </c>
      <c r="GF105" s="133">
        <v>77134.87</v>
      </c>
      <c r="GG105" s="133">
        <v>78691.92</v>
      </c>
      <c r="GH105" s="133">
        <v>53429.05</v>
      </c>
    </row>
    <row r="106" spans="1:190" s="132" customFormat="1" x14ac:dyDescent="0.25">
      <c r="A106" s="134"/>
      <c r="B106" s="115" t="s">
        <v>101</v>
      </c>
      <c r="C106" s="133">
        <v>353659</v>
      </c>
      <c r="D106" s="133">
        <v>387149</v>
      </c>
      <c r="E106" s="133">
        <v>468863</v>
      </c>
      <c r="F106" s="133">
        <v>402121</v>
      </c>
      <c r="G106" s="133">
        <v>383476</v>
      </c>
      <c r="H106" s="133">
        <v>449185</v>
      </c>
      <c r="I106" s="133">
        <v>411971</v>
      </c>
      <c r="J106" s="133">
        <v>260995</v>
      </c>
      <c r="K106" s="133">
        <v>388686</v>
      </c>
      <c r="L106" s="133">
        <v>385466</v>
      </c>
      <c r="M106" s="133">
        <v>381481</v>
      </c>
      <c r="N106" s="133">
        <v>382033</v>
      </c>
      <c r="O106" s="133">
        <v>383280</v>
      </c>
      <c r="P106" s="133">
        <v>410796</v>
      </c>
      <c r="Q106" s="133">
        <v>447752</v>
      </c>
      <c r="R106" s="133">
        <v>385164</v>
      </c>
      <c r="S106" s="133">
        <v>426986</v>
      </c>
      <c r="T106" s="133">
        <v>400510</v>
      </c>
      <c r="U106" s="133">
        <v>393723</v>
      </c>
      <c r="V106" s="133">
        <v>273939</v>
      </c>
      <c r="W106" s="133">
        <v>395900</v>
      </c>
      <c r="X106" s="133">
        <v>395875</v>
      </c>
      <c r="Y106" s="133">
        <v>392845</v>
      </c>
      <c r="Z106" s="133">
        <v>395996</v>
      </c>
      <c r="AA106" s="133">
        <v>401892</v>
      </c>
      <c r="AB106" s="133">
        <v>390539</v>
      </c>
      <c r="AC106" s="133">
        <v>427783</v>
      </c>
      <c r="AD106" s="133">
        <v>387816</v>
      </c>
      <c r="AE106" s="133">
        <v>368096</v>
      </c>
      <c r="AF106" s="133">
        <v>400792</v>
      </c>
      <c r="AG106" s="133">
        <v>420227</v>
      </c>
      <c r="AH106" s="133">
        <v>252191</v>
      </c>
      <c r="AI106" s="133">
        <v>351751</v>
      </c>
      <c r="AJ106" s="133">
        <v>423564</v>
      </c>
      <c r="AK106" s="133">
        <v>382116</v>
      </c>
      <c r="AL106" s="133">
        <v>343183</v>
      </c>
      <c r="AM106" s="133">
        <v>376489</v>
      </c>
      <c r="AN106" s="133">
        <v>381668</v>
      </c>
      <c r="AO106" s="133">
        <v>390650</v>
      </c>
      <c r="AP106" s="133">
        <v>408608</v>
      </c>
      <c r="AQ106" s="133">
        <v>367756</v>
      </c>
      <c r="AR106" s="133">
        <v>393009</v>
      </c>
      <c r="AS106" s="133">
        <v>425764</v>
      </c>
      <c r="AT106" s="133">
        <v>230223</v>
      </c>
      <c r="AU106" s="133">
        <v>363694</v>
      </c>
      <c r="AV106" s="133">
        <v>408811</v>
      </c>
      <c r="AW106" s="133">
        <v>343987</v>
      </c>
      <c r="AX106" s="133">
        <v>354693</v>
      </c>
      <c r="AY106" s="133">
        <v>381182</v>
      </c>
      <c r="AZ106" s="133">
        <v>393243</v>
      </c>
      <c r="BA106" s="133">
        <v>381772</v>
      </c>
      <c r="BB106" s="133">
        <v>399939</v>
      </c>
      <c r="BC106" s="133">
        <v>352953</v>
      </c>
      <c r="BD106" s="133">
        <v>271278</v>
      </c>
      <c r="BE106" s="133">
        <v>238242</v>
      </c>
      <c r="BF106" s="133">
        <v>106468</v>
      </c>
      <c r="BG106" s="133">
        <v>154272</v>
      </c>
      <c r="BH106" s="133">
        <v>136664</v>
      </c>
      <c r="BI106" s="133">
        <v>48495</v>
      </c>
      <c r="BJ106" s="133">
        <v>30907</v>
      </c>
      <c r="BK106" s="133">
        <v>20415</v>
      </c>
      <c r="BL106" s="133">
        <v>16406</v>
      </c>
      <c r="BM106" s="133">
        <v>17352</v>
      </c>
      <c r="BN106" s="133">
        <v>15617</v>
      </c>
      <c r="BO106" s="133">
        <v>12821</v>
      </c>
      <c r="BP106" s="133">
        <v>15776</v>
      </c>
      <c r="BQ106" s="133">
        <v>14123</v>
      </c>
      <c r="BR106" s="133">
        <v>9672</v>
      </c>
      <c r="BS106" s="133">
        <v>14286</v>
      </c>
      <c r="BT106" s="133">
        <v>13723</v>
      </c>
      <c r="BU106" s="133">
        <v>14920</v>
      </c>
      <c r="BV106" s="133">
        <v>14834</v>
      </c>
      <c r="BW106" s="133">
        <v>14511</v>
      </c>
      <c r="BX106" s="133">
        <v>15054</v>
      </c>
      <c r="BY106" s="133">
        <v>15808</v>
      </c>
      <c r="BZ106" s="133">
        <v>13221</v>
      </c>
      <c r="CA106" s="133">
        <v>14764</v>
      </c>
      <c r="CB106" s="133">
        <v>14159</v>
      </c>
      <c r="CC106" s="133">
        <v>13547</v>
      </c>
      <c r="CD106" s="133">
        <v>11448</v>
      </c>
      <c r="CE106" s="133">
        <v>14671</v>
      </c>
      <c r="CF106" s="133">
        <v>13260</v>
      </c>
      <c r="CG106" s="133">
        <v>16161</v>
      </c>
      <c r="CH106" s="133">
        <v>14577</v>
      </c>
      <c r="CI106" s="133">
        <v>17008</v>
      </c>
      <c r="CJ106" s="133">
        <v>15972</v>
      </c>
      <c r="CK106" s="133">
        <v>19677</v>
      </c>
      <c r="CL106" s="133">
        <v>13692</v>
      </c>
      <c r="CM106" s="133">
        <v>19112</v>
      </c>
      <c r="CN106" s="133">
        <v>17650</v>
      </c>
      <c r="CO106" s="133">
        <v>15316</v>
      </c>
      <c r="CP106" s="133">
        <v>12957</v>
      </c>
      <c r="CQ106" s="133">
        <v>16068</v>
      </c>
      <c r="CR106" s="133">
        <v>18583</v>
      </c>
      <c r="CS106" s="133">
        <v>17739</v>
      </c>
      <c r="CT106" s="133">
        <v>17191</v>
      </c>
      <c r="CU106" s="133">
        <v>17878</v>
      </c>
      <c r="CV106" s="133">
        <v>18198</v>
      </c>
      <c r="CW106" s="133">
        <v>19094</v>
      </c>
      <c r="CX106" s="133">
        <v>16266</v>
      </c>
      <c r="CY106" s="133">
        <v>16012</v>
      </c>
      <c r="CZ106" s="133">
        <v>19989</v>
      </c>
      <c r="DA106" s="133">
        <v>17601</v>
      </c>
      <c r="DB106" s="133">
        <v>14523</v>
      </c>
      <c r="DC106" s="133">
        <v>17185</v>
      </c>
      <c r="DD106" s="133">
        <v>20102</v>
      </c>
      <c r="DE106" s="133">
        <v>18872</v>
      </c>
      <c r="DF106" s="133">
        <v>18516</v>
      </c>
      <c r="DG106" s="133">
        <v>18300</v>
      </c>
      <c r="DH106" s="133">
        <v>17790</v>
      </c>
      <c r="DI106" s="133">
        <v>19295</v>
      </c>
      <c r="DJ106" s="133">
        <v>18704</v>
      </c>
      <c r="DK106" s="133">
        <v>21341</v>
      </c>
      <c r="DL106" s="133">
        <v>17697</v>
      </c>
      <c r="DM106" s="133">
        <v>18760</v>
      </c>
      <c r="DN106" s="133">
        <v>12703</v>
      </c>
      <c r="DO106" s="133">
        <v>17702</v>
      </c>
      <c r="DP106" s="133">
        <v>20826</v>
      </c>
      <c r="DQ106" s="133">
        <v>19144</v>
      </c>
      <c r="DR106" s="133">
        <v>17491</v>
      </c>
      <c r="DS106" s="133">
        <v>21684</v>
      </c>
      <c r="DT106" s="133">
        <v>19885</v>
      </c>
      <c r="DU106" s="133">
        <v>1074</v>
      </c>
      <c r="DV106" s="133">
        <v>1074</v>
      </c>
      <c r="DW106" s="133">
        <v>12921</v>
      </c>
      <c r="DX106" s="133">
        <v>22104</v>
      </c>
      <c r="DY106" s="133">
        <v>22428</v>
      </c>
      <c r="DZ106" s="133">
        <v>15061</v>
      </c>
      <c r="EA106" s="133">
        <v>23099</v>
      </c>
      <c r="EB106" s="133">
        <v>22612</v>
      </c>
      <c r="EC106" s="133">
        <v>22851</v>
      </c>
      <c r="ED106" s="133">
        <v>21524</v>
      </c>
      <c r="EE106" s="133">
        <v>20856</v>
      </c>
      <c r="EF106" s="133">
        <v>19727</v>
      </c>
      <c r="EG106" s="133">
        <v>22883</v>
      </c>
      <c r="EH106" s="133">
        <v>22704</v>
      </c>
      <c r="EI106" s="133">
        <v>18511</v>
      </c>
      <c r="EJ106" s="133">
        <v>26315</v>
      </c>
      <c r="EK106" s="133">
        <v>24419</v>
      </c>
      <c r="EL106" s="133">
        <v>12329</v>
      </c>
      <c r="EM106" s="133">
        <v>22494</v>
      </c>
      <c r="EN106" s="133">
        <v>21053</v>
      </c>
      <c r="EO106" s="133">
        <v>21941</v>
      </c>
      <c r="EP106" s="133">
        <v>25382</v>
      </c>
      <c r="EQ106" s="133">
        <v>23656</v>
      </c>
      <c r="ER106" s="133">
        <v>25160</v>
      </c>
      <c r="ES106" s="133">
        <v>30937</v>
      </c>
      <c r="ET106" s="133">
        <v>21006</v>
      </c>
      <c r="EU106" s="133">
        <v>26504</v>
      </c>
      <c r="EV106" s="133">
        <v>27624</v>
      </c>
      <c r="EW106" s="133">
        <v>22923</v>
      </c>
      <c r="EX106" s="133">
        <v>16823</v>
      </c>
      <c r="EY106" s="133">
        <v>26610</v>
      </c>
      <c r="EZ106" s="133">
        <v>23865</v>
      </c>
      <c r="FA106" s="133">
        <v>25634</v>
      </c>
      <c r="FB106" s="133">
        <v>25824</v>
      </c>
      <c r="FC106" s="133">
        <v>27828</v>
      </c>
      <c r="FD106" s="133">
        <v>24813</v>
      </c>
      <c r="FE106" s="133">
        <v>30120</v>
      </c>
      <c r="FF106" s="133">
        <v>25041</v>
      </c>
      <c r="FG106" s="133">
        <v>26705</v>
      </c>
      <c r="FH106" s="133">
        <v>30349</v>
      </c>
      <c r="FI106" s="133">
        <v>26993</v>
      </c>
      <c r="FJ106" s="133">
        <v>21432</v>
      </c>
      <c r="FK106" s="133">
        <v>32988</v>
      </c>
      <c r="FL106" s="133">
        <v>28310</v>
      </c>
      <c r="FM106" s="133">
        <v>31820</v>
      </c>
      <c r="FN106" s="133">
        <v>25988</v>
      </c>
      <c r="FO106" s="133">
        <v>28461.99</v>
      </c>
      <c r="FP106" s="133">
        <v>34762.910000000003</v>
      </c>
      <c r="FQ106" s="133">
        <v>40891.5</v>
      </c>
      <c r="FR106" s="133">
        <v>35927.15</v>
      </c>
      <c r="FS106" s="133">
        <v>33151.33</v>
      </c>
      <c r="FT106" s="133">
        <v>30836.560000000001</v>
      </c>
      <c r="FU106" s="133">
        <v>37155.019999999997</v>
      </c>
      <c r="FV106" s="133">
        <v>22277.8</v>
      </c>
      <c r="FW106" s="133">
        <v>37282.44</v>
      </c>
      <c r="FX106" s="133">
        <v>40926.769999999997</v>
      </c>
      <c r="FY106" s="133">
        <v>34657.730000000003</v>
      </c>
      <c r="FZ106" s="133">
        <v>31351.4</v>
      </c>
      <c r="GA106" s="133">
        <v>40242.720000000001</v>
      </c>
      <c r="GB106" s="133">
        <v>39988.080000000002</v>
      </c>
      <c r="GC106" s="133">
        <v>44183.13</v>
      </c>
      <c r="GD106" s="133">
        <v>38101.699999999997</v>
      </c>
      <c r="GE106" s="133">
        <v>42708.36</v>
      </c>
      <c r="GF106" s="133">
        <v>38615.980000000003</v>
      </c>
      <c r="GG106" s="133">
        <v>48321.09</v>
      </c>
      <c r="GH106" s="133">
        <v>28611.34</v>
      </c>
    </row>
    <row r="107" spans="1:190" s="132" customFormat="1" x14ac:dyDescent="0.25">
      <c r="A107" s="134"/>
      <c r="B107" s="115" t="s">
        <v>18</v>
      </c>
      <c r="C107" s="133">
        <v>2330132</v>
      </c>
      <c r="D107" s="133">
        <v>2478359</v>
      </c>
      <c r="E107" s="133">
        <v>3009499</v>
      </c>
      <c r="F107" s="133">
        <v>2483398</v>
      </c>
      <c r="G107" s="133">
        <v>2324990</v>
      </c>
      <c r="H107" s="133">
        <v>2832354</v>
      </c>
      <c r="I107" s="133">
        <v>2430895</v>
      </c>
      <c r="J107" s="133">
        <v>1540737</v>
      </c>
      <c r="K107" s="133">
        <v>2374969</v>
      </c>
      <c r="L107" s="133">
        <v>2339296</v>
      </c>
      <c r="M107" s="133">
        <v>2329608</v>
      </c>
      <c r="N107" s="133">
        <v>2558439</v>
      </c>
      <c r="O107" s="133">
        <v>2476740</v>
      </c>
      <c r="P107" s="133">
        <v>2583752</v>
      </c>
      <c r="Q107" s="133">
        <v>2776752</v>
      </c>
      <c r="R107" s="133">
        <v>2353504</v>
      </c>
      <c r="S107" s="133">
        <v>2592382</v>
      </c>
      <c r="T107" s="133">
        <v>2413809</v>
      </c>
      <c r="U107" s="133">
        <v>2309674</v>
      </c>
      <c r="V107" s="133">
        <v>1528836</v>
      </c>
      <c r="W107" s="133">
        <v>2275874</v>
      </c>
      <c r="X107" s="133">
        <v>2294704</v>
      </c>
      <c r="Y107" s="133">
        <v>2302361</v>
      </c>
      <c r="Z107" s="133">
        <v>2401458</v>
      </c>
      <c r="AA107" s="133">
        <v>2517952</v>
      </c>
      <c r="AB107" s="133">
        <v>2439272</v>
      </c>
      <c r="AC107" s="133">
        <v>2573604</v>
      </c>
      <c r="AD107" s="133">
        <v>2316951</v>
      </c>
      <c r="AE107" s="133">
        <v>2210541</v>
      </c>
      <c r="AF107" s="133">
        <v>2484817</v>
      </c>
      <c r="AG107" s="133">
        <v>2391209</v>
      </c>
      <c r="AH107" s="133">
        <v>1452646</v>
      </c>
      <c r="AI107" s="133">
        <v>2053268</v>
      </c>
      <c r="AJ107" s="133">
        <v>2493711</v>
      </c>
      <c r="AK107" s="133">
        <v>2224003</v>
      </c>
      <c r="AL107" s="133">
        <v>2183353</v>
      </c>
      <c r="AM107" s="133">
        <v>2344955</v>
      </c>
      <c r="AN107" s="133">
        <v>2391212</v>
      </c>
      <c r="AO107" s="133">
        <v>2405748</v>
      </c>
      <c r="AP107" s="133">
        <v>2437160</v>
      </c>
      <c r="AQ107" s="133">
        <v>2131188</v>
      </c>
      <c r="AR107" s="133">
        <v>2364477</v>
      </c>
      <c r="AS107" s="133">
        <v>2417409</v>
      </c>
      <c r="AT107" s="133">
        <v>1277229</v>
      </c>
      <c r="AU107" s="133">
        <v>2095631</v>
      </c>
      <c r="AV107" s="133">
        <v>2298258</v>
      </c>
      <c r="AW107" s="133">
        <v>1984192</v>
      </c>
      <c r="AX107" s="133">
        <v>2222944</v>
      </c>
      <c r="AY107" s="133">
        <v>2325311</v>
      </c>
      <c r="AZ107" s="133">
        <v>2423220</v>
      </c>
      <c r="BA107" s="133">
        <v>2294748</v>
      </c>
      <c r="BB107" s="133">
        <v>2322791</v>
      </c>
      <c r="BC107" s="133">
        <v>2063494</v>
      </c>
      <c r="BD107" s="133">
        <v>2132809</v>
      </c>
      <c r="BE107" s="133">
        <v>2316164</v>
      </c>
      <c r="BF107" s="133">
        <v>1246921</v>
      </c>
      <c r="BG107" s="133">
        <v>2114319</v>
      </c>
      <c r="BH107" s="133">
        <v>2252686</v>
      </c>
      <c r="BI107" s="133">
        <v>1981597</v>
      </c>
      <c r="BJ107" s="133">
        <v>2282248</v>
      </c>
      <c r="BK107" s="133">
        <v>2116125</v>
      </c>
      <c r="BL107" s="133">
        <v>2254934</v>
      </c>
      <c r="BM107" s="133">
        <v>2470807</v>
      </c>
      <c r="BN107" s="133">
        <v>2300492</v>
      </c>
      <c r="BO107" s="133">
        <v>1849713</v>
      </c>
      <c r="BP107" s="133">
        <v>2380102</v>
      </c>
      <c r="BQ107" s="133">
        <v>2186022</v>
      </c>
      <c r="BR107" s="133">
        <v>1241835</v>
      </c>
      <c r="BS107" s="133">
        <v>2151596</v>
      </c>
      <c r="BT107" s="133">
        <v>2100057</v>
      </c>
      <c r="BU107" s="133">
        <v>2126947</v>
      </c>
      <c r="BV107" s="133">
        <v>2284956</v>
      </c>
      <c r="BW107" s="133">
        <v>2157893</v>
      </c>
      <c r="BX107" s="133">
        <v>2306853</v>
      </c>
      <c r="BY107" s="133">
        <v>2450802</v>
      </c>
      <c r="BZ107" s="133">
        <v>2118556</v>
      </c>
      <c r="CA107" s="133">
        <v>2145258</v>
      </c>
      <c r="CB107" s="133">
        <v>2338385</v>
      </c>
      <c r="CC107" s="133">
        <v>1899704</v>
      </c>
      <c r="CD107" s="133">
        <v>1287138</v>
      </c>
      <c r="CE107" s="133">
        <v>2010857</v>
      </c>
      <c r="CF107" s="133">
        <v>1945102</v>
      </c>
      <c r="CG107" s="133">
        <v>2022709</v>
      </c>
      <c r="CH107" s="133">
        <v>2080804</v>
      </c>
      <c r="CI107" s="133">
        <v>2212061</v>
      </c>
      <c r="CJ107" s="133">
        <v>2051523</v>
      </c>
      <c r="CK107" s="133">
        <v>2530373</v>
      </c>
      <c r="CL107" s="133">
        <v>1899621</v>
      </c>
      <c r="CM107" s="133">
        <v>2146476</v>
      </c>
      <c r="CN107" s="133">
        <v>2157705</v>
      </c>
      <c r="CO107" s="133">
        <v>1947134</v>
      </c>
      <c r="CP107" s="133">
        <v>1287076</v>
      </c>
      <c r="CQ107" s="133">
        <v>1940411</v>
      </c>
      <c r="CR107" s="133">
        <v>2130034</v>
      </c>
      <c r="CS107" s="133">
        <v>2125109</v>
      </c>
      <c r="CT107" s="133">
        <v>1995541</v>
      </c>
      <c r="CU107" s="133">
        <v>2151638</v>
      </c>
      <c r="CV107" s="133">
        <v>2180129</v>
      </c>
      <c r="CW107" s="133">
        <v>2216250</v>
      </c>
      <c r="CX107" s="133">
        <v>2039188</v>
      </c>
      <c r="CY107" s="133">
        <v>1789928</v>
      </c>
      <c r="CZ107" s="133">
        <v>2120016</v>
      </c>
      <c r="DA107" s="133">
        <v>1965149</v>
      </c>
      <c r="DB107" s="133">
        <v>1207748</v>
      </c>
      <c r="DC107" s="133">
        <v>1764432</v>
      </c>
      <c r="DD107" s="133">
        <v>2103156</v>
      </c>
      <c r="DE107" s="133">
        <v>2065336</v>
      </c>
      <c r="DF107" s="133">
        <v>1926695</v>
      </c>
      <c r="DG107" s="133">
        <v>2096301</v>
      </c>
      <c r="DH107" s="133">
        <v>1974531</v>
      </c>
      <c r="DI107" s="133">
        <v>2169755</v>
      </c>
      <c r="DJ107" s="133">
        <v>2180438</v>
      </c>
      <c r="DK107" s="133">
        <v>2233761</v>
      </c>
      <c r="DL107" s="133">
        <v>2215703</v>
      </c>
      <c r="DM107" s="133">
        <v>2361479</v>
      </c>
      <c r="DN107" s="133">
        <v>1258661</v>
      </c>
      <c r="DO107" s="133">
        <v>2127479</v>
      </c>
      <c r="DP107" s="133">
        <v>2336211</v>
      </c>
      <c r="DQ107" s="133">
        <v>2102056</v>
      </c>
      <c r="DR107" s="133">
        <v>2209003</v>
      </c>
      <c r="DS107" s="133">
        <v>2392255</v>
      </c>
      <c r="DT107" s="133">
        <v>2326502</v>
      </c>
      <c r="DU107" s="133">
        <v>67506</v>
      </c>
      <c r="DV107" s="133">
        <v>67506</v>
      </c>
      <c r="DW107" s="133">
        <v>1063868</v>
      </c>
      <c r="DX107" s="133">
        <v>2143285</v>
      </c>
      <c r="DY107" s="133">
        <v>2257673</v>
      </c>
      <c r="DZ107" s="133">
        <v>1294243</v>
      </c>
      <c r="EA107" s="133">
        <v>2207161</v>
      </c>
      <c r="EB107" s="133">
        <v>2097245</v>
      </c>
      <c r="EC107" s="133">
        <v>2100527</v>
      </c>
      <c r="ED107" s="133">
        <v>2099023</v>
      </c>
      <c r="EE107" s="133">
        <v>2120277</v>
      </c>
      <c r="EF107" s="133">
        <v>2208608</v>
      </c>
      <c r="EG107" s="133">
        <v>2500451</v>
      </c>
      <c r="EH107" s="133">
        <v>2169826</v>
      </c>
      <c r="EI107" s="133">
        <v>1970275</v>
      </c>
      <c r="EJ107" s="133">
        <v>2426711</v>
      </c>
      <c r="EK107" s="133">
        <v>2098086</v>
      </c>
      <c r="EL107" s="133">
        <v>1224951</v>
      </c>
      <c r="EM107" s="133">
        <v>2164598</v>
      </c>
      <c r="EN107" s="133">
        <v>2087408</v>
      </c>
      <c r="EO107" s="133">
        <v>2083091</v>
      </c>
      <c r="EP107" s="133">
        <v>2175483</v>
      </c>
      <c r="EQ107" s="133">
        <v>2260356</v>
      </c>
      <c r="ER107" s="133">
        <v>2194220</v>
      </c>
      <c r="ES107" s="133">
        <v>2662524</v>
      </c>
      <c r="ET107" s="133">
        <v>2062534</v>
      </c>
      <c r="EU107" s="133">
        <v>2309192</v>
      </c>
      <c r="EV107" s="133">
        <v>2355849</v>
      </c>
      <c r="EW107" s="133">
        <v>2061904</v>
      </c>
      <c r="EX107" s="133">
        <v>1370322</v>
      </c>
      <c r="EY107" s="133">
        <v>2236294</v>
      </c>
      <c r="EZ107" s="133">
        <v>2230393</v>
      </c>
      <c r="FA107" s="133">
        <v>2233233</v>
      </c>
      <c r="FB107" s="133">
        <v>2142792</v>
      </c>
      <c r="FC107" s="133">
        <v>2468536</v>
      </c>
      <c r="FD107" s="133">
        <v>2198305</v>
      </c>
      <c r="FE107" s="133">
        <v>2786211</v>
      </c>
      <c r="FF107" s="133">
        <v>2055061</v>
      </c>
      <c r="FG107" s="133">
        <v>2141907</v>
      </c>
      <c r="FH107" s="133">
        <v>2557503</v>
      </c>
      <c r="FI107" s="133">
        <v>2128824</v>
      </c>
      <c r="FJ107" s="133">
        <v>1366262</v>
      </c>
      <c r="FK107" s="133">
        <v>2159661</v>
      </c>
      <c r="FL107" s="133">
        <v>2188919</v>
      </c>
      <c r="FM107" s="133">
        <v>2044989</v>
      </c>
      <c r="FN107" s="133">
        <v>1906527</v>
      </c>
      <c r="FO107" s="133">
        <v>2027650.46</v>
      </c>
      <c r="FP107" s="133">
        <v>2088968.8399999999</v>
      </c>
      <c r="FQ107" s="133">
        <v>2138094.85</v>
      </c>
      <c r="FR107" s="133">
        <v>2083876.16</v>
      </c>
      <c r="FS107" s="133">
        <v>1912241.9899999998</v>
      </c>
      <c r="FT107" s="133">
        <v>2013312.9</v>
      </c>
      <c r="FU107" s="133">
        <v>2137707.9</v>
      </c>
      <c r="FV107" s="133">
        <v>1108379.8700000001</v>
      </c>
      <c r="FW107" s="133">
        <v>1909281.8900000001</v>
      </c>
      <c r="FX107" s="133">
        <v>2076794.08</v>
      </c>
      <c r="FY107" s="133">
        <v>1944136.41</v>
      </c>
      <c r="FZ107" s="133">
        <v>1974185.47</v>
      </c>
      <c r="GA107" s="133">
        <v>2207958.9299999997</v>
      </c>
      <c r="GB107" s="133">
        <v>2061916.77</v>
      </c>
      <c r="GC107" s="133">
        <v>2224743.31</v>
      </c>
      <c r="GD107" s="133">
        <v>2100697.37</v>
      </c>
      <c r="GE107" s="133">
        <v>1952714.7399999998</v>
      </c>
      <c r="GF107" s="133">
        <v>2021254.19</v>
      </c>
      <c r="GG107" s="133">
        <v>2182772.11</v>
      </c>
      <c r="GH107" s="133">
        <v>1104315.94</v>
      </c>
    </row>
    <row r="108" spans="1:190" s="132" customFormat="1" x14ac:dyDescent="0.25">
      <c r="A108" s="134"/>
      <c r="B108" s="115" t="s">
        <v>17</v>
      </c>
      <c r="C108" s="133">
        <v>2112563</v>
      </c>
      <c r="D108" s="133">
        <v>2529774</v>
      </c>
      <c r="E108" s="133">
        <v>3135055</v>
      </c>
      <c r="F108" s="133">
        <v>2657914</v>
      </c>
      <c r="G108" s="133">
        <v>2567135</v>
      </c>
      <c r="H108" s="133">
        <v>3038059</v>
      </c>
      <c r="I108" s="133">
        <v>2777292</v>
      </c>
      <c r="J108" s="133">
        <v>1309531</v>
      </c>
      <c r="K108" s="133">
        <v>2307970</v>
      </c>
      <c r="L108" s="133">
        <v>2556263</v>
      </c>
      <c r="M108" s="133">
        <v>2398714</v>
      </c>
      <c r="N108" s="133">
        <v>2581967</v>
      </c>
      <c r="O108" s="133">
        <v>2380429</v>
      </c>
      <c r="P108" s="133">
        <v>2683371</v>
      </c>
      <c r="Q108" s="133">
        <v>2908109</v>
      </c>
      <c r="R108" s="133">
        <v>2672493</v>
      </c>
      <c r="S108" s="133">
        <v>2851218</v>
      </c>
      <c r="T108" s="133">
        <v>2701071</v>
      </c>
      <c r="U108" s="133">
        <v>2599075</v>
      </c>
      <c r="V108" s="133">
        <v>1303522</v>
      </c>
      <c r="W108" s="133">
        <v>2230692</v>
      </c>
      <c r="X108" s="133">
        <v>2559907</v>
      </c>
      <c r="Y108" s="133">
        <v>2400376</v>
      </c>
      <c r="Z108" s="133">
        <v>2617297</v>
      </c>
      <c r="AA108" s="133">
        <v>2345483</v>
      </c>
      <c r="AB108" s="133">
        <v>2627626</v>
      </c>
      <c r="AC108" s="133">
        <v>2809898</v>
      </c>
      <c r="AD108" s="133">
        <v>2654392</v>
      </c>
      <c r="AE108" s="133">
        <v>2421303</v>
      </c>
      <c r="AF108" s="133">
        <v>2737296</v>
      </c>
      <c r="AG108" s="133">
        <v>2794771</v>
      </c>
      <c r="AH108" s="133">
        <v>1209231</v>
      </c>
      <c r="AI108" s="133">
        <v>1993386</v>
      </c>
      <c r="AJ108" s="133">
        <v>2761584</v>
      </c>
      <c r="AK108" s="133">
        <v>2272699</v>
      </c>
      <c r="AL108" s="133">
        <v>2386716</v>
      </c>
      <c r="AM108" s="133">
        <v>2187086</v>
      </c>
      <c r="AN108" s="133">
        <v>2569968</v>
      </c>
      <c r="AO108" s="133">
        <v>2541454</v>
      </c>
      <c r="AP108" s="133">
        <v>2699270</v>
      </c>
      <c r="AQ108" s="133">
        <v>2300230</v>
      </c>
      <c r="AR108" s="133">
        <v>2667389</v>
      </c>
      <c r="AS108" s="133">
        <v>2779663</v>
      </c>
      <c r="AT108" s="133">
        <v>1076752</v>
      </c>
      <c r="AU108" s="133">
        <v>2066534</v>
      </c>
      <c r="AV108" s="133">
        <v>2597298</v>
      </c>
      <c r="AW108" s="133">
        <v>2097644</v>
      </c>
      <c r="AX108" s="133">
        <v>2406149</v>
      </c>
      <c r="AY108" s="133">
        <v>2144374</v>
      </c>
      <c r="AZ108" s="133">
        <v>2510321</v>
      </c>
      <c r="BA108" s="133">
        <v>2452289</v>
      </c>
      <c r="BB108" s="133">
        <v>2648077</v>
      </c>
      <c r="BC108" s="133">
        <v>2258950</v>
      </c>
      <c r="BD108" s="133">
        <v>2173993</v>
      </c>
      <c r="BE108" s="133">
        <v>2253635</v>
      </c>
      <c r="BF108" s="133">
        <v>896562</v>
      </c>
      <c r="BG108" s="133">
        <v>1605458</v>
      </c>
      <c r="BH108" s="133">
        <v>2399410</v>
      </c>
      <c r="BI108" s="133">
        <v>2034592</v>
      </c>
      <c r="BJ108" s="133">
        <v>2466256</v>
      </c>
      <c r="BK108" s="133">
        <v>1862369</v>
      </c>
      <c r="BL108" s="133">
        <v>2414931</v>
      </c>
      <c r="BM108" s="133">
        <v>2622441</v>
      </c>
      <c r="BN108" s="133">
        <v>2554672</v>
      </c>
      <c r="BO108" s="133">
        <v>1982724</v>
      </c>
      <c r="BP108" s="133">
        <v>2689956</v>
      </c>
      <c r="BQ108" s="133">
        <v>2517865</v>
      </c>
      <c r="BR108" s="133">
        <v>1024367</v>
      </c>
      <c r="BS108" s="133">
        <v>2075538</v>
      </c>
      <c r="BT108" s="133">
        <v>2323345</v>
      </c>
      <c r="BU108" s="133">
        <v>2240422</v>
      </c>
      <c r="BV108" s="133">
        <v>2469522</v>
      </c>
      <c r="BW108" s="133">
        <v>1980406</v>
      </c>
      <c r="BX108" s="133">
        <v>2514745</v>
      </c>
      <c r="BY108" s="133">
        <v>2674071</v>
      </c>
      <c r="BZ108" s="133">
        <v>2333214</v>
      </c>
      <c r="CA108" s="133">
        <v>2350418</v>
      </c>
      <c r="CB108" s="133">
        <v>2623255</v>
      </c>
      <c r="CC108" s="133">
        <v>2283794</v>
      </c>
      <c r="CD108" s="133">
        <v>1056620</v>
      </c>
      <c r="CE108" s="133">
        <v>1975847</v>
      </c>
      <c r="CF108" s="133">
        <v>2198176</v>
      </c>
      <c r="CG108" s="133">
        <v>1959851</v>
      </c>
      <c r="CH108" s="133">
        <v>2144162</v>
      </c>
      <c r="CI108" s="133">
        <v>2018371</v>
      </c>
      <c r="CJ108" s="133">
        <v>2164953</v>
      </c>
      <c r="CK108" s="133">
        <v>2636004</v>
      </c>
      <c r="CL108" s="133">
        <v>2075807</v>
      </c>
      <c r="CM108" s="133">
        <v>2282109</v>
      </c>
      <c r="CN108" s="133">
        <v>2411270</v>
      </c>
      <c r="CO108" s="133">
        <v>2232156</v>
      </c>
      <c r="CP108" s="133">
        <v>994288</v>
      </c>
      <c r="CQ108" s="133">
        <v>1890192</v>
      </c>
      <c r="CR108" s="133">
        <v>2395561</v>
      </c>
      <c r="CS108" s="133">
        <v>2132979</v>
      </c>
      <c r="CT108" s="133">
        <v>2171009</v>
      </c>
      <c r="CU108" s="133">
        <v>1947866</v>
      </c>
      <c r="CV108" s="133">
        <v>2333279</v>
      </c>
      <c r="CW108" s="133">
        <v>2405944</v>
      </c>
      <c r="CX108" s="133">
        <v>2218379</v>
      </c>
      <c r="CY108" s="133">
        <v>1952418</v>
      </c>
      <c r="CZ108" s="133">
        <v>2450017</v>
      </c>
      <c r="DA108" s="133">
        <v>2283915</v>
      </c>
      <c r="DB108" s="133">
        <v>969267</v>
      </c>
      <c r="DC108" s="133">
        <v>1713589</v>
      </c>
      <c r="DD108" s="133">
        <v>2354412</v>
      </c>
      <c r="DE108" s="133">
        <v>2097030</v>
      </c>
      <c r="DF108" s="133">
        <v>2116386</v>
      </c>
      <c r="DG108" s="133">
        <v>1799235</v>
      </c>
      <c r="DH108" s="133">
        <v>2066719</v>
      </c>
      <c r="DI108" s="133">
        <v>2389767</v>
      </c>
      <c r="DJ108" s="133">
        <v>1839891</v>
      </c>
      <c r="DK108" s="133">
        <v>1879085</v>
      </c>
      <c r="DL108" s="133">
        <v>1955785</v>
      </c>
      <c r="DM108" s="133">
        <v>2193629</v>
      </c>
      <c r="DN108" s="133">
        <v>782535</v>
      </c>
      <c r="DO108" s="133">
        <v>1637794</v>
      </c>
      <c r="DP108" s="133">
        <v>2045667</v>
      </c>
      <c r="DQ108" s="133">
        <v>1604968</v>
      </c>
      <c r="DR108" s="133">
        <v>1839389</v>
      </c>
      <c r="DS108" s="133">
        <v>1615328</v>
      </c>
      <c r="DT108" s="133">
        <v>2110958</v>
      </c>
      <c r="DU108" s="133">
        <v>55500</v>
      </c>
      <c r="DV108" s="133">
        <v>55500</v>
      </c>
      <c r="DW108" s="133">
        <v>1098809</v>
      </c>
      <c r="DX108" s="133">
        <v>2513653</v>
      </c>
      <c r="DY108" s="133">
        <v>2565185</v>
      </c>
      <c r="DZ108" s="133">
        <v>1120011</v>
      </c>
      <c r="EA108" s="133">
        <v>2085267</v>
      </c>
      <c r="EB108" s="133">
        <v>2326446</v>
      </c>
      <c r="EC108" s="133">
        <v>2222069</v>
      </c>
      <c r="ED108" s="133">
        <v>2298747</v>
      </c>
      <c r="EE108" s="133">
        <v>1791708</v>
      </c>
      <c r="EF108" s="133">
        <v>2264175</v>
      </c>
      <c r="EG108" s="133">
        <v>2630030</v>
      </c>
      <c r="EH108" s="133">
        <v>2432172</v>
      </c>
      <c r="EI108" s="133">
        <v>2084070</v>
      </c>
      <c r="EJ108" s="133">
        <v>2671418</v>
      </c>
      <c r="EK108" s="133">
        <v>2390900</v>
      </c>
      <c r="EL108" s="133">
        <v>909950</v>
      </c>
      <c r="EM108" s="133">
        <v>2117227</v>
      </c>
      <c r="EN108" s="133">
        <v>2392036</v>
      </c>
      <c r="EO108" s="133">
        <v>2146587</v>
      </c>
      <c r="EP108" s="133">
        <v>2273836</v>
      </c>
      <c r="EQ108" s="133">
        <v>1886464</v>
      </c>
      <c r="ER108" s="133">
        <v>2274817</v>
      </c>
      <c r="ES108" s="133">
        <v>2730480</v>
      </c>
      <c r="ET108" s="133">
        <v>2257749</v>
      </c>
      <c r="EU108" s="133">
        <v>2494280</v>
      </c>
      <c r="EV108" s="133">
        <v>2533024</v>
      </c>
      <c r="EW108" s="133">
        <v>2333624</v>
      </c>
      <c r="EX108" s="133">
        <v>969607</v>
      </c>
      <c r="EY108" s="133">
        <v>2117550</v>
      </c>
      <c r="EZ108" s="133">
        <v>2462757</v>
      </c>
      <c r="FA108" s="133">
        <v>2243155</v>
      </c>
      <c r="FB108" s="133">
        <v>2282430</v>
      </c>
      <c r="FC108" s="133">
        <v>2057383</v>
      </c>
      <c r="FD108" s="133">
        <v>2254610</v>
      </c>
      <c r="FE108" s="133">
        <v>2790280</v>
      </c>
      <c r="FF108" s="133">
        <v>2153643</v>
      </c>
      <c r="FG108" s="133">
        <v>2156537</v>
      </c>
      <c r="FH108" s="133">
        <v>2714609</v>
      </c>
      <c r="FI108" s="133">
        <v>2305459</v>
      </c>
      <c r="FJ108" s="133">
        <v>982812</v>
      </c>
      <c r="FK108" s="133">
        <v>2077195</v>
      </c>
      <c r="FL108" s="133">
        <v>2346992</v>
      </c>
      <c r="FM108" s="133">
        <v>1972405</v>
      </c>
      <c r="FN108" s="133">
        <v>1928027</v>
      </c>
      <c r="FO108" s="133">
        <v>1651157.47</v>
      </c>
      <c r="FP108" s="133">
        <v>2080124.94</v>
      </c>
      <c r="FQ108" s="133">
        <v>2045256.07</v>
      </c>
      <c r="FR108" s="133">
        <v>2016483.78</v>
      </c>
      <c r="FS108" s="133">
        <v>1822644.04</v>
      </c>
      <c r="FT108" s="133">
        <v>1986529.46</v>
      </c>
      <c r="FU108" s="133">
        <v>2196726.9</v>
      </c>
      <c r="FV108" s="133">
        <v>758332.98</v>
      </c>
      <c r="FW108" s="133">
        <v>1669750.59</v>
      </c>
      <c r="FX108" s="133">
        <v>2151398.33</v>
      </c>
      <c r="FY108" s="133">
        <v>1822117.9100000001</v>
      </c>
      <c r="FZ108" s="133">
        <v>1941997.7300000002</v>
      </c>
      <c r="GA108" s="133">
        <v>1656396.0199999998</v>
      </c>
      <c r="GB108" s="133">
        <v>1901256.54</v>
      </c>
      <c r="GC108" s="133">
        <v>2037212.8900000001</v>
      </c>
      <c r="GD108" s="133">
        <v>2015251.72</v>
      </c>
      <c r="GE108" s="133">
        <v>1815895.82</v>
      </c>
      <c r="GF108" s="133">
        <v>1963163.58</v>
      </c>
      <c r="GG108" s="133">
        <v>2130827.12</v>
      </c>
      <c r="GH108" s="133">
        <v>743360.24</v>
      </c>
    </row>
    <row r="109" spans="1:190" s="132" customFormat="1" x14ac:dyDescent="0.25">
      <c r="A109" s="134"/>
      <c r="B109" s="115" t="s">
        <v>16</v>
      </c>
      <c r="C109" s="133">
        <v>340052</v>
      </c>
      <c r="D109" s="133">
        <v>440131</v>
      </c>
      <c r="E109" s="133">
        <v>494290</v>
      </c>
      <c r="F109" s="133">
        <v>527827</v>
      </c>
      <c r="G109" s="133">
        <v>419862</v>
      </c>
      <c r="H109" s="133">
        <v>528629</v>
      </c>
      <c r="I109" s="133">
        <v>479465</v>
      </c>
      <c r="J109" s="133">
        <v>317202</v>
      </c>
      <c r="K109" s="133">
        <v>510555</v>
      </c>
      <c r="L109" s="133">
        <v>482896</v>
      </c>
      <c r="M109" s="133">
        <v>460747</v>
      </c>
      <c r="N109" s="133">
        <v>484636</v>
      </c>
      <c r="O109" s="133">
        <v>466938</v>
      </c>
      <c r="P109" s="133">
        <v>418183</v>
      </c>
      <c r="Q109" s="133">
        <v>482426</v>
      </c>
      <c r="R109" s="133">
        <v>449847</v>
      </c>
      <c r="S109" s="133">
        <v>493545</v>
      </c>
      <c r="T109" s="133">
        <v>461454</v>
      </c>
      <c r="U109" s="133">
        <v>465138</v>
      </c>
      <c r="V109" s="133">
        <v>311325</v>
      </c>
      <c r="W109" s="133">
        <v>517804</v>
      </c>
      <c r="X109" s="133">
        <v>482408</v>
      </c>
      <c r="Y109" s="133">
        <v>446593</v>
      </c>
      <c r="Z109" s="133">
        <v>475238</v>
      </c>
      <c r="AA109" s="133">
        <v>466349</v>
      </c>
      <c r="AB109" s="133">
        <v>389189</v>
      </c>
      <c r="AC109" s="133">
        <v>420694</v>
      </c>
      <c r="AD109" s="133">
        <v>458787</v>
      </c>
      <c r="AE109" s="133">
        <v>448262</v>
      </c>
      <c r="AF109" s="133">
        <v>494202</v>
      </c>
      <c r="AG109" s="133">
        <v>486932</v>
      </c>
      <c r="AH109" s="133">
        <v>295255</v>
      </c>
      <c r="AI109" s="133">
        <v>455282</v>
      </c>
      <c r="AJ109" s="133">
        <v>483573</v>
      </c>
      <c r="AK109" s="133">
        <v>459821</v>
      </c>
      <c r="AL109" s="133">
        <v>432134</v>
      </c>
      <c r="AM109" s="133">
        <v>441814</v>
      </c>
      <c r="AN109" s="133">
        <v>402594</v>
      </c>
      <c r="AO109" s="133">
        <v>421265</v>
      </c>
      <c r="AP109" s="133">
        <v>485735</v>
      </c>
      <c r="AQ109" s="133">
        <v>423741</v>
      </c>
      <c r="AR109" s="133">
        <v>467233</v>
      </c>
      <c r="AS109" s="133">
        <v>475725</v>
      </c>
      <c r="AT109" s="133">
        <v>266581</v>
      </c>
      <c r="AU109" s="133">
        <v>477970</v>
      </c>
      <c r="AV109" s="133">
        <v>502378</v>
      </c>
      <c r="AW109" s="133">
        <v>389883</v>
      </c>
      <c r="AX109" s="133">
        <v>456108</v>
      </c>
      <c r="AY109" s="133">
        <v>458550</v>
      </c>
      <c r="AZ109" s="133">
        <v>388756</v>
      </c>
      <c r="BA109" s="133">
        <v>421574</v>
      </c>
      <c r="BB109" s="133">
        <v>456380</v>
      </c>
      <c r="BC109" s="133">
        <v>413622</v>
      </c>
      <c r="BD109" s="133">
        <v>473032</v>
      </c>
      <c r="BE109" s="133">
        <v>474066</v>
      </c>
      <c r="BF109" s="133">
        <v>251627</v>
      </c>
      <c r="BG109" s="133">
        <v>486879</v>
      </c>
      <c r="BH109" s="133">
        <v>510349</v>
      </c>
      <c r="BI109" s="133">
        <v>394514</v>
      </c>
      <c r="BJ109" s="133">
        <v>451789</v>
      </c>
      <c r="BK109" s="133">
        <v>414018</v>
      </c>
      <c r="BL109" s="133">
        <v>384434</v>
      </c>
      <c r="BM109" s="133">
        <v>437258</v>
      </c>
      <c r="BN109" s="133">
        <v>460581</v>
      </c>
      <c r="BO109" s="133">
        <v>377523</v>
      </c>
      <c r="BP109" s="133">
        <v>492253</v>
      </c>
      <c r="BQ109" s="133">
        <v>448743</v>
      </c>
      <c r="BR109" s="133">
        <v>255067</v>
      </c>
      <c r="BS109" s="133">
        <v>455852</v>
      </c>
      <c r="BT109" s="133">
        <v>455276</v>
      </c>
      <c r="BU109" s="133">
        <v>423196</v>
      </c>
      <c r="BV109" s="133">
        <v>460410</v>
      </c>
      <c r="BW109" s="133">
        <v>403399</v>
      </c>
      <c r="BX109" s="133">
        <v>387797</v>
      </c>
      <c r="BY109" s="133">
        <v>414971</v>
      </c>
      <c r="BZ109" s="133">
        <v>422366</v>
      </c>
      <c r="CA109" s="133">
        <v>416845</v>
      </c>
      <c r="CB109" s="133">
        <v>457533</v>
      </c>
      <c r="CC109" s="133">
        <v>412290</v>
      </c>
      <c r="CD109" s="133">
        <v>254696</v>
      </c>
      <c r="CE109" s="133">
        <v>462307</v>
      </c>
      <c r="CF109" s="133">
        <v>433445</v>
      </c>
      <c r="CG109" s="133">
        <v>425843</v>
      </c>
      <c r="CH109" s="133">
        <v>433143</v>
      </c>
      <c r="CI109" s="133">
        <v>416502</v>
      </c>
      <c r="CJ109" s="133">
        <v>348612</v>
      </c>
      <c r="CK109" s="133">
        <v>456251</v>
      </c>
      <c r="CL109" s="133">
        <v>386863</v>
      </c>
      <c r="CM109" s="133">
        <v>420731</v>
      </c>
      <c r="CN109" s="133">
        <v>455003</v>
      </c>
      <c r="CO109" s="133">
        <v>420676</v>
      </c>
      <c r="CP109" s="133">
        <v>246211</v>
      </c>
      <c r="CQ109" s="133">
        <v>436930</v>
      </c>
      <c r="CR109" s="133">
        <v>463373</v>
      </c>
      <c r="CS109" s="133">
        <v>415056</v>
      </c>
      <c r="CT109" s="133">
        <v>398334</v>
      </c>
      <c r="CU109" s="133">
        <v>427982</v>
      </c>
      <c r="CV109" s="133">
        <v>347452</v>
      </c>
      <c r="CW109" s="133">
        <v>402890</v>
      </c>
      <c r="CX109" s="133">
        <v>417159</v>
      </c>
      <c r="CY109" s="133">
        <v>385212</v>
      </c>
      <c r="CZ109" s="133">
        <v>435872</v>
      </c>
      <c r="DA109" s="133">
        <v>436444</v>
      </c>
      <c r="DB109" s="133">
        <v>262272</v>
      </c>
      <c r="DC109" s="133">
        <v>420686</v>
      </c>
      <c r="DD109" s="133">
        <v>478293</v>
      </c>
      <c r="DE109" s="133">
        <v>424324</v>
      </c>
      <c r="DF109" s="133">
        <v>380261</v>
      </c>
      <c r="DG109" s="133">
        <v>421806</v>
      </c>
      <c r="DH109" s="133">
        <v>364796</v>
      </c>
      <c r="DI109" s="133">
        <v>396426</v>
      </c>
      <c r="DJ109" s="133">
        <v>424599</v>
      </c>
      <c r="DK109" s="133">
        <v>387542</v>
      </c>
      <c r="DL109" s="133">
        <v>424686</v>
      </c>
      <c r="DM109" s="133">
        <v>468433</v>
      </c>
      <c r="DN109" s="133">
        <v>237021</v>
      </c>
      <c r="DO109" s="133">
        <v>425426</v>
      </c>
      <c r="DP109" s="133">
        <v>466690</v>
      </c>
      <c r="DQ109" s="133">
        <v>400661</v>
      </c>
      <c r="DR109" s="133">
        <v>405130</v>
      </c>
      <c r="DS109" s="133">
        <v>432307</v>
      </c>
      <c r="DT109" s="133">
        <v>362027</v>
      </c>
      <c r="DU109" s="133">
        <v>62860</v>
      </c>
      <c r="DV109" s="133">
        <v>62860</v>
      </c>
      <c r="DW109" s="133">
        <v>360603</v>
      </c>
      <c r="DX109" s="133">
        <v>585961</v>
      </c>
      <c r="DY109" s="133">
        <v>481385</v>
      </c>
      <c r="DZ109" s="133">
        <v>250818</v>
      </c>
      <c r="EA109" s="133">
        <v>388697</v>
      </c>
      <c r="EB109" s="133">
        <v>366827</v>
      </c>
      <c r="EC109" s="133">
        <v>358049</v>
      </c>
      <c r="ED109" s="133">
        <v>452662</v>
      </c>
      <c r="EE109" s="133">
        <v>402091</v>
      </c>
      <c r="EF109" s="133">
        <v>362418</v>
      </c>
      <c r="EG109" s="133">
        <v>409027</v>
      </c>
      <c r="EH109" s="133">
        <v>364547</v>
      </c>
      <c r="EI109" s="133">
        <v>331112</v>
      </c>
      <c r="EJ109" s="133">
        <v>422111</v>
      </c>
      <c r="EK109" s="133">
        <v>421726</v>
      </c>
      <c r="EL109" s="133">
        <v>244500</v>
      </c>
      <c r="EM109" s="133">
        <v>457331</v>
      </c>
      <c r="EN109" s="133">
        <v>394979</v>
      </c>
      <c r="EO109" s="133">
        <v>383181</v>
      </c>
      <c r="EP109" s="133">
        <v>413300</v>
      </c>
      <c r="EQ109" s="133">
        <v>398495</v>
      </c>
      <c r="ER109" s="133">
        <v>346780</v>
      </c>
      <c r="ES109" s="133">
        <v>413555</v>
      </c>
      <c r="ET109" s="133">
        <v>349569</v>
      </c>
      <c r="EU109" s="133">
        <v>373283</v>
      </c>
      <c r="EV109" s="133">
        <v>405240</v>
      </c>
      <c r="EW109" s="133">
        <v>350483</v>
      </c>
      <c r="EX109" s="133">
        <v>255009</v>
      </c>
      <c r="EY109" s="133">
        <v>425841</v>
      </c>
      <c r="EZ109" s="133">
        <v>392706</v>
      </c>
      <c r="FA109" s="133">
        <v>369670</v>
      </c>
      <c r="FB109" s="133">
        <v>370080</v>
      </c>
      <c r="FC109" s="133">
        <v>390171</v>
      </c>
      <c r="FD109" s="133">
        <v>324895</v>
      </c>
      <c r="FE109" s="133">
        <v>417871</v>
      </c>
      <c r="FF109" s="133">
        <v>343338</v>
      </c>
      <c r="FG109" s="133">
        <v>363469</v>
      </c>
      <c r="FH109" s="133">
        <v>422600</v>
      </c>
      <c r="FI109" s="133">
        <v>389252</v>
      </c>
      <c r="FJ109" s="133">
        <v>246237</v>
      </c>
      <c r="FK109" s="133">
        <v>402295</v>
      </c>
      <c r="FL109" s="133">
        <v>403768</v>
      </c>
      <c r="FM109" s="133">
        <v>383721</v>
      </c>
      <c r="FN109" s="133">
        <v>354683</v>
      </c>
      <c r="FO109" s="133">
        <v>393438.61</v>
      </c>
      <c r="FP109" s="133">
        <v>354631.17</v>
      </c>
      <c r="FQ109" s="133">
        <v>362685.8</v>
      </c>
      <c r="FR109" s="133">
        <v>412128.65</v>
      </c>
      <c r="FS109" s="133">
        <v>367339.4</v>
      </c>
      <c r="FT109" s="133">
        <v>382226.67</v>
      </c>
      <c r="FU109" s="133">
        <v>405756.69</v>
      </c>
      <c r="FV109" s="133">
        <v>224413.69</v>
      </c>
      <c r="FW109" s="133">
        <v>406929.59</v>
      </c>
      <c r="FX109" s="133">
        <v>444377.19</v>
      </c>
      <c r="FY109" s="133">
        <v>360378.72</v>
      </c>
      <c r="FZ109" s="133">
        <v>392030.17</v>
      </c>
      <c r="GA109" s="133">
        <v>426433.29</v>
      </c>
      <c r="GB109" s="133">
        <v>344801.12</v>
      </c>
      <c r="GC109" s="133">
        <v>388652.06</v>
      </c>
      <c r="GD109" s="133">
        <v>397234.94</v>
      </c>
      <c r="GE109" s="133">
        <v>389243.38</v>
      </c>
      <c r="GF109" s="133">
        <v>396979.76</v>
      </c>
      <c r="GG109" s="133">
        <v>428970.48</v>
      </c>
      <c r="GH109" s="133">
        <v>213464.72</v>
      </c>
    </row>
    <row r="110" spans="1:190" s="132" customFormat="1" x14ac:dyDescent="0.25">
      <c r="A110" s="134"/>
      <c r="B110" s="115" t="s">
        <v>22</v>
      </c>
      <c r="C110" s="133">
        <v>0</v>
      </c>
      <c r="D110" s="133">
        <v>0</v>
      </c>
      <c r="E110" s="133">
        <v>0</v>
      </c>
      <c r="F110" s="133">
        <v>0</v>
      </c>
      <c r="G110" s="133">
        <v>0</v>
      </c>
      <c r="H110" s="133">
        <v>0</v>
      </c>
      <c r="I110" s="133">
        <v>0</v>
      </c>
      <c r="J110" s="133">
        <v>0</v>
      </c>
      <c r="K110" s="133">
        <v>0</v>
      </c>
      <c r="L110" s="133">
        <v>0</v>
      </c>
      <c r="M110" s="133">
        <v>0</v>
      </c>
      <c r="N110" s="133">
        <v>0</v>
      </c>
      <c r="O110" s="133">
        <v>0</v>
      </c>
      <c r="P110" s="133">
        <v>0</v>
      </c>
      <c r="Q110" s="133">
        <v>0</v>
      </c>
      <c r="R110" s="133">
        <v>0</v>
      </c>
      <c r="S110" s="133">
        <v>0</v>
      </c>
      <c r="T110" s="133">
        <v>0</v>
      </c>
      <c r="U110" s="133">
        <v>0</v>
      </c>
      <c r="V110" s="133">
        <v>0</v>
      </c>
      <c r="W110" s="133">
        <v>0</v>
      </c>
      <c r="X110" s="133">
        <v>0</v>
      </c>
      <c r="Y110" s="133">
        <v>0</v>
      </c>
      <c r="Z110" s="133">
        <v>0</v>
      </c>
      <c r="AA110" s="133">
        <v>0</v>
      </c>
      <c r="AB110" s="133">
        <v>0</v>
      </c>
      <c r="AC110" s="133">
        <v>0</v>
      </c>
      <c r="AD110" s="133">
        <v>0</v>
      </c>
      <c r="AE110" s="133">
        <v>0</v>
      </c>
      <c r="AF110" s="133">
        <v>0</v>
      </c>
      <c r="AG110" s="133">
        <v>0</v>
      </c>
      <c r="AH110" s="133">
        <v>0</v>
      </c>
      <c r="AI110" s="133">
        <v>0</v>
      </c>
      <c r="AJ110" s="133">
        <v>0</v>
      </c>
      <c r="AK110" s="133">
        <v>0</v>
      </c>
      <c r="AL110" s="133">
        <v>0</v>
      </c>
      <c r="AM110" s="133">
        <v>0</v>
      </c>
      <c r="AN110" s="133">
        <v>0</v>
      </c>
      <c r="AO110" s="133">
        <v>0</v>
      </c>
      <c r="AP110" s="133">
        <v>0</v>
      </c>
      <c r="AQ110" s="133">
        <v>0</v>
      </c>
      <c r="AR110" s="133">
        <v>0</v>
      </c>
      <c r="AS110" s="133">
        <v>0</v>
      </c>
      <c r="AT110" s="133">
        <v>0</v>
      </c>
      <c r="AU110" s="133">
        <v>0</v>
      </c>
      <c r="AV110" s="133">
        <v>0</v>
      </c>
      <c r="AW110" s="133">
        <v>0</v>
      </c>
      <c r="AX110" s="133">
        <v>0</v>
      </c>
      <c r="AY110" s="133">
        <v>0</v>
      </c>
      <c r="AZ110" s="133">
        <v>0</v>
      </c>
      <c r="BA110" s="133">
        <v>0</v>
      </c>
      <c r="BB110" s="133">
        <v>0</v>
      </c>
      <c r="BC110" s="133">
        <v>0</v>
      </c>
      <c r="BD110" s="133">
        <v>0</v>
      </c>
      <c r="BE110" s="133">
        <v>0</v>
      </c>
      <c r="BF110" s="133">
        <v>0</v>
      </c>
      <c r="BG110" s="133">
        <v>0</v>
      </c>
      <c r="BH110" s="133">
        <v>0</v>
      </c>
      <c r="BI110" s="133">
        <v>0</v>
      </c>
      <c r="BJ110" s="133">
        <v>0</v>
      </c>
      <c r="BK110" s="133">
        <v>0</v>
      </c>
      <c r="BL110" s="133">
        <v>0</v>
      </c>
      <c r="BM110" s="133">
        <v>0</v>
      </c>
      <c r="BN110" s="133">
        <v>0</v>
      </c>
      <c r="BO110" s="133">
        <v>21</v>
      </c>
      <c r="BP110" s="133">
        <v>21</v>
      </c>
      <c r="BQ110" s="133">
        <v>210</v>
      </c>
      <c r="BR110" s="133">
        <v>84</v>
      </c>
      <c r="BS110" s="133">
        <v>177</v>
      </c>
      <c r="BT110" s="133">
        <v>366</v>
      </c>
      <c r="BU110" s="133">
        <v>357</v>
      </c>
      <c r="BV110" s="133">
        <v>543</v>
      </c>
      <c r="BW110" s="133">
        <v>720</v>
      </c>
      <c r="BX110" s="133">
        <v>504</v>
      </c>
      <c r="BY110" s="133">
        <v>567</v>
      </c>
      <c r="BZ110" s="133">
        <v>441</v>
      </c>
      <c r="CA110" s="133">
        <v>1112</v>
      </c>
      <c r="CB110" s="133">
        <v>664</v>
      </c>
      <c r="CC110" s="133">
        <v>690</v>
      </c>
      <c r="CD110" s="133">
        <v>1140</v>
      </c>
      <c r="CE110" s="133">
        <v>846</v>
      </c>
      <c r="CF110" s="133">
        <v>627</v>
      </c>
      <c r="CG110" s="133">
        <v>993</v>
      </c>
      <c r="CH110" s="133">
        <v>570</v>
      </c>
      <c r="CI110" s="133">
        <v>909</v>
      </c>
      <c r="CJ110" s="133">
        <v>664</v>
      </c>
      <c r="CK110" s="133">
        <v>816</v>
      </c>
      <c r="CL110" s="133">
        <v>774</v>
      </c>
      <c r="CM110" s="133">
        <v>1503</v>
      </c>
      <c r="CN110" s="133">
        <v>1168</v>
      </c>
      <c r="CO110" s="133">
        <v>1074</v>
      </c>
      <c r="CP110" s="133">
        <v>1951</v>
      </c>
      <c r="CQ110" s="133">
        <v>919</v>
      </c>
      <c r="CR110" s="133">
        <v>996</v>
      </c>
      <c r="CS110" s="133">
        <v>1437</v>
      </c>
      <c r="CT110" s="133">
        <v>1187</v>
      </c>
      <c r="CU110" s="133">
        <v>1746</v>
      </c>
      <c r="CV110" s="133">
        <v>915</v>
      </c>
      <c r="CW110" s="133">
        <v>876</v>
      </c>
      <c r="CX110" s="133">
        <v>1041</v>
      </c>
      <c r="CY110" s="133">
        <v>2262</v>
      </c>
      <c r="CZ110" s="133">
        <v>1047</v>
      </c>
      <c r="DA110" s="133">
        <v>1134</v>
      </c>
      <c r="DB110" s="133">
        <v>2218</v>
      </c>
      <c r="DC110" s="133">
        <v>1220</v>
      </c>
      <c r="DD110" s="133">
        <v>1501</v>
      </c>
      <c r="DE110" s="133">
        <v>1413</v>
      </c>
      <c r="DF110" s="133">
        <v>1407</v>
      </c>
      <c r="DG110" s="133">
        <v>1681</v>
      </c>
      <c r="DH110" s="133">
        <v>1134</v>
      </c>
      <c r="DI110" s="133">
        <v>1140</v>
      </c>
      <c r="DJ110" s="133">
        <v>1476</v>
      </c>
      <c r="DK110" s="133">
        <v>1716</v>
      </c>
      <c r="DL110" s="133">
        <v>1776</v>
      </c>
      <c r="DM110" s="133">
        <v>1413</v>
      </c>
      <c r="DN110" s="133">
        <v>3007</v>
      </c>
      <c r="DO110" s="133">
        <v>1800</v>
      </c>
      <c r="DP110" s="133">
        <v>1296</v>
      </c>
      <c r="DQ110" s="133">
        <v>1824</v>
      </c>
      <c r="DR110" s="133">
        <v>2332</v>
      </c>
      <c r="DS110" s="133">
        <v>1749</v>
      </c>
      <c r="DT110" s="133">
        <v>1344</v>
      </c>
      <c r="DU110" s="133">
        <v>17893</v>
      </c>
      <c r="DV110" s="133">
        <v>17893</v>
      </c>
      <c r="DW110" s="133">
        <v>13617</v>
      </c>
      <c r="DX110" s="133">
        <v>5835</v>
      </c>
      <c r="DY110" s="133">
        <v>3528</v>
      </c>
      <c r="DZ110" s="133">
        <v>2451</v>
      </c>
      <c r="EA110" s="133">
        <v>1506</v>
      </c>
      <c r="EB110" s="133">
        <v>1464</v>
      </c>
      <c r="EC110" s="133">
        <v>1849</v>
      </c>
      <c r="ED110" s="133">
        <v>1728</v>
      </c>
      <c r="EE110" s="133">
        <v>1842</v>
      </c>
      <c r="EF110" s="133">
        <v>1611</v>
      </c>
      <c r="EG110" s="133">
        <v>1707</v>
      </c>
      <c r="EH110" s="133">
        <v>1950</v>
      </c>
      <c r="EI110" s="133">
        <v>3957</v>
      </c>
      <c r="EJ110" s="133">
        <v>1812</v>
      </c>
      <c r="EK110" s="133">
        <v>2577</v>
      </c>
      <c r="EL110" s="133">
        <v>2847</v>
      </c>
      <c r="EM110" s="133">
        <v>1800</v>
      </c>
      <c r="EN110" s="133">
        <v>1653</v>
      </c>
      <c r="EO110" s="133">
        <v>3384</v>
      </c>
      <c r="EP110" s="133">
        <v>2031</v>
      </c>
      <c r="EQ110" s="133">
        <v>2628</v>
      </c>
      <c r="ER110" s="133">
        <v>2061</v>
      </c>
      <c r="ES110" s="133">
        <v>2316</v>
      </c>
      <c r="ET110" s="133">
        <v>2208</v>
      </c>
      <c r="EU110" s="133">
        <v>2187</v>
      </c>
      <c r="EV110" s="133">
        <v>2040</v>
      </c>
      <c r="EW110" s="133">
        <v>2292</v>
      </c>
      <c r="EX110" s="133">
        <v>3687</v>
      </c>
      <c r="EY110" s="133">
        <v>1839</v>
      </c>
      <c r="EZ110" s="133">
        <v>2181</v>
      </c>
      <c r="FA110" s="133">
        <v>2820</v>
      </c>
      <c r="FB110" s="133">
        <v>1665</v>
      </c>
      <c r="FC110" s="133">
        <v>1954</v>
      </c>
      <c r="FD110" s="133">
        <v>1668</v>
      </c>
      <c r="FE110" s="133">
        <v>2193</v>
      </c>
      <c r="FF110" s="133">
        <v>2298</v>
      </c>
      <c r="FG110" s="133">
        <v>3855</v>
      </c>
      <c r="FH110" s="133">
        <v>1437</v>
      </c>
      <c r="FI110" s="133">
        <v>3453</v>
      </c>
      <c r="FJ110" s="133">
        <v>3195</v>
      </c>
      <c r="FK110" s="133">
        <v>2202</v>
      </c>
      <c r="FL110" s="133">
        <v>1590</v>
      </c>
      <c r="FM110" s="133">
        <v>1978</v>
      </c>
      <c r="FN110" s="133">
        <v>1638</v>
      </c>
      <c r="FO110" s="133">
        <v>2460</v>
      </c>
      <c r="FP110" s="133">
        <v>1923</v>
      </c>
      <c r="FQ110" s="133">
        <v>1656</v>
      </c>
      <c r="FR110" s="133">
        <v>2940</v>
      </c>
      <c r="FS110" s="133">
        <v>3378</v>
      </c>
      <c r="FT110" s="133">
        <v>2058</v>
      </c>
      <c r="FU110" s="133">
        <v>2097</v>
      </c>
      <c r="FV110" s="133">
        <v>2856</v>
      </c>
      <c r="FW110" s="133">
        <v>2121</v>
      </c>
      <c r="FX110" s="133">
        <v>1823.44</v>
      </c>
      <c r="FY110" s="133">
        <v>2304</v>
      </c>
      <c r="FZ110" s="133">
        <v>2718</v>
      </c>
      <c r="GA110" s="133">
        <v>1785</v>
      </c>
      <c r="GB110" s="133">
        <v>1647</v>
      </c>
      <c r="GC110" s="133">
        <v>1728</v>
      </c>
      <c r="GD110" s="133">
        <v>32450.639999999999</v>
      </c>
      <c r="GE110" s="133">
        <v>33871.1</v>
      </c>
      <c r="GF110" s="133">
        <v>41551.800000000003</v>
      </c>
      <c r="GG110" s="133">
        <v>64033</v>
      </c>
      <c r="GH110" s="133">
        <v>40065.4</v>
      </c>
    </row>
    <row r="111" spans="1:190" s="137" customFormat="1" x14ac:dyDescent="0.25">
      <c r="A111" s="134"/>
      <c r="B111" s="135" t="s">
        <v>1871</v>
      </c>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v>102271</v>
      </c>
      <c r="EF111" s="136">
        <v>130153</v>
      </c>
      <c r="EG111" s="136">
        <v>1008470</v>
      </c>
      <c r="EH111" s="136">
        <v>827642</v>
      </c>
      <c r="EI111" s="136">
        <v>482930</v>
      </c>
      <c r="EJ111" s="136">
        <v>670425</v>
      </c>
      <c r="EK111" s="136">
        <v>466029</v>
      </c>
      <c r="EL111" s="136">
        <v>301903</v>
      </c>
      <c r="EM111" s="136">
        <v>216898</v>
      </c>
      <c r="EN111" s="136">
        <v>208352</v>
      </c>
      <c r="EO111" s="136">
        <v>360467</v>
      </c>
      <c r="EP111" s="136">
        <v>687013</v>
      </c>
      <c r="EQ111" s="136">
        <v>385175</v>
      </c>
      <c r="ER111" s="136">
        <v>114813</v>
      </c>
      <c r="ES111" s="136">
        <v>47923</v>
      </c>
      <c r="ET111" s="136">
        <v>85235</v>
      </c>
      <c r="EU111" s="136">
        <v>76302</v>
      </c>
      <c r="EV111" s="136">
        <v>67932</v>
      </c>
      <c r="EW111" s="136">
        <v>139060</v>
      </c>
      <c r="EX111" s="136">
        <v>73482</v>
      </c>
      <c r="EY111" s="136">
        <v>50152</v>
      </c>
      <c r="EZ111" s="136">
        <v>62685</v>
      </c>
      <c r="FA111" s="136">
        <v>69157</v>
      </c>
      <c r="FB111" s="136">
        <v>97366</v>
      </c>
      <c r="FC111" s="136">
        <v>58129</v>
      </c>
      <c r="FD111" s="136">
        <v>22387</v>
      </c>
      <c r="FE111" s="136">
        <v>9368</v>
      </c>
      <c r="FF111" s="136">
        <v>4340</v>
      </c>
      <c r="FG111" s="136">
        <v>4624</v>
      </c>
      <c r="FH111" s="136">
        <v>4357</v>
      </c>
      <c r="FI111" s="136">
        <v>1430</v>
      </c>
      <c r="FJ111" s="136">
        <v>1406</v>
      </c>
      <c r="FK111" s="136">
        <v>2120</v>
      </c>
      <c r="FL111" s="136">
        <v>39190</v>
      </c>
      <c r="FM111" s="136">
        <v>45528</v>
      </c>
      <c r="FN111" s="136">
        <v>24625</v>
      </c>
      <c r="FO111" s="136">
        <v>5213.0600000000004</v>
      </c>
      <c r="FP111" s="136">
        <v>1077.3</v>
      </c>
      <c r="FQ111" s="136">
        <v>628.46</v>
      </c>
      <c r="FR111" s="136">
        <v>953.9</v>
      </c>
      <c r="FS111" s="136">
        <v>1008.46</v>
      </c>
      <c r="FT111" s="136">
        <v>2786.84</v>
      </c>
      <c r="FU111" s="136">
        <v>1488.42</v>
      </c>
      <c r="FV111" s="136">
        <v>455.6</v>
      </c>
      <c r="FW111" s="136">
        <v>163.4</v>
      </c>
      <c r="FX111" s="136">
        <v>4097.2</v>
      </c>
      <c r="FY111" s="136">
        <v>14348.78</v>
      </c>
      <c r="FZ111" s="136">
        <v>6669.27</v>
      </c>
      <c r="GA111" s="136">
        <v>1062.31</v>
      </c>
      <c r="GB111" s="136">
        <v>311.39999999999998</v>
      </c>
      <c r="GC111" s="136">
        <v>128.80000000000001</v>
      </c>
      <c r="GD111" s="136">
        <v>178.66</v>
      </c>
      <c r="GE111" s="136">
        <v>0</v>
      </c>
      <c r="GF111" s="136">
        <v>0</v>
      </c>
      <c r="GG111" s="136">
        <v>0</v>
      </c>
      <c r="GH111" s="136">
        <v>0</v>
      </c>
    </row>
    <row r="112" spans="1:190" s="132" customFormat="1" collapsed="1" x14ac:dyDescent="0.2">
      <c r="A112" s="134"/>
      <c r="B112" s="108" t="s">
        <v>96</v>
      </c>
      <c r="C112" s="136">
        <v>672433</v>
      </c>
      <c r="D112" s="136">
        <v>674926</v>
      </c>
      <c r="E112" s="136">
        <v>842187</v>
      </c>
      <c r="F112" s="136">
        <v>748365</v>
      </c>
      <c r="G112" s="136">
        <v>618667</v>
      </c>
      <c r="H112" s="136">
        <v>868397</v>
      </c>
      <c r="I112" s="136">
        <v>759864</v>
      </c>
      <c r="J112" s="136">
        <v>513865</v>
      </c>
      <c r="K112" s="136">
        <v>371882</v>
      </c>
      <c r="L112" s="136">
        <v>297130</v>
      </c>
      <c r="M112" s="136">
        <v>255486</v>
      </c>
      <c r="N112" s="136">
        <v>273791</v>
      </c>
      <c r="O112" s="136">
        <v>259372</v>
      </c>
      <c r="P112" s="136">
        <v>260681</v>
      </c>
      <c r="Q112" s="136">
        <v>290426</v>
      </c>
      <c r="R112" s="136">
        <v>248152</v>
      </c>
      <c r="S112" s="136">
        <v>271286</v>
      </c>
      <c r="T112" s="136">
        <v>251835</v>
      </c>
      <c r="U112" s="136">
        <v>267558</v>
      </c>
      <c r="V112" s="136">
        <v>246457</v>
      </c>
      <c r="W112" s="136">
        <v>256581</v>
      </c>
      <c r="X112" s="136">
        <v>257313</v>
      </c>
      <c r="Y112" s="136">
        <v>253256</v>
      </c>
      <c r="Z112" s="136">
        <v>279634</v>
      </c>
      <c r="AA112" s="136">
        <v>246869</v>
      </c>
      <c r="AB112" s="136">
        <v>235342</v>
      </c>
      <c r="AC112" s="136">
        <v>251522</v>
      </c>
      <c r="AD112" s="136">
        <v>242304</v>
      </c>
      <c r="AE112" s="136">
        <v>218709</v>
      </c>
      <c r="AF112" s="136">
        <v>286095</v>
      </c>
      <c r="AG112" s="136">
        <v>273023</v>
      </c>
      <c r="AH112" s="136">
        <v>220939</v>
      </c>
      <c r="AI112" s="136">
        <v>213583</v>
      </c>
      <c r="AJ112" s="136">
        <v>252201</v>
      </c>
      <c r="AK112" s="136">
        <v>218633</v>
      </c>
      <c r="AL112" s="136">
        <v>213404</v>
      </c>
      <c r="AM112" s="136">
        <v>235782</v>
      </c>
      <c r="AN112" s="136">
        <v>252848</v>
      </c>
      <c r="AO112" s="136">
        <v>214474</v>
      </c>
      <c r="AP112" s="136">
        <v>244279</v>
      </c>
      <c r="AQ112" s="136">
        <v>230008</v>
      </c>
      <c r="AR112" s="136">
        <v>275636</v>
      </c>
      <c r="AS112" s="136">
        <v>240964</v>
      </c>
      <c r="AT112" s="136">
        <v>207848</v>
      </c>
      <c r="AU112" s="136">
        <v>213619</v>
      </c>
      <c r="AV112" s="136">
        <v>218547</v>
      </c>
      <c r="AW112" s="136">
        <v>197936</v>
      </c>
      <c r="AX112" s="136">
        <v>198562</v>
      </c>
      <c r="AY112" s="136">
        <v>230046</v>
      </c>
      <c r="AZ112" s="136">
        <v>222604</v>
      </c>
      <c r="BA112" s="136">
        <v>239926</v>
      </c>
      <c r="BB112" s="136">
        <v>183753</v>
      </c>
      <c r="BC112" s="136">
        <v>201225</v>
      </c>
      <c r="BD112" s="136">
        <v>220297</v>
      </c>
      <c r="BE112" s="136">
        <v>6772009</v>
      </c>
      <c r="BF112" s="136">
        <v>283815</v>
      </c>
      <c r="BG112" s="136">
        <v>250548</v>
      </c>
      <c r="BH112" s="136">
        <v>4347241</v>
      </c>
      <c r="BI112" s="136">
        <v>391975</v>
      </c>
      <c r="BJ112" s="136">
        <v>4703594</v>
      </c>
      <c r="BK112" s="136">
        <v>8934313</v>
      </c>
      <c r="BL112" s="136">
        <v>2085975</v>
      </c>
      <c r="BM112" s="136">
        <v>218414</v>
      </c>
      <c r="BN112" s="136">
        <v>10089766</v>
      </c>
      <c r="BO112" s="136">
        <v>397595</v>
      </c>
      <c r="BP112" s="136">
        <v>350272</v>
      </c>
      <c r="BQ112" s="136">
        <v>8358714</v>
      </c>
      <c r="BR112" s="136">
        <v>675118</v>
      </c>
      <c r="BS112" s="136">
        <v>289805</v>
      </c>
      <c r="BT112" s="136">
        <v>8874428</v>
      </c>
      <c r="BU112" s="136">
        <v>161669</v>
      </c>
      <c r="BV112" s="136">
        <v>179730</v>
      </c>
      <c r="BW112" s="136">
        <v>10285243</v>
      </c>
      <c r="BX112" s="136">
        <v>781425</v>
      </c>
      <c r="BY112" s="136">
        <v>161347</v>
      </c>
      <c r="BZ112" s="136">
        <v>9933625</v>
      </c>
      <c r="CA112" s="136">
        <v>336466</v>
      </c>
      <c r="CB112" s="136">
        <v>189444</v>
      </c>
      <c r="CC112" s="136">
        <v>8917439</v>
      </c>
      <c r="CD112" s="136">
        <v>150892</v>
      </c>
      <c r="CE112" s="136">
        <v>200644</v>
      </c>
      <c r="CF112" s="136">
        <v>8755523</v>
      </c>
      <c r="CG112" s="136">
        <v>208334</v>
      </c>
      <c r="CH112" s="136">
        <v>185720</v>
      </c>
      <c r="CI112" s="136">
        <v>9898477</v>
      </c>
      <c r="CJ112" s="136">
        <v>564600</v>
      </c>
      <c r="CK112" s="136">
        <v>183437</v>
      </c>
      <c r="CL112" s="136">
        <v>9726351</v>
      </c>
      <c r="CM112" s="136">
        <v>276516</v>
      </c>
      <c r="CN112" s="136">
        <v>178807</v>
      </c>
      <c r="CO112" s="136">
        <v>8239447</v>
      </c>
      <c r="CP112" s="136">
        <v>376501</v>
      </c>
      <c r="CQ112" s="136">
        <v>182028</v>
      </c>
      <c r="CR112" s="136">
        <v>8063965</v>
      </c>
      <c r="CS112" s="136">
        <v>355306</v>
      </c>
      <c r="CT112" s="136">
        <v>150009</v>
      </c>
      <c r="CU112" s="136">
        <v>4026122</v>
      </c>
      <c r="CV112" s="136">
        <v>749042</v>
      </c>
      <c r="CW112" s="136">
        <v>149292</v>
      </c>
      <c r="CX112" s="136">
        <v>994972</v>
      </c>
      <c r="CY112" s="136">
        <v>152499</v>
      </c>
      <c r="CZ112" s="136">
        <v>189651</v>
      </c>
      <c r="DA112" s="136">
        <v>751970</v>
      </c>
      <c r="DB112" s="136">
        <v>175978</v>
      </c>
      <c r="DC112" s="136">
        <v>159725</v>
      </c>
      <c r="DD112" s="136">
        <v>700527</v>
      </c>
      <c r="DE112" s="136">
        <v>191031</v>
      </c>
      <c r="DF112" s="136">
        <v>153562</v>
      </c>
      <c r="DG112" s="136">
        <v>821957</v>
      </c>
      <c r="DH112" s="136">
        <v>174999</v>
      </c>
      <c r="DI112" s="136">
        <v>191875</v>
      </c>
      <c r="DJ112" s="136">
        <v>760271</v>
      </c>
      <c r="DK112" s="136">
        <v>166836</v>
      </c>
      <c r="DL112" s="136">
        <v>179949</v>
      </c>
      <c r="DM112" s="136">
        <v>749049</v>
      </c>
      <c r="DN112" s="136">
        <v>151824</v>
      </c>
      <c r="DO112" s="136">
        <v>171902</v>
      </c>
      <c r="DP112" s="136">
        <v>718932</v>
      </c>
      <c r="DQ112" s="136">
        <v>152797</v>
      </c>
      <c r="DR112" s="136">
        <v>165602</v>
      </c>
      <c r="DS112" s="136">
        <v>720826</v>
      </c>
      <c r="DT112" s="136">
        <v>221594</v>
      </c>
      <c r="DU112" s="136">
        <v>2260839</v>
      </c>
      <c r="DV112" s="136">
        <v>2260839</v>
      </c>
      <c r="DW112" s="136">
        <v>1043398</v>
      </c>
      <c r="DX112" s="136">
        <v>630949</v>
      </c>
      <c r="DY112" s="136">
        <v>803383</v>
      </c>
      <c r="DZ112" s="136">
        <v>254425</v>
      </c>
      <c r="EA112" s="136">
        <v>324197</v>
      </c>
      <c r="EB112" s="136">
        <v>809048</v>
      </c>
      <c r="EC112" s="136">
        <v>751142</v>
      </c>
      <c r="ED112" s="136">
        <v>574784</v>
      </c>
      <c r="EE112" s="136">
        <v>1072683</v>
      </c>
      <c r="EF112" s="136">
        <v>547909</v>
      </c>
      <c r="EG112" s="136">
        <v>523179</v>
      </c>
      <c r="EH112" s="136">
        <v>928847</v>
      </c>
      <c r="EI112" s="136">
        <v>416287</v>
      </c>
      <c r="EJ112" s="136">
        <v>332418</v>
      </c>
      <c r="EK112" s="136">
        <v>707799</v>
      </c>
      <c r="EL112" s="136">
        <v>271454</v>
      </c>
      <c r="EM112" s="136">
        <v>285965</v>
      </c>
      <c r="EN112" s="136">
        <v>680766</v>
      </c>
      <c r="EO112" s="136">
        <v>286623</v>
      </c>
      <c r="EP112" s="136">
        <v>347931</v>
      </c>
      <c r="EQ112" s="136">
        <v>793864</v>
      </c>
      <c r="ER112" s="136">
        <v>314049</v>
      </c>
      <c r="ES112" s="136">
        <v>329332</v>
      </c>
      <c r="ET112" s="136">
        <v>674860</v>
      </c>
      <c r="EU112" s="136">
        <v>324868</v>
      </c>
      <c r="EV112" s="136">
        <v>323782</v>
      </c>
      <c r="EW112" s="136">
        <v>684574</v>
      </c>
      <c r="EX112" s="136">
        <v>316334</v>
      </c>
      <c r="EY112" s="136">
        <v>319553</v>
      </c>
      <c r="EZ112" s="136">
        <v>633395</v>
      </c>
      <c r="FA112" s="136">
        <v>288310</v>
      </c>
      <c r="FB112" s="136">
        <v>287200</v>
      </c>
      <c r="FC112" s="136">
        <v>688649</v>
      </c>
      <c r="FD112" s="136">
        <v>251786</v>
      </c>
      <c r="FE112" s="136">
        <v>275800</v>
      </c>
      <c r="FF112" s="136">
        <v>576844</v>
      </c>
      <c r="FG112" s="136">
        <v>318087</v>
      </c>
      <c r="FH112" s="136">
        <v>305536</v>
      </c>
      <c r="FI112" s="136">
        <v>646851</v>
      </c>
      <c r="FJ112" s="136">
        <v>250656</v>
      </c>
      <c r="FK112" s="136">
        <v>281408</v>
      </c>
      <c r="FL112" s="136">
        <v>646627</v>
      </c>
      <c r="FM112" s="136">
        <v>296587</v>
      </c>
      <c r="FN112" s="136">
        <v>298228</v>
      </c>
      <c r="FO112" s="136">
        <v>687169.11999999732</v>
      </c>
      <c r="FP112" s="136">
        <v>311846.49000000209</v>
      </c>
      <c r="FQ112" s="136">
        <v>286996.78999999911</v>
      </c>
      <c r="FR112" s="136">
        <v>618709.36000001058</v>
      </c>
      <c r="FS112" s="136">
        <v>321862.06999999285</v>
      </c>
      <c r="FT112" s="136">
        <v>370304.75999999046</v>
      </c>
      <c r="FU112" s="136">
        <v>368589.12999999523</v>
      </c>
      <c r="FV112" s="136">
        <v>311044.01999998838</v>
      </c>
      <c r="FW112" s="136">
        <v>349699.81999999285</v>
      </c>
      <c r="FX112" s="136">
        <v>379802.47999999672</v>
      </c>
      <c r="FY112" s="136">
        <v>338954.07999999076</v>
      </c>
      <c r="FZ112" s="136">
        <v>376013.91000000387</v>
      </c>
      <c r="GA112" s="136">
        <v>412632.69000000507</v>
      </c>
      <c r="GB112" s="136">
        <v>381870.06999999285</v>
      </c>
      <c r="GC112" s="136">
        <v>398290.04000000656</v>
      </c>
      <c r="GD112" s="136">
        <v>317746.34999999404</v>
      </c>
      <c r="GE112" s="136">
        <v>443772.70999998599</v>
      </c>
      <c r="GF112" s="136">
        <v>423239.69000001252</v>
      </c>
      <c r="GG112" s="136">
        <v>419631.21000000089</v>
      </c>
      <c r="GH112" s="136">
        <v>348106.81000000238</v>
      </c>
    </row>
    <row r="113" spans="1:190" s="132" customFormat="1" x14ac:dyDescent="0.25">
      <c r="A113" s="134"/>
      <c r="B113" s="115" t="s">
        <v>35</v>
      </c>
      <c r="C113" s="133">
        <v>-1055532</v>
      </c>
      <c r="D113" s="133">
        <v>-1148645</v>
      </c>
      <c r="E113" s="133">
        <v>-1330975</v>
      </c>
      <c r="F113" s="133">
        <v>-1152305</v>
      </c>
      <c r="G113" s="133">
        <v>-1071332</v>
      </c>
      <c r="H113" s="133">
        <v>-1243642</v>
      </c>
      <c r="I113" s="133">
        <v>-1062138</v>
      </c>
      <c r="J113" s="133">
        <v>-981216</v>
      </c>
      <c r="K113" s="133">
        <v>-1108408</v>
      </c>
      <c r="L113" s="133">
        <v>-1073194</v>
      </c>
      <c r="M113" s="133">
        <v>-1035960</v>
      </c>
      <c r="N113" s="133">
        <v>-1046097</v>
      </c>
      <c r="O113" s="133">
        <v>-1147528</v>
      </c>
      <c r="P113" s="133">
        <v>-1106071</v>
      </c>
      <c r="Q113" s="133">
        <v>-1233478</v>
      </c>
      <c r="R113" s="133">
        <v>-1083663</v>
      </c>
      <c r="S113" s="133">
        <v>-1197547</v>
      </c>
      <c r="T113" s="133">
        <v>-1097984</v>
      </c>
      <c r="U113" s="133">
        <v>-1010596</v>
      </c>
      <c r="V113" s="133">
        <v>-935402</v>
      </c>
      <c r="W113" s="133">
        <v>-1076008</v>
      </c>
      <c r="X113" s="133">
        <v>-1036984</v>
      </c>
      <c r="Y113" s="133">
        <v>-1041310</v>
      </c>
      <c r="Z113" s="133">
        <v>-984591</v>
      </c>
      <c r="AA113" s="133">
        <v>-1168929</v>
      </c>
      <c r="AB113" s="133">
        <v>-1075085</v>
      </c>
      <c r="AC113" s="133">
        <v>-1184205</v>
      </c>
      <c r="AD113" s="133">
        <v>-1057402</v>
      </c>
      <c r="AE113" s="133">
        <v>-1011669</v>
      </c>
      <c r="AF113" s="133">
        <v>-1105134</v>
      </c>
      <c r="AG113" s="133">
        <v>-1036455</v>
      </c>
      <c r="AH113" s="133">
        <v>-885266</v>
      </c>
      <c r="AI113" s="133">
        <v>-923832</v>
      </c>
      <c r="AJ113" s="133">
        <v>-1130563</v>
      </c>
      <c r="AK113" s="133">
        <v>-978551</v>
      </c>
      <c r="AL113" s="133">
        <v>-865971</v>
      </c>
      <c r="AM113" s="133">
        <v>-1129390</v>
      </c>
      <c r="AN113" s="133">
        <v>-1029458</v>
      </c>
      <c r="AO113" s="133">
        <v>-1075050</v>
      </c>
      <c r="AP113" s="133">
        <v>-1065027</v>
      </c>
      <c r="AQ113" s="133">
        <v>-998329</v>
      </c>
      <c r="AR113" s="133">
        <v>-998137</v>
      </c>
      <c r="AS113" s="133">
        <v>-1028761</v>
      </c>
      <c r="AT113" s="133">
        <v>-810477</v>
      </c>
      <c r="AU113" s="133">
        <v>-977228</v>
      </c>
      <c r="AV113" s="133">
        <v>-1005698</v>
      </c>
      <c r="AW113" s="133">
        <v>-885671</v>
      </c>
      <c r="AX113" s="133">
        <v>-884012</v>
      </c>
      <c r="AY113" s="133">
        <v>-1049657</v>
      </c>
      <c r="AZ113" s="133">
        <v>-1015066</v>
      </c>
      <c r="BA113" s="133">
        <v>-1029053</v>
      </c>
      <c r="BB113" s="133">
        <v>-1007499</v>
      </c>
      <c r="BC113" s="133">
        <v>-944284</v>
      </c>
      <c r="BD113" s="133">
        <v>-847780</v>
      </c>
      <c r="BE113" s="133">
        <v>-893476</v>
      </c>
      <c r="BF113" s="133">
        <v>-775605</v>
      </c>
      <c r="BG113" s="133">
        <v>-957175</v>
      </c>
      <c r="BH113" s="133">
        <v>-950432</v>
      </c>
      <c r="BI113" s="133">
        <v>-861095</v>
      </c>
      <c r="BJ113" s="133">
        <v>-852408</v>
      </c>
      <c r="BK113" s="133">
        <v>-901331</v>
      </c>
      <c r="BL113" s="133">
        <v>-993240</v>
      </c>
      <c r="BM113" s="133">
        <v>-1070115</v>
      </c>
      <c r="BN113" s="133">
        <v>-998837</v>
      </c>
      <c r="BO113" s="133">
        <v>-844526</v>
      </c>
      <c r="BP113" s="133">
        <v>-1001511</v>
      </c>
      <c r="BQ113" s="133">
        <v>-891565</v>
      </c>
      <c r="BR113" s="133">
        <v>-717387</v>
      </c>
      <c r="BS113" s="133">
        <v>-893166</v>
      </c>
      <c r="BT113" s="133">
        <v>-879283</v>
      </c>
      <c r="BU113" s="133">
        <v>-843950</v>
      </c>
      <c r="BV113" s="133">
        <v>-787257</v>
      </c>
      <c r="BW113" s="133">
        <v>-937765</v>
      </c>
      <c r="BX113" s="133">
        <v>-910949</v>
      </c>
      <c r="BY113" s="133">
        <v>-909072</v>
      </c>
      <c r="BZ113" s="133">
        <v>-964624</v>
      </c>
      <c r="CA113" s="133">
        <v>-884538</v>
      </c>
      <c r="CB113" s="133">
        <v>-898771</v>
      </c>
      <c r="CC113" s="133">
        <v>-815458</v>
      </c>
      <c r="CD113" s="133">
        <v>-719160</v>
      </c>
      <c r="CE113" s="133">
        <v>-872802</v>
      </c>
      <c r="CF113" s="133">
        <v>-800690</v>
      </c>
      <c r="CG113" s="133">
        <v>-797046</v>
      </c>
      <c r="CH113" s="133">
        <v>-788182</v>
      </c>
      <c r="CI113" s="133">
        <v>-936190</v>
      </c>
      <c r="CJ113" s="133">
        <v>-833930</v>
      </c>
      <c r="CK113" s="133">
        <v>-990715</v>
      </c>
      <c r="CL113" s="133">
        <v>-789567</v>
      </c>
      <c r="CM113" s="133">
        <v>-800304</v>
      </c>
      <c r="CN113" s="133">
        <v>-907724</v>
      </c>
      <c r="CO113" s="133">
        <v>-750111</v>
      </c>
      <c r="CP113" s="133">
        <v>-680552</v>
      </c>
      <c r="CQ113" s="133">
        <v>-842205</v>
      </c>
      <c r="CR113" s="133">
        <v>-820357</v>
      </c>
      <c r="CS113" s="133">
        <v>-760439</v>
      </c>
      <c r="CT113" s="133">
        <v>-672984</v>
      </c>
      <c r="CU113" s="133">
        <v>-953929</v>
      </c>
      <c r="CV113" s="133">
        <v>-813206</v>
      </c>
      <c r="CW113" s="133">
        <v>-918784</v>
      </c>
      <c r="CX113" s="133">
        <v>-804349</v>
      </c>
      <c r="CY113" s="133">
        <v>-714407</v>
      </c>
      <c r="CZ113" s="133">
        <v>-854749</v>
      </c>
      <c r="DA113" s="133">
        <v>-729410</v>
      </c>
      <c r="DB113" s="133">
        <v>-673890</v>
      </c>
      <c r="DC113" s="133">
        <v>-725353</v>
      </c>
      <c r="DD113" s="133">
        <v>-790905</v>
      </c>
      <c r="DE113" s="133">
        <v>-771868</v>
      </c>
      <c r="DF113" s="133">
        <v>-500570</v>
      </c>
      <c r="DG113" s="133">
        <v>-944802</v>
      </c>
      <c r="DH113" s="133">
        <v>-780470</v>
      </c>
      <c r="DI113" s="133">
        <v>-908199</v>
      </c>
      <c r="DJ113" s="133">
        <v>-729884</v>
      </c>
      <c r="DK113" s="133">
        <v>-758699</v>
      </c>
      <c r="DL113" s="133">
        <v>-756883</v>
      </c>
      <c r="DM113" s="133">
        <v>-709293</v>
      </c>
      <c r="DN113" s="133">
        <v>-628471</v>
      </c>
      <c r="DO113" s="133">
        <v>-698587</v>
      </c>
      <c r="DP113" s="133">
        <v>-785858</v>
      </c>
      <c r="DQ113" s="133">
        <v>-657372</v>
      </c>
      <c r="DR113" s="133">
        <v>-536373</v>
      </c>
      <c r="DS113" s="133">
        <v>-920327</v>
      </c>
      <c r="DT113" s="133">
        <v>-726161</v>
      </c>
      <c r="DU113" s="133">
        <v>-417364</v>
      </c>
      <c r="DV113" s="133">
        <v>-417364</v>
      </c>
      <c r="DW113" s="133">
        <v>-579146</v>
      </c>
      <c r="DX113" s="133">
        <v>-711375</v>
      </c>
      <c r="DY113" s="133">
        <v>-710663</v>
      </c>
      <c r="DZ113" s="133">
        <v>-533219</v>
      </c>
      <c r="EA113" s="133">
        <v>-670545</v>
      </c>
      <c r="EB113" s="133">
        <v>-694391</v>
      </c>
      <c r="EC113" s="133">
        <v>-632286</v>
      </c>
      <c r="ED113" s="133">
        <v>-481377</v>
      </c>
      <c r="EE113" s="133">
        <v>-830850</v>
      </c>
      <c r="EF113" s="133">
        <v>-577582</v>
      </c>
      <c r="EG113" s="133">
        <v>-807146</v>
      </c>
      <c r="EH113" s="133">
        <v>-712716</v>
      </c>
      <c r="EI113" s="133">
        <v>-606041</v>
      </c>
      <c r="EJ113" s="133">
        <v>-689845</v>
      </c>
      <c r="EK113" s="133">
        <v>-640356</v>
      </c>
      <c r="EL113" s="133">
        <v>-500056</v>
      </c>
      <c r="EM113" s="133">
        <v>-611246</v>
      </c>
      <c r="EN113" s="133">
        <v>-544926</v>
      </c>
      <c r="EO113" s="133">
        <v>-723937</v>
      </c>
      <c r="EP113" s="133">
        <v>-519794</v>
      </c>
      <c r="EQ113" s="133">
        <v>-756372</v>
      </c>
      <c r="ER113" s="133">
        <v>-585716</v>
      </c>
      <c r="ES113" s="133">
        <v>-716794</v>
      </c>
      <c r="ET113" s="133">
        <v>-659801</v>
      </c>
      <c r="EU113" s="133">
        <v>-595737</v>
      </c>
      <c r="EV113" s="133">
        <v>-615911</v>
      </c>
      <c r="EW113" s="133">
        <v>-592513</v>
      </c>
      <c r="EX113" s="133">
        <v>-496564</v>
      </c>
      <c r="EY113" s="133">
        <v>-689796</v>
      </c>
      <c r="EZ113" s="133">
        <v>-580459</v>
      </c>
      <c r="FA113" s="133">
        <v>-545470</v>
      </c>
      <c r="FB113" s="133">
        <v>-477101</v>
      </c>
      <c r="FC113" s="133">
        <v>-746773</v>
      </c>
      <c r="FD113" s="133">
        <v>-581219</v>
      </c>
      <c r="FE113" s="133">
        <v>-774378</v>
      </c>
      <c r="FF113" s="133">
        <v>-572733</v>
      </c>
      <c r="FG113" s="133">
        <v>-564302</v>
      </c>
      <c r="FH113" s="133">
        <v>-701907</v>
      </c>
      <c r="FI113" s="133">
        <v>-476614</v>
      </c>
      <c r="FJ113" s="133">
        <v>-469546</v>
      </c>
      <c r="FK113" s="133">
        <v>-658645</v>
      </c>
      <c r="FL113" s="133">
        <v>-566041</v>
      </c>
      <c r="FM113" s="133">
        <v>-541366</v>
      </c>
      <c r="FN113" s="133">
        <v>-462674</v>
      </c>
      <c r="FO113" s="133">
        <v>-687634</v>
      </c>
      <c r="FP113" s="133">
        <v>-660649</v>
      </c>
      <c r="FQ113" s="133">
        <v>-682542</v>
      </c>
      <c r="FR113" s="133">
        <v>-580023</v>
      </c>
      <c r="FS113" s="133">
        <v>-1187826</v>
      </c>
      <c r="FT113" s="133">
        <v>-1149442</v>
      </c>
      <c r="FU113" s="133">
        <v>-1067690</v>
      </c>
      <c r="FV113" s="133">
        <v>-914934</v>
      </c>
      <c r="FW113" s="133">
        <v>-989754</v>
      </c>
      <c r="FX113" s="133">
        <v>-1056448</v>
      </c>
      <c r="FY113" s="133">
        <v>-908904</v>
      </c>
      <c r="FZ113" s="133">
        <v>-673784</v>
      </c>
      <c r="GA113" s="133">
        <v>-1459208</v>
      </c>
      <c r="GB113" s="133">
        <v>-1047168</v>
      </c>
      <c r="GC113" s="133">
        <v>-1248268</v>
      </c>
      <c r="GD113" s="133">
        <v>-1050318</v>
      </c>
      <c r="GE113" s="133">
        <v>-1101542</v>
      </c>
      <c r="GF113" s="133">
        <v>-960892</v>
      </c>
      <c r="GG113" s="133">
        <v>-921122</v>
      </c>
      <c r="GH113" s="133">
        <v>-864112</v>
      </c>
    </row>
    <row r="114" spans="1:190" s="132" customFormat="1" ht="15" thickBot="1" x14ac:dyDescent="0.3">
      <c r="A114" s="134"/>
      <c r="B114" s="135" t="s">
        <v>1622</v>
      </c>
      <c r="C114" s="133">
        <v>-103284</v>
      </c>
      <c r="D114" s="133">
        <v>-126814</v>
      </c>
      <c r="E114" s="133">
        <v>-124308</v>
      </c>
      <c r="F114" s="133">
        <v>-103957</v>
      </c>
      <c r="G114" s="133">
        <v>-93582</v>
      </c>
      <c r="H114" s="133">
        <v>-118080</v>
      </c>
      <c r="I114" s="133">
        <v>-95638</v>
      </c>
      <c r="J114" s="133">
        <v>-82296</v>
      </c>
      <c r="K114" s="133">
        <v>-110772</v>
      </c>
      <c r="L114" s="133">
        <v>-106974</v>
      </c>
      <c r="M114" s="133">
        <v>-98770</v>
      </c>
      <c r="N114" s="133">
        <v>-107550</v>
      </c>
      <c r="O114" s="133">
        <v>-113458</v>
      </c>
      <c r="P114" s="133">
        <v>-111456</v>
      </c>
      <c r="Q114" s="133">
        <v>-75636</v>
      </c>
      <c r="R114" s="133">
        <v>-34366</v>
      </c>
      <c r="S114" s="133">
        <v>-32724</v>
      </c>
      <c r="T114" s="133">
        <v>-23940</v>
      </c>
      <c r="U114" s="133">
        <v>-19566</v>
      </c>
      <c r="V114" s="133">
        <v>-17010</v>
      </c>
      <c r="W114" s="133">
        <v>-21870</v>
      </c>
      <c r="X114" s="133">
        <v>-22140</v>
      </c>
      <c r="Y114" s="133">
        <v>-22302</v>
      </c>
      <c r="Z114" s="133">
        <v>-21186</v>
      </c>
      <c r="AA114" s="133">
        <v>-21582</v>
      </c>
      <c r="AB114" s="133">
        <v>-20848</v>
      </c>
      <c r="AC114" s="133">
        <v>-23418</v>
      </c>
      <c r="AD114" s="133">
        <v>-19944</v>
      </c>
      <c r="AE114" s="133">
        <v>-19026</v>
      </c>
      <c r="AF114" s="133">
        <v>-23778</v>
      </c>
      <c r="AG114" s="133">
        <v>-20912</v>
      </c>
      <c r="AH114" s="133">
        <v>-15464</v>
      </c>
      <c r="AI114" s="133">
        <v>-18347</v>
      </c>
      <c r="AJ114" s="133">
        <v>-22734</v>
      </c>
      <c r="AK114" s="133">
        <v>-19692</v>
      </c>
      <c r="AL114" s="133">
        <v>-17662</v>
      </c>
      <c r="AM114" s="133">
        <v>-19876</v>
      </c>
      <c r="AN114" s="133">
        <v>-20484</v>
      </c>
      <c r="AO114" s="133">
        <v>-18274</v>
      </c>
      <c r="AP114" s="133">
        <v>-21708</v>
      </c>
      <c r="AQ114" s="133">
        <v>-18337</v>
      </c>
      <c r="AR114" s="133">
        <v>-18990</v>
      </c>
      <c r="AS114" s="133">
        <v>-21258</v>
      </c>
      <c r="AT114" s="133">
        <v>-15534</v>
      </c>
      <c r="AU114" s="133">
        <v>-22032</v>
      </c>
      <c r="AV114" s="133">
        <v>-24084</v>
      </c>
      <c r="AW114" s="133">
        <v>-20088</v>
      </c>
      <c r="AX114" s="133">
        <v>-21744</v>
      </c>
      <c r="AY114" s="133">
        <v>-23256</v>
      </c>
      <c r="AZ114" s="133">
        <v>-24894</v>
      </c>
      <c r="BA114" s="133">
        <v>-23764</v>
      </c>
      <c r="BB114" s="133">
        <v>-25110</v>
      </c>
      <c r="BC114" s="133">
        <v>-23850</v>
      </c>
      <c r="BD114" s="133">
        <v>-24606</v>
      </c>
      <c r="BE114" s="133">
        <v>-24912</v>
      </c>
      <c r="BF114" s="133">
        <v>-18252</v>
      </c>
      <c r="BG114" s="133">
        <v>-27450</v>
      </c>
      <c r="BH114" s="133">
        <v>-27648</v>
      </c>
      <c r="BI114" s="133">
        <v>-23094</v>
      </c>
      <c r="BJ114" s="133">
        <v>-25956</v>
      </c>
      <c r="BK114" s="133">
        <v>-20898</v>
      </c>
      <c r="BL114" s="133">
        <v>-27054</v>
      </c>
      <c r="BM114" s="133">
        <v>-31554</v>
      </c>
      <c r="BN114" s="133">
        <v>-27846</v>
      </c>
      <c r="BO114" s="133">
        <v>-23598</v>
      </c>
      <c r="BP114" s="133">
        <v>-29646</v>
      </c>
      <c r="BQ114" s="133">
        <v>-26820</v>
      </c>
      <c r="BR114" s="133">
        <v>-17064</v>
      </c>
      <c r="BS114" s="133">
        <v>-25596</v>
      </c>
      <c r="BT114" s="133">
        <v>-26136</v>
      </c>
      <c r="BU114" s="133">
        <v>-23832</v>
      </c>
      <c r="BV114" s="133">
        <v>-23346</v>
      </c>
      <c r="BW114" s="133">
        <v>-21240</v>
      </c>
      <c r="BX114" s="133">
        <v>-22050</v>
      </c>
      <c r="BY114" s="133">
        <v>-25164</v>
      </c>
      <c r="BZ114" s="133">
        <v>-19764</v>
      </c>
      <c r="CA114" s="133">
        <v>-18000</v>
      </c>
      <c r="CB114" s="133">
        <v>-18738</v>
      </c>
      <c r="CC114" s="133">
        <v>-15570</v>
      </c>
      <c r="CD114" s="133">
        <v>-12096</v>
      </c>
      <c r="CE114" s="133">
        <v>-17406</v>
      </c>
      <c r="CF114" s="133">
        <v>-16686</v>
      </c>
      <c r="CG114" s="133">
        <v>-17455</v>
      </c>
      <c r="CH114" s="133">
        <v>-15210</v>
      </c>
      <c r="CI114" s="133">
        <v>-17694</v>
      </c>
      <c r="CJ114" s="133">
        <v>-16776</v>
      </c>
      <c r="CK114" s="133">
        <v>-20682</v>
      </c>
      <c r="CL114" s="133">
        <v>-15642</v>
      </c>
      <c r="CM114" s="133">
        <v>-17982</v>
      </c>
      <c r="CN114" s="133">
        <v>-17676</v>
      </c>
      <c r="CO114" s="133">
        <v>-14292</v>
      </c>
      <c r="CP114" s="133">
        <v>-13230</v>
      </c>
      <c r="CQ114" s="133">
        <v>-16722</v>
      </c>
      <c r="CR114" s="133">
        <v>-18756</v>
      </c>
      <c r="CS114" s="133">
        <v>-18918</v>
      </c>
      <c r="CT114" s="133">
        <v>-16668</v>
      </c>
      <c r="CU114" s="133">
        <v>-18468</v>
      </c>
      <c r="CV114" s="133">
        <v>-20052</v>
      </c>
      <c r="CW114" s="133">
        <v>-21564</v>
      </c>
      <c r="CX114" s="133">
        <v>-19242</v>
      </c>
      <c r="CY114" s="133">
        <v>-17838</v>
      </c>
      <c r="CZ114" s="133">
        <v>-20718</v>
      </c>
      <c r="DA114" s="133">
        <v>-19890</v>
      </c>
      <c r="DB114" s="133">
        <v>-14616</v>
      </c>
      <c r="DC114" s="133">
        <v>-17820</v>
      </c>
      <c r="DD114" s="133">
        <v>-19818</v>
      </c>
      <c r="DE114" s="133">
        <v>-22140</v>
      </c>
      <c r="DF114" s="133">
        <v>-16650</v>
      </c>
      <c r="DG114" s="133">
        <v>-18432</v>
      </c>
      <c r="DH114" s="133">
        <v>-19332</v>
      </c>
      <c r="DI114" s="133">
        <v>-21690</v>
      </c>
      <c r="DJ114" s="133">
        <v>-20412</v>
      </c>
      <c r="DK114" s="133">
        <v>-19620</v>
      </c>
      <c r="DL114" s="133">
        <v>-19782</v>
      </c>
      <c r="DM114" s="133">
        <v>-20880</v>
      </c>
      <c r="DN114" s="133">
        <v>-12672</v>
      </c>
      <c r="DO114" s="133">
        <v>-20448</v>
      </c>
      <c r="DP114" s="133">
        <v>-23760</v>
      </c>
      <c r="DQ114" s="133">
        <v>-21600</v>
      </c>
      <c r="DR114" s="133">
        <v>-20358</v>
      </c>
      <c r="DS114" s="133">
        <v>-24498</v>
      </c>
      <c r="DT114" s="133">
        <v>-22824</v>
      </c>
      <c r="DU114" s="133">
        <v>-5796</v>
      </c>
      <c r="DV114" s="133">
        <v>-5796</v>
      </c>
      <c r="DW114" s="133">
        <v>-13608</v>
      </c>
      <c r="DX114" s="133">
        <v>-21672</v>
      </c>
      <c r="DY114" s="133">
        <v>-19584</v>
      </c>
      <c r="DZ114" s="133">
        <v>-13698</v>
      </c>
      <c r="EA114" s="133">
        <v>-22428</v>
      </c>
      <c r="EB114" s="133">
        <v>-27384</v>
      </c>
      <c r="EC114" s="133">
        <v>-28608</v>
      </c>
      <c r="ED114" s="133">
        <v>-28056</v>
      </c>
      <c r="EE114" s="133">
        <v>-27024</v>
      </c>
      <c r="EF114" s="133">
        <v>-28656</v>
      </c>
      <c r="EG114" s="133">
        <v>-33672</v>
      </c>
      <c r="EH114" s="133">
        <v>-28296</v>
      </c>
      <c r="EI114" s="133">
        <v>-26328</v>
      </c>
      <c r="EJ114" s="133">
        <v>-32352</v>
      </c>
      <c r="EK114" s="133">
        <v>-25440</v>
      </c>
      <c r="EL114" s="133">
        <v>-19944</v>
      </c>
      <c r="EM114" s="133">
        <v>-30720</v>
      </c>
      <c r="EN114" s="133">
        <v>-29256</v>
      </c>
      <c r="EO114" s="133">
        <v>-27840</v>
      </c>
      <c r="EP114" s="133">
        <v>-27720</v>
      </c>
      <c r="EQ114" s="133">
        <v>-32040</v>
      </c>
      <c r="ER114" s="133">
        <v>-28272</v>
      </c>
      <c r="ES114" s="133">
        <v>-38112</v>
      </c>
      <c r="ET114" s="133">
        <v>-29904</v>
      </c>
      <c r="EU114" s="133">
        <v>-33528</v>
      </c>
      <c r="EV114" s="133">
        <v>-31392</v>
      </c>
      <c r="EW114" s="133">
        <v>-25104</v>
      </c>
      <c r="EX114" s="133">
        <v>-21312</v>
      </c>
      <c r="EY114" s="133">
        <v>-32352</v>
      </c>
      <c r="EZ114" s="133">
        <v>-32784</v>
      </c>
      <c r="FA114" s="133">
        <v>-31800</v>
      </c>
      <c r="FB114" s="133">
        <v>-29016</v>
      </c>
      <c r="FC114" s="133">
        <v>-38664</v>
      </c>
      <c r="FD114" s="133">
        <v>-32856</v>
      </c>
      <c r="FE114" s="133">
        <v>-39864</v>
      </c>
      <c r="FF114" s="133">
        <v>-31584</v>
      </c>
      <c r="FG114" s="133">
        <v>-32256</v>
      </c>
      <c r="FH114" s="133">
        <v>-39216</v>
      </c>
      <c r="FI114" s="133">
        <v>-29160</v>
      </c>
      <c r="FJ114" s="133">
        <v>-24024</v>
      </c>
      <c r="FK114" s="133">
        <v>-36576</v>
      </c>
      <c r="FL114" s="133">
        <v>-38472</v>
      </c>
      <c r="FM114" s="133">
        <v>-40152</v>
      </c>
      <c r="FN114" s="133">
        <v>-33552</v>
      </c>
      <c r="FO114" s="133">
        <v>-39936</v>
      </c>
      <c r="FP114" s="133">
        <v>-42792</v>
      </c>
      <c r="FQ114" s="133">
        <v>-43320</v>
      </c>
      <c r="FR114" s="133">
        <v>-41112</v>
      </c>
      <c r="FS114" s="133">
        <v>-38040</v>
      </c>
      <c r="FT114" s="133">
        <v>-40200</v>
      </c>
      <c r="FU114" s="133">
        <v>-38448</v>
      </c>
      <c r="FV114" s="133">
        <v>-25608</v>
      </c>
      <c r="FW114" s="133">
        <v>-42360</v>
      </c>
      <c r="FX114" s="133">
        <v>-43272</v>
      </c>
      <c r="FY114" s="133">
        <v>-40752</v>
      </c>
      <c r="FZ114" s="133">
        <v>-39408</v>
      </c>
      <c r="GA114" s="133">
        <v>-45168</v>
      </c>
      <c r="GB114" s="133">
        <v>-43248</v>
      </c>
      <c r="GC114" s="133">
        <v>-49608</v>
      </c>
      <c r="GD114" s="133">
        <v>-46824</v>
      </c>
      <c r="GE114" s="133">
        <v>-45336</v>
      </c>
      <c r="GF114" s="133">
        <v>-45168</v>
      </c>
      <c r="GG114" s="133">
        <v>-41064</v>
      </c>
      <c r="GH114" s="133">
        <v>-28416</v>
      </c>
    </row>
    <row r="115" spans="1:190" s="132" customFormat="1" ht="15" thickBot="1" x14ac:dyDescent="0.3">
      <c r="A115" s="134"/>
      <c r="B115" s="104" t="s">
        <v>69</v>
      </c>
      <c r="C115" s="119">
        <v>46983345</v>
      </c>
      <c r="D115" s="119">
        <v>48135611</v>
      </c>
      <c r="E115" s="119">
        <v>58612846</v>
      </c>
      <c r="F115" s="119">
        <v>50639300</v>
      </c>
      <c r="G115" s="119">
        <v>45994645</v>
      </c>
      <c r="H115" s="119">
        <v>57058763</v>
      </c>
      <c r="I115" s="119">
        <v>48898716</v>
      </c>
      <c r="J115" s="119">
        <v>42202492</v>
      </c>
      <c r="K115" s="119">
        <v>49775213</v>
      </c>
      <c r="L115" s="119">
        <v>49287458</v>
      </c>
      <c r="M115" s="119">
        <v>46881054</v>
      </c>
      <c r="N115" s="119">
        <v>50057564</v>
      </c>
      <c r="O115" s="119">
        <v>49878527</v>
      </c>
      <c r="P115" s="119">
        <v>49216736</v>
      </c>
      <c r="Q115" s="119">
        <v>55428865</v>
      </c>
      <c r="R115" s="119">
        <v>48380068</v>
      </c>
      <c r="S115" s="119">
        <v>55053461</v>
      </c>
      <c r="T115" s="119">
        <v>49729764</v>
      </c>
      <c r="U115" s="119">
        <v>46053473</v>
      </c>
      <c r="V115" s="119">
        <v>41696333</v>
      </c>
      <c r="W115" s="119">
        <v>49412975</v>
      </c>
      <c r="X115" s="119">
        <v>48671252</v>
      </c>
      <c r="Y115" s="119">
        <v>48911066</v>
      </c>
      <c r="Z115" s="119">
        <v>49802463</v>
      </c>
      <c r="AA115" s="119">
        <v>51370149</v>
      </c>
      <c r="AB115" s="119">
        <v>48338317</v>
      </c>
      <c r="AC115" s="119">
        <v>52512306</v>
      </c>
      <c r="AD115" s="119">
        <v>47102133</v>
      </c>
      <c r="AE115" s="119">
        <v>46113890</v>
      </c>
      <c r="AF115" s="119">
        <v>52033833</v>
      </c>
      <c r="AG115" s="119">
        <v>49338952</v>
      </c>
      <c r="AH115" s="119">
        <v>40058094</v>
      </c>
      <c r="AI115" s="119">
        <v>44135586</v>
      </c>
      <c r="AJ115" s="119">
        <v>52648532</v>
      </c>
      <c r="AK115" s="119">
        <v>47320287</v>
      </c>
      <c r="AL115" s="119">
        <v>44241507</v>
      </c>
      <c r="AM115" s="119">
        <v>49688389</v>
      </c>
      <c r="AN115" s="119">
        <v>47931716</v>
      </c>
      <c r="AO115" s="119">
        <v>47296685</v>
      </c>
      <c r="AP115" s="119">
        <v>48901020</v>
      </c>
      <c r="AQ115" s="119">
        <v>44789054</v>
      </c>
      <c r="AR115" s="119">
        <v>48988556</v>
      </c>
      <c r="AS115" s="119">
        <v>49778083</v>
      </c>
      <c r="AT115" s="119">
        <v>35849404</v>
      </c>
      <c r="AU115" s="119">
        <v>45750186</v>
      </c>
      <c r="AV115" s="119">
        <v>48987049</v>
      </c>
      <c r="AW115" s="119">
        <v>42722782</v>
      </c>
      <c r="AX115" s="119">
        <v>46136273</v>
      </c>
      <c r="AY115" s="119">
        <v>49000526</v>
      </c>
      <c r="AZ115" s="119">
        <v>46975794</v>
      </c>
      <c r="BA115" s="119">
        <v>47854703</v>
      </c>
      <c r="BB115" s="119">
        <v>47098629</v>
      </c>
      <c r="BC115" s="119">
        <v>43008657</v>
      </c>
      <c r="BD115" s="119">
        <v>46590100</v>
      </c>
      <c r="BE115" s="119">
        <v>52045126</v>
      </c>
      <c r="BF115" s="119">
        <v>34722335</v>
      </c>
      <c r="BG115" s="119">
        <v>46663830</v>
      </c>
      <c r="BH115" s="119">
        <v>51716159</v>
      </c>
      <c r="BI115" s="119">
        <v>42134911</v>
      </c>
      <c r="BJ115" s="119">
        <v>50534060</v>
      </c>
      <c r="BK115" s="119">
        <v>51750054</v>
      </c>
      <c r="BL115" s="119">
        <v>46691627</v>
      </c>
      <c r="BM115" s="119">
        <v>50420316</v>
      </c>
      <c r="BN115" s="119">
        <v>56921178</v>
      </c>
      <c r="BO115" s="119">
        <v>39449909</v>
      </c>
      <c r="BP115" s="119">
        <v>50987543</v>
      </c>
      <c r="BQ115" s="119">
        <v>53098888</v>
      </c>
      <c r="BR115" s="119">
        <v>36146141</v>
      </c>
      <c r="BS115" s="119">
        <v>46125817</v>
      </c>
      <c r="BT115" s="119">
        <v>53587530</v>
      </c>
      <c r="BU115" s="119">
        <v>43443811</v>
      </c>
      <c r="BV115" s="119">
        <v>45816288</v>
      </c>
      <c r="BW115" s="119">
        <v>53497922</v>
      </c>
      <c r="BX115" s="119">
        <v>45463236</v>
      </c>
      <c r="BY115" s="119">
        <v>47574424</v>
      </c>
      <c r="BZ115" s="119">
        <v>54614093</v>
      </c>
      <c r="CA115" s="119">
        <v>44904891</v>
      </c>
      <c r="CB115" s="119">
        <v>48573795</v>
      </c>
      <c r="CC115" s="119">
        <v>49361494</v>
      </c>
      <c r="CD115" s="119">
        <v>35990269</v>
      </c>
      <c r="CE115" s="119">
        <v>43962158</v>
      </c>
      <c r="CF115" s="119">
        <v>50820502</v>
      </c>
      <c r="CG115" s="119">
        <v>43609821</v>
      </c>
      <c r="CH115" s="119">
        <v>45020521</v>
      </c>
      <c r="CI115" s="119">
        <v>56173752</v>
      </c>
      <c r="CJ115" s="119">
        <v>41176149</v>
      </c>
      <c r="CK115" s="119">
        <v>48425029</v>
      </c>
      <c r="CL115" s="119">
        <v>50354979</v>
      </c>
      <c r="CM115" s="119">
        <v>43308061</v>
      </c>
      <c r="CN115" s="119">
        <v>46433104</v>
      </c>
      <c r="CO115" s="119">
        <v>49279422</v>
      </c>
      <c r="CP115" s="119">
        <v>37004028</v>
      </c>
      <c r="CQ115" s="119">
        <v>42999950</v>
      </c>
      <c r="CR115" s="119">
        <v>54100918</v>
      </c>
      <c r="CS115" s="119">
        <v>44464529</v>
      </c>
      <c r="CT115" s="119">
        <v>41616582</v>
      </c>
      <c r="CU115" s="119">
        <v>49491370</v>
      </c>
      <c r="CV115" s="119">
        <v>44387606</v>
      </c>
      <c r="CW115" s="119">
        <v>45609724</v>
      </c>
      <c r="CX115" s="119">
        <v>44248520</v>
      </c>
      <c r="CY115" s="119">
        <v>40489858</v>
      </c>
      <c r="CZ115" s="119">
        <v>46285858</v>
      </c>
      <c r="DA115" s="119">
        <v>42735929</v>
      </c>
      <c r="DB115" s="119">
        <v>34777522</v>
      </c>
      <c r="DC115" s="119">
        <v>39690588</v>
      </c>
      <c r="DD115" s="119">
        <v>46615796</v>
      </c>
      <c r="DE115" s="119">
        <v>42908663</v>
      </c>
      <c r="DF115" s="119">
        <v>39499431</v>
      </c>
      <c r="DG115" s="119">
        <v>44437216</v>
      </c>
      <c r="DH115" s="119">
        <v>41979264</v>
      </c>
      <c r="DI115" s="119">
        <v>43185687</v>
      </c>
      <c r="DJ115" s="119">
        <v>43489678</v>
      </c>
      <c r="DK115" s="119">
        <v>40793997</v>
      </c>
      <c r="DL115" s="119">
        <v>41599154</v>
      </c>
      <c r="DM115" s="119">
        <v>44225210</v>
      </c>
      <c r="DN115" s="119">
        <v>31758612</v>
      </c>
      <c r="DO115" s="119">
        <v>40098908</v>
      </c>
      <c r="DP115" s="119">
        <v>44493149</v>
      </c>
      <c r="DQ115" s="119">
        <v>39403359</v>
      </c>
      <c r="DR115" s="119">
        <v>41092442</v>
      </c>
      <c r="DS115" s="119">
        <v>43643228</v>
      </c>
      <c r="DT115" s="119">
        <v>41258858</v>
      </c>
      <c r="DU115" s="119">
        <v>21674988</v>
      </c>
      <c r="DV115" s="119">
        <v>21674988</v>
      </c>
      <c r="DW115" s="119">
        <v>29062416</v>
      </c>
      <c r="DX115" s="119">
        <v>41873097</v>
      </c>
      <c r="DY115" s="119">
        <v>39529141</v>
      </c>
      <c r="DZ115" s="119">
        <v>31070621</v>
      </c>
      <c r="EA115" s="119">
        <v>40871489</v>
      </c>
      <c r="EB115" s="119">
        <v>40041309</v>
      </c>
      <c r="EC115" s="119">
        <v>38779688</v>
      </c>
      <c r="ED115" s="119">
        <v>40057111</v>
      </c>
      <c r="EE115" s="119">
        <v>40344965</v>
      </c>
      <c r="EF115" s="119">
        <v>39508919</v>
      </c>
      <c r="EG115" s="119">
        <v>43137740</v>
      </c>
      <c r="EH115" s="119">
        <v>41831294</v>
      </c>
      <c r="EI115" s="119">
        <v>37397824</v>
      </c>
      <c r="EJ115" s="119">
        <v>44422424</v>
      </c>
      <c r="EK115" s="119">
        <v>37395657</v>
      </c>
      <c r="EL115" s="119">
        <v>30807333</v>
      </c>
      <c r="EM115" s="119">
        <v>39588091</v>
      </c>
      <c r="EN115" s="119">
        <v>38558493</v>
      </c>
      <c r="EO115" s="119">
        <v>37791120</v>
      </c>
      <c r="EP115" s="119">
        <v>41197414</v>
      </c>
      <c r="EQ115" s="119">
        <v>39757858</v>
      </c>
      <c r="ER115" s="119">
        <v>37090679</v>
      </c>
      <c r="ES115" s="119">
        <v>40714656</v>
      </c>
      <c r="ET115" s="119">
        <v>36473974</v>
      </c>
      <c r="EU115" s="119">
        <v>41394706</v>
      </c>
      <c r="EV115" s="119">
        <v>42082120</v>
      </c>
      <c r="EW115" s="119">
        <v>36126026</v>
      </c>
      <c r="EX115" s="119">
        <v>31694262</v>
      </c>
      <c r="EY115" s="119">
        <v>39717337</v>
      </c>
      <c r="EZ115" s="119">
        <v>38376843</v>
      </c>
      <c r="FA115" s="119">
        <v>38056085</v>
      </c>
      <c r="FB115" s="119">
        <v>39160043</v>
      </c>
      <c r="FC115" s="119">
        <v>42174166</v>
      </c>
      <c r="FD115" s="119">
        <v>37817387</v>
      </c>
      <c r="FE115" s="119">
        <v>41683975</v>
      </c>
      <c r="FF115" s="119">
        <v>36300270</v>
      </c>
      <c r="FG115" s="119">
        <v>37785495</v>
      </c>
      <c r="FH115" s="119">
        <v>45338935</v>
      </c>
      <c r="FI115" s="119">
        <v>36193557</v>
      </c>
      <c r="FJ115" s="119">
        <v>30774345</v>
      </c>
      <c r="FK115" s="119">
        <v>37125311</v>
      </c>
      <c r="FL115" s="119">
        <v>40254565</v>
      </c>
      <c r="FM115" s="119">
        <v>38401924</v>
      </c>
      <c r="FN115" s="119">
        <v>38132958</v>
      </c>
      <c r="FO115" s="119">
        <v>40955412.609999992</v>
      </c>
      <c r="FP115" s="119">
        <v>39912080.07</v>
      </c>
      <c r="FQ115" s="119">
        <v>36831544.259999998</v>
      </c>
      <c r="FR115" s="119">
        <v>33146332.930000003</v>
      </c>
      <c r="FS115" s="119">
        <v>40011365.979999997</v>
      </c>
      <c r="FT115" s="119">
        <v>40690778.200000003</v>
      </c>
      <c r="FU115" s="119">
        <v>40417290.609999999</v>
      </c>
      <c r="FV115" s="119">
        <v>27740626.859999996</v>
      </c>
      <c r="FW115" s="119">
        <v>36482852.160000004</v>
      </c>
      <c r="FX115" s="119">
        <v>39505052.759999998</v>
      </c>
      <c r="FY115" s="119">
        <v>35349044.960000001</v>
      </c>
      <c r="FZ115" s="119">
        <v>38388681.869999997</v>
      </c>
      <c r="GA115" s="119">
        <v>41085541.670000002</v>
      </c>
      <c r="GB115" s="119">
        <v>38087932.289999999</v>
      </c>
      <c r="GC115" s="119">
        <v>38338551.510000005</v>
      </c>
      <c r="GD115" s="119">
        <v>31611662.729999997</v>
      </c>
      <c r="GE115" s="119">
        <v>45531242.039999992</v>
      </c>
      <c r="GF115" s="119">
        <v>40566353.359999999</v>
      </c>
      <c r="GG115" s="119">
        <v>39557529.890000001</v>
      </c>
      <c r="GH115" s="119">
        <v>27793022.07</v>
      </c>
    </row>
    <row r="116" spans="1:190" s="132" customFormat="1" x14ac:dyDescent="0.25">
      <c r="A116" s="134"/>
      <c r="B116" s="149"/>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0"/>
      <c r="DJ116" s="150"/>
      <c r="DK116" s="150"/>
      <c r="DL116" s="150"/>
      <c r="DM116" s="150"/>
      <c r="DN116" s="150"/>
      <c r="DO116" s="150"/>
      <c r="DP116" s="150"/>
      <c r="DQ116" s="150"/>
      <c r="DR116" s="150"/>
      <c r="DS116" s="150"/>
      <c r="DT116" s="150"/>
      <c r="DU116" s="150"/>
      <c r="DV116" s="150"/>
      <c r="DW116" s="150"/>
      <c r="DX116" s="150"/>
      <c r="DY116" s="150"/>
      <c r="DZ116" s="150"/>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150"/>
      <c r="FB116" s="150"/>
      <c r="FC116" s="150"/>
      <c r="FD116" s="150"/>
      <c r="FE116" s="150"/>
      <c r="FF116" s="150"/>
      <c r="FG116" s="150"/>
      <c r="FH116" s="150"/>
      <c r="FI116" s="150"/>
      <c r="FJ116" s="150"/>
      <c r="FK116" s="150"/>
      <c r="FL116" s="150"/>
      <c r="FM116" s="150"/>
      <c r="FN116" s="150"/>
      <c r="FO116" s="150"/>
      <c r="FP116" s="150"/>
      <c r="FQ116" s="150"/>
      <c r="FR116" s="150"/>
      <c r="FS116" s="150"/>
      <c r="FT116" s="150"/>
      <c r="FU116" s="150"/>
      <c r="FV116" s="150"/>
      <c r="FW116" s="150"/>
      <c r="FX116" s="150"/>
      <c r="FY116" s="150"/>
      <c r="FZ116" s="150"/>
      <c r="GA116" s="150"/>
      <c r="GB116" s="150"/>
      <c r="GC116" s="150"/>
      <c r="GD116" s="150"/>
      <c r="GE116" s="150"/>
      <c r="GF116" s="150"/>
      <c r="GG116" s="150"/>
      <c r="GH116" s="150"/>
    </row>
    <row r="117" spans="1:190" s="132" customFormat="1" x14ac:dyDescent="0.25">
      <c r="A117" s="134"/>
      <c r="B117" s="130" t="s">
        <v>56</v>
      </c>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51"/>
      <c r="DG117" s="151"/>
      <c r="DH117" s="151"/>
      <c r="DI117" s="151"/>
      <c r="DJ117" s="151"/>
      <c r="DK117" s="151"/>
      <c r="DL117" s="151"/>
      <c r="DM117" s="151"/>
      <c r="DN117" s="151"/>
      <c r="DO117" s="151"/>
      <c r="DP117" s="151"/>
      <c r="DQ117" s="151"/>
      <c r="DR117" s="151"/>
      <c r="DS117" s="151"/>
      <c r="DT117" s="151"/>
      <c r="DU117" s="151"/>
      <c r="DV117" s="151"/>
      <c r="DW117" s="151"/>
      <c r="DX117" s="151"/>
      <c r="DY117" s="151"/>
      <c r="DZ117" s="151"/>
      <c r="EA117" s="151"/>
      <c r="EB117" s="151"/>
      <c r="EC117" s="151"/>
      <c r="ED117" s="151"/>
      <c r="EE117" s="151"/>
      <c r="EF117" s="151"/>
      <c r="EG117" s="151"/>
      <c r="EH117" s="151"/>
      <c r="EI117" s="151"/>
      <c r="EJ117" s="151"/>
      <c r="EK117" s="151"/>
      <c r="EL117" s="151"/>
      <c r="EM117" s="151"/>
      <c r="EN117" s="151"/>
      <c r="EO117" s="151"/>
      <c r="EP117" s="151"/>
      <c r="EQ117" s="151"/>
      <c r="ER117" s="151"/>
      <c r="ES117" s="151"/>
      <c r="ET117" s="151"/>
      <c r="EU117" s="151"/>
      <c r="EV117" s="151"/>
      <c r="EW117" s="151"/>
      <c r="EX117" s="151"/>
      <c r="EY117" s="151"/>
      <c r="EZ117" s="151"/>
      <c r="FA117" s="151"/>
      <c r="FB117" s="151"/>
      <c r="FC117" s="151"/>
      <c r="FD117" s="151"/>
      <c r="FE117" s="151"/>
      <c r="FF117" s="151"/>
      <c r="FG117" s="151"/>
      <c r="FH117" s="151"/>
      <c r="FI117" s="151"/>
      <c r="FJ117" s="151"/>
      <c r="FK117" s="151"/>
      <c r="FL117" s="151"/>
      <c r="FM117" s="151"/>
      <c r="FN117" s="151"/>
      <c r="FO117" s="151"/>
      <c r="FP117" s="151"/>
      <c r="FQ117" s="151"/>
      <c r="FR117" s="151"/>
      <c r="FS117" s="151"/>
      <c r="FT117" s="151"/>
      <c r="FU117" s="151"/>
      <c r="FV117" s="151"/>
      <c r="FW117" s="151"/>
      <c r="FX117" s="151"/>
      <c r="FY117" s="151"/>
      <c r="FZ117" s="151"/>
      <c r="GA117" s="151"/>
      <c r="GB117" s="151"/>
      <c r="GC117" s="151"/>
      <c r="GD117" s="151"/>
      <c r="GE117" s="151"/>
      <c r="GF117" s="151"/>
      <c r="GG117" s="151"/>
      <c r="GH117" s="151"/>
    </row>
    <row r="118" spans="1:190" s="132" customFormat="1" x14ac:dyDescent="0.25">
      <c r="A118" s="134"/>
      <c r="B118" s="115" t="s">
        <v>97</v>
      </c>
      <c r="C118" s="133">
        <v>14060187</v>
      </c>
      <c r="D118" s="133">
        <v>13255044</v>
      </c>
      <c r="E118" s="133">
        <v>14902075</v>
      </c>
      <c r="F118" s="133">
        <v>13496026</v>
      </c>
      <c r="G118" s="133">
        <v>13789647</v>
      </c>
      <c r="H118" s="133">
        <v>14637012</v>
      </c>
      <c r="I118" s="133">
        <v>13606485</v>
      </c>
      <c r="J118" s="133">
        <v>14376856</v>
      </c>
      <c r="K118" s="133">
        <v>14018358</v>
      </c>
      <c r="L118" s="133">
        <v>13217384</v>
      </c>
      <c r="M118" s="133">
        <v>14498880</v>
      </c>
      <c r="N118" s="133">
        <v>13813858</v>
      </c>
      <c r="O118" s="133">
        <v>15451402</v>
      </c>
      <c r="P118" s="133">
        <v>13464502</v>
      </c>
      <c r="Q118" s="133">
        <v>14592595</v>
      </c>
      <c r="R118" s="133">
        <v>13416198</v>
      </c>
      <c r="S118" s="133">
        <v>15296154</v>
      </c>
      <c r="T118" s="133">
        <v>14392853</v>
      </c>
      <c r="U118" s="133">
        <v>14006201</v>
      </c>
      <c r="V118" s="133">
        <v>15222338</v>
      </c>
      <c r="W118" s="133">
        <v>14676069</v>
      </c>
      <c r="X118" s="133">
        <v>13995153</v>
      </c>
      <c r="Y118" s="133">
        <v>14903099</v>
      </c>
      <c r="Z118" s="133">
        <v>13746128</v>
      </c>
      <c r="AA118" s="133">
        <v>16008569</v>
      </c>
      <c r="AB118" s="133">
        <v>14083584</v>
      </c>
      <c r="AC118" s="133">
        <v>14235867</v>
      </c>
      <c r="AD118" s="133">
        <v>14772286</v>
      </c>
      <c r="AE118" s="133">
        <v>15444163</v>
      </c>
      <c r="AF118" s="133">
        <v>14174419</v>
      </c>
      <c r="AG118" s="133">
        <v>15847778</v>
      </c>
      <c r="AH118" s="133">
        <v>14422168</v>
      </c>
      <c r="AI118" s="133">
        <v>13646666</v>
      </c>
      <c r="AJ118" s="133">
        <v>16027590</v>
      </c>
      <c r="AK118" s="133">
        <v>13993407</v>
      </c>
      <c r="AL118" s="133">
        <v>13894767</v>
      </c>
      <c r="AM118" s="133">
        <v>16408985</v>
      </c>
      <c r="AN118" s="133">
        <v>13806662</v>
      </c>
      <c r="AO118" s="133">
        <v>13541808</v>
      </c>
      <c r="AP118" s="133">
        <v>15333233</v>
      </c>
      <c r="AQ118" s="133">
        <v>15300281</v>
      </c>
      <c r="AR118" s="133">
        <v>13793424</v>
      </c>
      <c r="AS118" s="133">
        <v>15880599</v>
      </c>
      <c r="AT118" s="133">
        <v>13713265</v>
      </c>
      <c r="AU118" s="133">
        <v>15522551</v>
      </c>
      <c r="AV118" s="133">
        <v>15174360</v>
      </c>
      <c r="AW118" s="133">
        <v>13783050</v>
      </c>
      <c r="AX118" s="133">
        <v>15228563</v>
      </c>
      <c r="AY118" s="133">
        <v>16482076</v>
      </c>
      <c r="AZ118" s="133">
        <v>14381049</v>
      </c>
      <c r="BA118" s="133">
        <v>14743153</v>
      </c>
      <c r="BB118" s="133">
        <v>14918201</v>
      </c>
      <c r="BC118" s="133">
        <v>14012200</v>
      </c>
      <c r="BD118" s="133">
        <v>16238776</v>
      </c>
      <c r="BE118" s="133">
        <v>16048197</v>
      </c>
      <c r="BF118" s="133">
        <v>14150990</v>
      </c>
      <c r="BG118" s="133">
        <v>16287124</v>
      </c>
      <c r="BH118" s="133">
        <v>15228563</v>
      </c>
      <c r="BI118" s="133">
        <v>14059420</v>
      </c>
      <c r="BJ118" s="133">
        <v>15805523</v>
      </c>
      <c r="BK118" s="133">
        <v>16037239</v>
      </c>
      <c r="BL118" s="133">
        <v>14551621</v>
      </c>
      <c r="BM118" s="133">
        <v>16145411</v>
      </c>
      <c r="BN118" s="133">
        <v>15137570</v>
      </c>
      <c r="BO118" s="133">
        <v>14714509</v>
      </c>
      <c r="BP118" s="133">
        <v>16643718</v>
      </c>
      <c r="BQ118" s="133">
        <v>16050787</v>
      </c>
      <c r="BR118" s="133">
        <v>15319003</v>
      </c>
      <c r="BS118" s="133">
        <v>15816439</v>
      </c>
      <c r="BT118" s="133">
        <v>14681706</v>
      </c>
      <c r="BU118" s="133">
        <v>15708617</v>
      </c>
      <c r="BV118" s="133">
        <v>15111908</v>
      </c>
      <c r="BW118" s="133">
        <v>15896016</v>
      </c>
      <c r="BX118" s="133">
        <v>16106063</v>
      </c>
      <c r="BY118" s="133">
        <v>15463629</v>
      </c>
      <c r="BZ118" s="133">
        <v>14534850</v>
      </c>
      <c r="CA118" s="133">
        <v>16841198</v>
      </c>
      <c r="CB118" s="133">
        <v>15296378</v>
      </c>
      <c r="CC118" s="133">
        <v>14864652</v>
      </c>
      <c r="CD118" s="133">
        <v>16661998</v>
      </c>
      <c r="CE118" s="133">
        <v>15538962</v>
      </c>
      <c r="CF118" s="133">
        <v>15006001</v>
      </c>
      <c r="CG118" s="133">
        <v>16050090</v>
      </c>
      <c r="CH118" s="133">
        <v>14720156</v>
      </c>
      <c r="CI118" s="133">
        <v>17786299</v>
      </c>
      <c r="CJ118" s="133">
        <v>14011352</v>
      </c>
      <c r="CK118" s="133">
        <v>16190259</v>
      </c>
      <c r="CL118" s="133">
        <v>14069553</v>
      </c>
      <c r="CM118" s="133">
        <v>17329200</v>
      </c>
      <c r="CN118" s="133">
        <v>15700810</v>
      </c>
      <c r="CO118" s="133">
        <v>16263906</v>
      </c>
      <c r="CP118" s="133">
        <v>15282926</v>
      </c>
      <c r="CQ118" s="133">
        <v>14740625</v>
      </c>
      <c r="CR118" s="133">
        <v>16930198</v>
      </c>
      <c r="CS118" s="133">
        <v>15190049</v>
      </c>
      <c r="CT118" s="133">
        <v>14177426</v>
      </c>
      <c r="CU118" s="133">
        <v>18224052</v>
      </c>
      <c r="CV118" s="133">
        <v>14870585</v>
      </c>
      <c r="CW118" s="133">
        <v>14855792</v>
      </c>
      <c r="CX118" s="133">
        <v>15940292</v>
      </c>
      <c r="CY118" s="133">
        <v>16270172</v>
      </c>
      <c r="CZ118" s="133">
        <v>15112536</v>
      </c>
      <c r="DA118" s="133">
        <v>16477719</v>
      </c>
      <c r="DB118" s="133">
        <v>15452143</v>
      </c>
      <c r="DC118" s="133">
        <v>14589631</v>
      </c>
      <c r="DD118" s="133">
        <v>17103942</v>
      </c>
      <c r="DE118" s="133">
        <v>15379657</v>
      </c>
      <c r="DF118" s="133">
        <v>15844352</v>
      </c>
      <c r="DG118" s="133">
        <v>16943458</v>
      </c>
      <c r="DH118" s="133">
        <v>14557118</v>
      </c>
      <c r="DI118" s="133">
        <v>14668598</v>
      </c>
      <c r="DJ118" s="133">
        <v>16671212</v>
      </c>
      <c r="DK118" s="133">
        <v>14879006</v>
      </c>
      <c r="DL118" s="133">
        <v>15567081</v>
      </c>
      <c r="DM118" s="133">
        <v>17355784</v>
      </c>
      <c r="DN118" s="133">
        <v>14306531</v>
      </c>
      <c r="DO118" s="133">
        <v>16363107</v>
      </c>
      <c r="DP118" s="133">
        <v>15906789</v>
      </c>
      <c r="DQ118" s="133">
        <v>14364100</v>
      </c>
      <c r="DR118" s="133">
        <v>16357026</v>
      </c>
      <c r="DS118" s="133">
        <v>16131876</v>
      </c>
      <c r="DT118" s="133">
        <v>12778414</v>
      </c>
      <c r="DU118" s="133">
        <v>10703776</v>
      </c>
      <c r="DV118" s="133">
        <v>10703776</v>
      </c>
      <c r="DW118" s="133">
        <v>9612105</v>
      </c>
      <c r="DX118" s="133">
        <v>11445248</v>
      </c>
      <c r="DY118" s="133">
        <v>10199088</v>
      </c>
      <c r="DZ118" s="133">
        <v>9574072</v>
      </c>
      <c r="EA118" s="133">
        <v>9886364</v>
      </c>
      <c r="EB118" s="133">
        <v>9086848</v>
      </c>
      <c r="EC118" s="133">
        <v>10117757</v>
      </c>
      <c r="ED118" s="133">
        <v>9586705</v>
      </c>
      <c r="EE118" s="133">
        <v>9432465</v>
      </c>
      <c r="EF118" s="133">
        <v>8710735</v>
      </c>
      <c r="EG118" s="133">
        <v>9938336</v>
      </c>
      <c r="EH118" s="133">
        <v>8975049</v>
      </c>
      <c r="EI118" s="133">
        <v>9060685</v>
      </c>
      <c r="EJ118" s="133">
        <v>9188195</v>
      </c>
      <c r="EK118" s="133">
        <v>8395289</v>
      </c>
      <c r="EL118" s="133">
        <v>8908630</v>
      </c>
      <c r="EM118" s="133">
        <v>8699439</v>
      </c>
      <c r="EN118" s="133">
        <v>8148612</v>
      </c>
      <c r="EO118" s="133">
        <v>9045991</v>
      </c>
      <c r="EP118" s="133">
        <v>8245903</v>
      </c>
      <c r="EQ118" s="133">
        <v>8814045</v>
      </c>
      <c r="ER118" s="133">
        <v>7458775</v>
      </c>
      <c r="ES118" s="133">
        <v>7945897</v>
      </c>
      <c r="ET118" s="133">
        <v>7113198</v>
      </c>
      <c r="EU118" s="133">
        <v>8333588</v>
      </c>
      <c r="EV118" s="133">
        <v>8051902</v>
      </c>
      <c r="EW118" s="133">
        <v>7331368</v>
      </c>
      <c r="EX118" s="133">
        <v>8330977</v>
      </c>
      <c r="EY118" s="133">
        <v>6739330</v>
      </c>
      <c r="EZ118" s="133">
        <v>4967636</v>
      </c>
      <c r="FA118" s="133">
        <v>4301170</v>
      </c>
      <c r="FB118" s="133">
        <v>3863086</v>
      </c>
      <c r="FC118" s="133">
        <v>4492199</v>
      </c>
      <c r="FD118" s="133">
        <v>3474751</v>
      </c>
      <c r="FE118" s="133">
        <v>3685152</v>
      </c>
      <c r="FF118" s="133">
        <v>3176419</v>
      </c>
      <c r="FG118" s="133">
        <v>3751112</v>
      </c>
      <c r="FH118" s="133">
        <v>3669054</v>
      </c>
      <c r="FI118" s="133">
        <v>3579924</v>
      </c>
      <c r="FJ118" s="133">
        <v>3276514</v>
      </c>
      <c r="FK118" s="133">
        <v>3181568</v>
      </c>
      <c r="FL118" s="133">
        <v>2926892</v>
      </c>
      <c r="FM118" s="133">
        <v>1561913</v>
      </c>
      <c r="FN118" s="133">
        <v>1293751</v>
      </c>
      <c r="FO118" s="133">
        <v>847947.55</v>
      </c>
      <c r="FP118" s="133">
        <v>317556.34999999998</v>
      </c>
      <c r="FQ118" s="133">
        <v>221266.81</v>
      </c>
      <c r="FR118" s="133">
        <v>160231.6</v>
      </c>
      <c r="FS118" s="133">
        <v>128267.49</v>
      </c>
      <c r="FT118" s="133">
        <v>86560.3</v>
      </c>
      <c r="FU118" s="133">
        <v>90888.9</v>
      </c>
      <c r="FV118" s="133">
        <v>77195.28</v>
      </c>
      <c r="FW118" s="133">
        <v>86769.27</v>
      </c>
      <c r="FX118" s="133">
        <v>51190.75</v>
      </c>
      <c r="FY118" s="133">
        <v>38724.19</v>
      </c>
      <c r="FZ118" s="133">
        <v>43987.07</v>
      </c>
      <c r="GA118" s="133">
        <v>64939.32</v>
      </c>
      <c r="GB118" s="133">
        <v>33778.800000000003</v>
      </c>
      <c r="GC118" s="133">
        <v>43958.66</v>
      </c>
      <c r="GD118" s="133">
        <v>31603.13</v>
      </c>
      <c r="GE118" s="133">
        <v>26256.67</v>
      </c>
      <c r="GF118" s="133">
        <v>27049.43</v>
      </c>
      <c r="GG118" s="133">
        <v>21427.48</v>
      </c>
      <c r="GH118" s="133">
        <v>20735.46</v>
      </c>
    </row>
    <row r="119" spans="1:190" s="132" customFormat="1" x14ac:dyDescent="0.25">
      <c r="A119" s="134"/>
      <c r="B119" s="115" t="s">
        <v>1623</v>
      </c>
      <c r="C119" s="133">
        <v>11975607</v>
      </c>
      <c r="D119" s="133">
        <v>11197869</v>
      </c>
      <c r="E119" s="133">
        <v>12736125</v>
      </c>
      <c r="F119" s="133">
        <v>11564259</v>
      </c>
      <c r="G119" s="133">
        <v>11911983</v>
      </c>
      <c r="H119" s="133">
        <v>12828534</v>
      </c>
      <c r="I119" s="133">
        <v>11824535</v>
      </c>
      <c r="J119" s="133">
        <v>12289643</v>
      </c>
      <c r="K119" s="133">
        <v>12066117</v>
      </c>
      <c r="L119" s="133">
        <v>11414102</v>
      </c>
      <c r="M119" s="133">
        <v>12680680</v>
      </c>
      <c r="N119" s="133">
        <v>11869929</v>
      </c>
      <c r="O119" s="133">
        <v>13036841</v>
      </c>
      <c r="P119" s="133">
        <v>11485405</v>
      </c>
      <c r="Q119" s="133">
        <v>12341124</v>
      </c>
      <c r="R119" s="133">
        <v>11199125</v>
      </c>
      <c r="S119" s="133">
        <v>12939030</v>
      </c>
      <c r="T119" s="133">
        <v>12018036</v>
      </c>
      <c r="U119" s="133">
        <v>11764024</v>
      </c>
      <c r="V119" s="133">
        <v>12611786</v>
      </c>
      <c r="W119" s="133">
        <v>12113208</v>
      </c>
      <c r="X119" s="133">
        <v>11755468</v>
      </c>
      <c r="Y119" s="133">
        <v>12718394</v>
      </c>
      <c r="Z119" s="133">
        <v>11615503</v>
      </c>
      <c r="AA119" s="133">
        <v>13216110</v>
      </c>
      <c r="AB119" s="133">
        <v>11416153</v>
      </c>
      <c r="AC119" s="133">
        <v>11806825</v>
      </c>
      <c r="AD119" s="133">
        <v>11962190</v>
      </c>
      <c r="AE119" s="133">
        <v>12672064</v>
      </c>
      <c r="AF119" s="133">
        <v>11750951</v>
      </c>
      <c r="AG119" s="133">
        <v>12938370</v>
      </c>
      <c r="AH119" s="133">
        <v>11732849</v>
      </c>
      <c r="AI119" s="133">
        <v>11216473</v>
      </c>
      <c r="AJ119" s="133">
        <v>13158440</v>
      </c>
      <c r="AK119" s="133">
        <v>11779442</v>
      </c>
      <c r="AL119" s="133">
        <v>11459027</v>
      </c>
      <c r="AM119" s="133">
        <v>13339769</v>
      </c>
      <c r="AN119" s="133">
        <v>11335349</v>
      </c>
      <c r="AO119" s="133">
        <v>11139602</v>
      </c>
      <c r="AP119" s="133">
        <v>12481201</v>
      </c>
      <c r="AQ119" s="133">
        <v>12388326</v>
      </c>
      <c r="AR119" s="133">
        <v>11334212</v>
      </c>
      <c r="AS119" s="133">
        <v>12827017</v>
      </c>
      <c r="AT119" s="133">
        <v>11209591</v>
      </c>
      <c r="AU119" s="133">
        <v>12419078</v>
      </c>
      <c r="AV119" s="133">
        <v>12246818</v>
      </c>
      <c r="AW119" s="133">
        <v>11550493</v>
      </c>
      <c r="AX119" s="133">
        <v>12430080</v>
      </c>
      <c r="AY119" s="133">
        <v>13328362</v>
      </c>
      <c r="AZ119" s="133">
        <v>11334320</v>
      </c>
      <c r="BA119" s="133">
        <v>11773061</v>
      </c>
      <c r="BB119" s="133">
        <v>11793253</v>
      </c>
      <c r="BC119" s="133">
        <v>11220914</v>
      </c>
      <c r="BD119" s="133">
        <v>12814934</v>
      </c>
      <c r="BE119" s="133">
        <v>12620410</v>
      </c>
      <c r="BF119" s="133">
        <v>11203388</v>
      </c>
      <c r="BG119" s="133">
        <v>12875973</v>
      </c>
      <c r="BH119" s="133">
        <v>12340318</v>
      </c>
      <c r="BI119" s="133">
        <v>11737834</v>
      </c>
      <c r="BJ119" s="133">
        <v>13173103</v>
      </c>
      <c r="BK119" s="133">
        <v>13004899</v>
      </c>
      <c r="BL119" s="133">
        <v>11864954</v>
      </c>
      <c r="BM119" s="133">
        <v>13253986</v>
      </c>
      <c r="BN119" s="133">
        <v>12397643</v>
      </c>
      <c r="BO119" s="133">
        <v>12026377</v>
      </c>
      <c r="BP119" s="133">
        <v>13556350</v>
      </c>
      <c r="BQ119" s="133">
        <v>13117507</v>
      </c>
      <c r="BR119" s="133">
        <v>12481716</v>
      </c>
      <c r="BS119" s="133">
        <v>12717371</v>
      </c>
      <c r="BT119" s="133">
        <v>12069508</v>
      </c>
      <c r="BU119" s="133">
        <v>13076373</v>
      </c>
      <c r="BV119" s="133">
        <v>12718626</v>
      </c>
      <c r="BW119" s="133">
        <v>12964692</v>
      </c>
      <c r="BX119" s="133">
        <v>12885039</v>
      </c>
      <c r="BY119" s="133">
        <v>12452292</v>
      </c>
      <c r="BZ119" s="133">
        <v>11938227</v>
      </c>
      <c r="CA119" s="133">
        <v>13324882</v>
      </c>
      <c r="CB119" s="133">
        <v>12458874</v>
      </c>
      <c r="CC119" s="133">
        <v>12103274</v>
      </c>
      <c r="CD119" s="133">
        <v>13204551</v>
      </c>
      <c r="CE119" s="133">
        <v>12586448</v>
      </c>
      <c r="CF119" s="133">
        <v>11997415</v>
      </c>
      <c r="CG119" s="133">
        <v>13145875</v>
      </c>
      <c r="CH119" s="133">
        <v>12228663</v>
      </c>
      <c r="CI119" s="133">
        <v>14042943</v>
      </c>
      <c r="CJ119" s="133">
        <v>11215642</v>
      </c>
      <c r="CK119" s="133">
        <v>12695864</v>
      </c>
      <c r="CL119" s="133">
        <v>11231223</v>
      </c>
      <c r="CM119" s="133">
        <v>13651188</v>
      </c>
      <c r="CN119" s="133">
        <v>12582850</v>
      </c>
      <c r="CO119" s="133">
        <v>12873893</v>
      </c>
      <c r="CP119" s="133">
        <v>12257048</v>
      </c>
      <c r="CQ119" s="133">
        <v>11835293</v>
      </c>
      <c r="CR119" s="133">
        <v>13302246</v>
      </c>
      <c r="CS119" s="133">
        <v>12469820</v>
      </c>
      <c r="CT119" s="133">
        <v>11390331</v>
      </c>
      <c r="CU119" s="133">
        <v>14231645</v>
      </c>
      <c r="CV119" s="133">
        <v>11806991</v>
      </c>
      <c r="CW119" s="133">
        <v>11816579</v>
      </c>
      <c r="CX119" s="133">
        <v>12492172</v>
      </c>
      <c r="CY119" s="133">
        <v>12747648</v>
      </c>
      <c r="CZ119" s="133">
        <v>11798772</v>
      </c>
      <c r="DA119" s="133">
        <v>13134345</v>
      </c>
      <c r="DB119" s="133">
        <v>12413894</v>
      </c>
      <c r="DC119" s="133">
        <v>11470303</v>
      </c>
      <c r="DD119" s="133">
        <v>13393599</v>
      </c>
      <c r="DE119" s="133">
        <v>12389354</v>
      </c>
      <c r="DF119" s="133">
        <v>12749459</v>
      </c>
      <c r="DG119" s="133">
        <v>12940177</v>
      </c>
      <c r="DH119" s="133">
        <v>11290023</v>
      </c>
      <c r="DI119" s="133">
        <v>11325938</v>
      </c>
      <c r="DJ119" s="133">
        <v>12756150</v>
      </c>
      <c r="DK119" s="133">
        <v>11781077</v>
      </c>
      <c r="DL119" s="133">
        <v>11882040</v>
      </c>
      <c r="DM119" s="133">
        <v>13567771</v>
      </c>
      <c r="DN119" s="133">
        <v>11410176</v>
      </c>
      <c r="DO119" s="133">
        <v>12668403</v>
      </c>
      <c r="DP119" s="133">
        <v>12374386</v>
      </c>
      <c r="DQ119" s="133">
        <v>11643651</v>
      </c>
      <c r="DR119" s="133">
        <v>12757507</v>
      </c>
      <c r="DS119" s="133">
        <v>12840077</v>
      </c>
      <c r="DT119" s="133">
        <v>10852533</v>
      </c>
      <c r="DU119" s="133">
        <v>11077288</v>
      </c>
      <c r="DV119" s="133">
        <v>11077288</v>
      </c>
      <c r="DW119" s="133">
        <v>10861426</v>
      </c>
      <c r="DX119" s="133">
        <v>14134828</v>
      </c>
      <c r="DY119" s="133">
        <v>12312328</v>
      </c>
      <c r="DZ119" s="133">
        <v>11688861</v>
      </c>
      <c r="EA119" s="133">
        <v>12047509</v>
      </c>
      <c r="EB119" s="133">
        <v>11485955</v>
      </c>
      <c r="EC119" s="133">
        <v>13287911</v>
      </c>
      <c r="ED119" s="133">
        <v>12522797</v>
      </c>
      <c r="EE119" s="133">
        <v>12186048</v>
      </c>
      <c r="EF119" s="133">
        <v>11384680</v>
      </c>
      <c r="EG119" s="133">
        <v>12989611</v>
      </c>
      <c r="EH119" s="133">
        <v>11932926</v>
      </c>
      <c r="EI119" s="133">
        <v>12153127</v>
      </c>
      <c r="EJ119" s="133">
        <v>12024476</v>
      </c>
      <c r="EK119" s="133">
        <v>11199954</v>
      </c>
      <c r="EL119" s="133">
        <v>11986712</v>
      </c>
      <c r="EM119" s="133">
        <v>11531650</v>
      </c>
      <c r="EN119" s="133">
        <v>11088729</v>
      </c>
      <c r="EO119" s="133">
        <v>12445608</v>
      </c>
      <c r="EP119" s="133">
        <v>11991502</v>
      </c>
      <c r="EQ119" s="133">
        <v>13454121</v>
      </c>
      <c r="ER119" s="133">
        <v>11586365</v>
      </c>
      <c r="ES119" s="133">
        <v>12002873</v>
      </c>
      <c r="ET119" s="133">
        <v>10781162</v>
      </c>
      <c r="EU119" s="133">
        <v>11980802</v>
      </c>
      <c r="EV119" s="133">
        <v>11616680</v>
      </c>
      <c r="EW119" s="133">
        <v>10798060</v>
      </c>
      <c r="EX119" s="133">
        <v>12156491</v>
      </c>
      <c r="EY119" s="133">
        <v>10924237</v>
      </c>
      <c r="EZ119" s="133">
        <v>11111930</v>
      </c>
      <c r="FA119" s="133">
        <v>10985314</v>
      </c>
      <c r="FB119" s="133">
        <v>10592034</v>
      </c>
      <c r="FC119" s="133">
        <v>11753811</v>
      </c>
      <c r="FD119" s="133">
        <v>9596419</v>
      </c>
      <c r="FE119" s="133">
        <v>10353685</v>
      </c>
      <c r="FF119" s="133">
        <v>9102264</v>
      </c>
      <c r="FG119" s="133">
        <v>10759588</v>
      </c>
      <c r="FH119" s="133">
        <v>10560249</v>
      </c>
      <c r="FI119" s="133">
        <v>10225426</v>
      </c>
      <c r="FJ119" s="133">
        <v>9560549</v>
      </c>
      <c r="FK119" s="133">
        <v>9270101</v>
      </c>
      <c r="FL119" s="133">
        <v>10554802</v>
      </c>
      <c r="FM119" s="133">
        <v>9761877</v>
      </c>
      <c r="FN119" s="133">
        <v>9854043</v>
      </c>
      <c r="FO119" s="133">
        <v>10259119.130000001</v>
      </c>
      <c r="FP119" s="133">
        <v>9159417.75</v>
      </c>
      <c r="FQ119" s="133">
        <v>8490329.4900000002</v>
      </c>
      <c r="FR119" s="133">
        <v>9932240.5099999998</v>
      </c>
      <c r="FS119" s="133">
        <v>9056869.5500000007</v>
      </c>
      <c r="FT119" s="133">
        <v>8340061.1900000004</v>
      </c>
      <c r="FU119" s="133">
        <v>9511428.2200000007</v>
      </c>
      <c r="FV119" s="133">
        <v>8520479.6500000004</v>
      </c>
      <c r="FW119" s="133">
        <v>8945749.8800000008</v>
      </c>
      <c r="FX119" s="133">
        <v>9120975.2100000009</v>
      </c>
      <c r="FY119" s="133">
        <v>8509963.0800000001</v>
      </c>
      <c r="FZ119" s="133">
        <v>9359331.2599999998</v>
      </c>
      <c r="GA119" s="133">
        <v>9481531.5899999999</v>
      </c>
      <c r="GB119" s="133">
        <v>8073162.6600000001</v>
      </c>
      <c r="GC119" s="133">
        <v>8339887.79</v>
      </c>
      <c r="GD119" s="133">
        <v>8423847.7200000007</v>
      </c>
      <c r="GE119" s="133">
        <v>8099043.3300000001</v>
      </c>
      <c r="GF119" s="133">
        <v>8849848.6699999999</v>
      </c>
      <c r="GG119" s="133">
        <v>8771874.9100000001</v>
      </c>
      <c r="GH119" s="133">
        <v>7713723.1399999997</v>
      </c>
    </row>
    <row r="120" spans="1:190" s="137" customFormat="1" x14ac:dyDescent="0.25">
      <c r="A120" s="134"/>
      <c r="B120" s="135" t="s">
        <v>1871</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v>189</v>
      </c>
      <c r="EF120" s="136">
        <v>820</v>
      </c>
      <c r="EG120" s="136">
        <v>16914</v>
      </c>
      <c r="EH120" s="136">
        <v>38778</v>
      </c>
      <c r="EI120" s="136">
        <v>28594</v>
      </c>
      <c r="EJ120" s="136">
        <v>36552</v>
      </c>
      <c r="EK120" s="136">
        <v>45659</v>
      </c>
      <c r="EL120" s="136">
        <v>37687</v>
      </c>
      <c r="EM120" s="136">
        <v>27491</v>
      </c>
      <c r="EN120" s="136">
        <v>28637</v>
      </c>
      <c r="EO120" s="136">
        <v>75262</v>
      </c>
      <c r="EP120" s="136">
        <v>229752</v>
      </c>
      <c r="EQ120" s="136">
        <v>230201</v>
      </c>
      <c r="ER120" s="136">
        <v>92507</v>
      </c>
      <c r="ES120" s="136">
        <v>40095</v>
      </c>
      <c r="ET120" s="136">
        <v>47428</v>
      </c>
      <c r="EU120" s="136">
        <v>47132</v>
      </c>
      <c r="EV120" s="136">
        <v>34054</v>
      </c>
      <c r="EW120" s="136">
        <v>95209</v>
      </c>
      <c r="EX120" s="136">
        <v>59773</v>
      </c>
      <c r="EY120" s="136">
        <v>28954</v>
      </c>
      <c r="EZ120" s="136">
        <v>35176</v>
      </c>
      <c r="FA120" s="136">
        <v>44298</v>
      </c>
      <c r="FB120" s="136">
        <v>87295</v>
      </c>
      <c r="FC120" s="136">
        <v>64902</v>
      </c>
      <c r="FD120" s="136">
        <v>23522</v>
      </c>
      <c r="FE120" s="136">
        <v>9769</v>
      </c>
      <c r="FF120" s="136">
        <v>4029</v>
      </c>
      <c r="FG120" s="136">
        <v>3047</v>
      </c>
      <c r="FH120" s="136">
        <v>2808</v>
      </c>
      <c r="FI120" s="136">
        <v>1910</v>
      </c>
      <c r="FJ120" s="136">
        <v>1252</v>
      </c>
      <c r="FK120" s="136">
        <v>1488</v>
      </c>
      <c r="FL120" s="136">
        <v>56037</v>
      </c>
      <c r="FM120" s="136">
        <v>113278</v>
      </c>
      <c r="FN120" s="136">
        <v>78136</v>
      </c>
      <c r="FO120" s="136">
        <v>25814.95</v>
      </c>
      <c r="FP120" s="136">
        <v>7688.68</v>
      </c>
      <c r="FQ120" s="136">
        <v>3509.38</v>
      </c>
      <c r="FR120" s="136">
        <v>2261.65</v>
      </c>
      <c r="FS120" s="136">
        <v>2593.25</v>
      </c>
      <c r="FT120" s="136">
        <v>7577</v>
      </c>
      <c r="FU120" s="136">
        <v>7072.5</v>
      </c>
      <c r="FV120" s="136">
        <v>1847.2</v>
      </c>
      <c r="FW120" s="136">
        <v>912.05</v>
      </c>
      <c r="FX120" s="136">
        <v>13263.2</v>
      </c>
      <c r="FY120" s="136">
        <v>65826.06</v>
      </c>
      <c r="FZ120" s="136">
        <v>59462.06</v>
      </c>
      <c r="GA120" s="136">
        <v>18791.88</v>
      </c>
      <c r="GB120" s="136">
        <v>5916.2</v>
      </c>
      <c r="GC120" s="136">
        <v>2710.95</v>
      </c>
      <c r="GD120" s="136">
        <v>833.3</v>
      </c>
      <c r="GE120" s="136">
        <v>694.2</v>
      </c>
      <c r="GF120" s="136">
        <v>507.59</v>
      </c>
      <c r="GG120" s="136">
        <v>412.65</v>
      </c>
      <c r="GH120" s="136">
        <v>222.07</v>
      </c>
    </row>
    <row r="121" spans="1:190" s="132" customFormat="1" x14ac:dyDescent="0.25">
      <c r="A121" s="134"/>
      <c r="B121" s="115" t="s">
        <v>1624</v>
      </c>
      <c r="C121" s="133">
        <v>10544863</v>
      </c>
      <c r="D121" s="133">
        <v>9881816</v>
      </c>
      <c r="E121" s="133">
        <v>11410508</v>
      </c>
      <c r="F121" s="133">
        <v>10255884</v>
      </c>
      <c r="G121" s="133">
        <v>10152324</v>
      </c>
      <c r="H121" s="133">
        <v>10996809</v>
      </c>
      <c r="I121" s="133">
        <v>10349627</v>
      </c>
      <c r="J121" s="133">
        <v>10759789</v>
      </c>
      <c r="K121" s="133">
        <v>10721405</v>
      </c>
      <c r="L121" s="133">
        <v>10291437</v>
      </c>
      <c r="M121" s="133">
        <v>10868593</v>
      </c>
      <c r="N121" s="133">
        <v>10371270</v>
      </c>
      <c r="O121" s="133">
        <v>11449303</v>
      </c>
      <c r="P121" s="133">
        <v>10145975</v>
      </c>
      <c r="Q121" s="133">
        <v>11056987</v>
      </c>
      <c r="R121" s="133">
        <v>10104298</v>
      </c>
      <c r="S121" s="133">
        <v>11403722</v>
      </c>
      <c r="T121" s="133">
        <v>10506275</v>
      </c>
      <c r="U121" s="133">
        <v>10318236</v>
      </c>
      <c r="V121" s="133">
        <v>11039977</v>
      </c>
      <c r="W121" s="133">
        <v>10859992</v>
      </c>
      <c r="X121" s="133">
        <v>10516600</v>
      </c>
      <c r="Y121" s="133">
        <v>10995330</v>
      </c>
      <c r="Z121" s="133">
        <v>10302156</v>
      </c>
      <c r="AA121" s="133">
        <v>11917195</v>
      </c>
      <c r="AB121" s="133">
        <v>10363808</v>
      </c>
      <c r="AC121" s="133">
        <v>10686194</v>
      </c>
      <c r="AD121" s="133">
        <v>10804689</v>
      </c>
      <c r="AE121" s="133">
        <v>10956060</v>
      </c>
      <c r="AF121" s="133">
        <v>10403937</v>
      </c>
      <c r="AG121" s="133">
        <v>12044909</v>
      </c>
      <c r="AH121" s="133">
        <v>10918370</v>
      </c>
      <c r="AI121" s="133">
        <v>10571088</v>
      </c>
      <c r="AJ121" s="133">
        <v>12442680</v>
      </c>
      <c r="AK121" s="133">
        <v>10929318</v>
      </c>
      <c r="AL121" s="133">
        <v>10815182</v>
      </c>
      <c r="AM121" s="133">
        <v>12477752</v>
      </c>
      <c r="AN121" s="133">
        <v>10780835</v>
      </c>
      <c r="AO121" s="133">
        <v>10714310</v>
      </c>
      <c r="AP121" s="133">
        <v>11724604</v>
      </c>
      <c r="AQ121" s="133">
        <v>11363273</v>
      </c>
      <c r="AR121" s="133">
        <v>10444122</v>
      </c>
      <c r="AS121" s="133">
        <v>12071976</v>
      </c>
      <c r="AT121" s="133">
        <v>10580448</v>
      </c>
      <c r="AU121" s="133">
        <v>11797322</v>
      </c>
      <c r="AV121" s="133">
        <v>11751428</v>
      </c>
      <c r="AW121" s="133">
        <v>10645629</v>
      </c>
      <c r="AX121" s="133">
        <v>11594488</v>
      </c>
      <c r="AY121" s="133">
        <v>12424812</v>
      </c>
      <c r="AZ121" s="133">
        <v>10960861</v>
      </c>
      <c r="BA121" s="133">
        <v>11348101</v>
      </c>
      <c r="BB121" s="133">
        <v>11315840</v>
      </c>
      <c r="BC121" s="133">
        <v>10470476</v>
      </c>
      <c r="BD121" s="133">
        <v>11934210</v>
      </c>
      <c r="BE121" s="133">
        <v>11816187</v>
      </c>
      <c r="BF121" s="133">
        <v>10639926</v>
      </c>
      <c r="BG121" s="133">
        <v>12250509</v>
      </c>
      <c r="BH121" s="133">
        <v>11764907</v>
      </c>
      <c r="BI121" s="133">
        <v>10680720</v>
      </c>
      <c r="BJ121" s="133">
        <v>11886308</v>
      </c>
      <c r="BK121" s="133">
        <v>11858628</v>
      </c>
      <c r="BL121" s="133">
        <v>10965732</v>
      </c>
      <c r="BM121" s="133">
        <v>12336692</v>
      </c>
      <c r="BN121" s="133">
        <v>11323161</v>
      </c>
      <c r="BO121" s="133">
        <v>10615704</v>
      </c>
      <c r="BP121" s="133">
        <v>12023702</v>
      </c>
      <c r="BQ121" s="133">
        <v>11894858</v>
      </c>
      <c r="BR121" s="133">
        <v>11271721</v>
      </c>
      <c r="BS121" s="133">
        <v>11686800</v>
      </c>
      <c r="BT121" s="133">
        <v>11098087</v>
      </c>
      <c r="BU121" s="133">
        <v>11751565</v>
      </c>
      <c r="BV121" s="133">
        <v>11349688</v>
      </c>
      <c r="BW121" s="133">
        <v>11695714</v>
      </c>
      <c r="BX121" s="133">
        <v>11706470</v>
      </c>
      <c r="BY121" s="133">
        <v>11490091</v>
      </c>
      <c r="BZ121" s="133">
        <v>10810349</v>
      </c>
      <c r="CA121" s="133">
        <v>12055363</v>
      </c>
      <c r="CB121" s="133">
        <v>11177708</v>
      </c>
      <c r="CC121" s="133">
        <v>10882749</v>
      </c>
      <c r="CD121" s="133">
        <v>11862012</v>
      </c>
      <c r="CE121" s="133">
        <v>11364588</v>
      </c>
      <c r="CF121" s="133">
        <v>11049272</v>
      </c>
      <c r="CG121" s="133">
        <v>11631996</v>
      </c>
      <c r="CH121" s="133">
        <v>10911538</v>
      </c>
      <c r="CI121" s="133">
        <v>12848220</v>
      </c>
      <c r="CJ121" s="133">
        <v>10227518</v>
      </c>
      <c r="CK121" s="133">
        <v>11701815</v>
      </c>
      <c r="CL121" s="133">
        <v>10150557</v>
      </c>
      <c r="CM121" s="133">
        <v>11925324</v>
      </c>
      <c r="CN121" s="133">
        <v>11055617</v>
      </c>
      <c r="CO121" s="133">
        <v>11416897</v>
      </c>
      <c r="CP121" s="133">
        <v>10849533</v>
      </c>
      <c r="CQ121" s="133">
        <v>10644955</v>
      </c>
      <c r="CR121" s="133">
        <v>12146150</v>
      </c>
      <c r="CS121" s="133">
        <v>10815808</v>
      </c>
      <c r="CT121" s="133">
        <v>10178425</v>
      </c>
      <c r="CU121" s="133">
        <v>12628582</v>
      </c>
      <c r="CV121" s="133">
        <v>10657268</v>
      </c>
      <c r="CW121" s="133">
        <v>10831838</v>
      </c>
      <c r="CX121" s="133">
        <v>11204106</v>
      </c>
      <c r="CY121" s="133">
        <v>11019127</v>
      </c>
      <c r="CZ121" s="133">
        <v>10520339</v>
      </c>
      <c r="DA121" s="133">
        <v>11669239</v>
      </c>
      <c r="DB121" s="133">
        <v>10801206</v>
      </c>
      <c r="DC121" s="133">
        <v>10292635</v>
      </c>
      <c r="DD121" s="133">
        <v>12042571</v>
      </c>
      <c r="DE121" s="133">
        <v>10907145</v>
      </c>
      <c r="DF121" s="133">
        <v>11263306</v>
      </c>
      <c r="DG121" s="133">
        <v>11473863</v>
      </c>
      <c r="DH121" s="133">
        <v>10161081</v>
      </c>
      <c r="DI121" s="133">
        <v>10367660</v>
      </c>
      <c r="DJ121" s="133">
        <v>11462850</v>
      </c>
      <c r="DK121" s="133">
        <v>10183072</v>
      </c>
      <c r="DL121" s="133">
        <v>10349001</v>
      </c>
      <c r="DM121" s="133">
        <v>11951727</v>
      </c>
      <c r="DN121" s="133">
        <v>10002927</v>
      </c>
      <c r="DO121" s="133">
        <v>11357005</v>
      </c>
      <c r="DP121" s="133">
        <v>11160824</v>
      </c>
      <c r="DQ121" s="133">
        <v>10053856</v>
      </c>
      <c r="DR121" s="133">
        <v>11297246</v>
      </c>
      <c r="DS121" s="133">
        <v>11240915</v>
      </c>
      <c r="DT121" s="133">
        <v>9903802</v>
      </c>
      <c r="DU121" s="133">
        <v>10275300</v>
      </c>
      <c r="DV121" s="133">
        <v>10275300</v>
      </c>
      <c r="DW121" s="133">
        <v>9671525</v>
      </c>
      <c r="DX121" s="133">
        <v>12065801</v>
      </c>
      <c r="DY121" s="133">
        <v>11113420</v>
      </c>
      <c r="DZ121" s="133">
        <v>10711168</v>
      </c>
      <c r="EA121" s="133">
        <v>11151956</v>
      </c>
      <c r="EB121" s="133">
        <v>10611715</v>
      </c>
      <c r="EC121" s="133">
        <v>11892534</v>
      </c>
      <c r="ED121" s="133">
        <v>11179310</v>
      </c>
      <c r="EE121" s="133">
        <v>10968837</v>
      </c>
      <c r="EF121" s="133">
        <v>10267188</v>
      </c>
      <c r="EG121" s="133">
        <v>11777807</v>
      </c>
      <c r="EH121" s="133">
        <v>10743058</v>
      </c>
      <c r="EI121" s="133">
        <v>10794970</v>
      </c>
      <c r="EJ121" s="133">
        <v>10869828</v>
      </c>
      <c r="EK121" s="133">
        <v>10193060</v>
      </c>
      <c r="EL121" s="133">
        <v>10832498</v>
      </c>
      <c r="EM121" s="133">
        <v>10571190</v>
      </c>
      <c r="EN121" s="133">
        <v>10175428</v>
      </c>
      <c r="EO121" s="133">
        <v>11089309</v>
      </c>
      <c r="EP121" s="133">
        <v>10451726</v>
      </c>
      <c r="EQ121" s="133">
        <v>11172954</v>
      </c>
      <c r="ER121" s="133">
        <v>9706998</v>
      </c>
      <c r="ES121" s="133">
        <v>10613455</v>
      </c>
      <c r="ET121" s="133">
        <v>9532082</v>
      </c>
      <c r="EU121" s="133">
        <v>10927708</v>
      </c>
      <c r="EV121" s="133">
        <v>10690545</v>
      </c>
      <c r="EW121" s="133">
        <v>9924316</v>
      </c>
      <c r="EX121" s="133">
        <v>11148451</v>
      </c>
      <c r="EY121" s="133">
        <v>10408866</v>
      </c>
      <c r="EZ121" s="133">
        <v>10799691</v>
      </c>
      <c r="FA121" s="133">
        <v>10613836</v>
      </c>
      <c r="FB121" s="133">
        <v>10195446</v>
      </c>
      <c r="FC121" s="133">
        <v>11665275</v>
      </c>
      <c r="FD121" s="133">
        <v>9391849</v>
      </c>
      <c r="FE121" s="133">
        <v>10192286</v>
      </c>
      <c r="FF121" s="133">
        <v>9052470</v>
      </c>
      <c r="FG121" s="133">
        <v>10524279</v>
      </c>
      <c r="FH121" s="133">
        <v>10489164</v>
      </c>
      <c r="FI121" s="133">
        <v>10231968</v>
      </c>
      <c r="FJ121" s="133">
        <v>9581621</v>
      </c>
      <c r="FK121" s="133">
        <v>9332183</v>
      </c>
      <c r="FL121" s="133">
        <v>10502717</v>
      </c>
      <c r="FM121" s="133">
        <v>9701983</v>
      </c>
      <c r="FN121" s="133">
        <v>9885348</v>
      </c>
      <c r="FO121" s="133">
        <v>10382660.109999999</v>
      </c>
      <c r="FP121" s="133">
        <v>9809610.4000000004</v>
      </c>
      <c r="FQ121" s="133">
        <v>9181560.1999999993</v>
      </c>
      <c r="FR121" s="133">
        <v>10969432.359999999</v>
      </c>
      <c r="FS121" s="133">
        <v>9780571.0899999999</v>
      </c>
      <c r="FT121" s="133">
        <v>9173050.6199999992</v>
      </c>
      <c r="FU121" s="133">
        <v>10603269.689999999</v>
      </c>
      <c r="FV121" s="133">
        <v>9341617.9800000004</v>
      </c>
      <c r="FW121" s="133">
        <v>9963617.1600000001</v>
      </c>
      <c r="FX121" s="133">
        <v>10088333.689999999</v>
      </c>
      <c r="FY121" s="133">
        <v>9237936.5299999993</v>
      </c>
      <c r="FZ121" s="133">
        <v>10242688.199999999</v>
      </c>
      <c r="GA121" s="133">
        <v>10485273.9</v>
      </c>
      <c r="GB121" s="133">
        <v>8956707.0999999996</v>
      </c>
      <c r="GC121" s="133">
        <v>9360511.9499999993</v>
      </c>
      <c r="GD121" s="133">
        <v>9495909.2200000007</v>
      </c>
      <c r="GE121" s="133">
        <v>8994124.5700000003</v>
      </c>
      <c r="GF121" s="133">
        <v>9864657.8800000008</v>
      </c>
      <c r="GG121" s="133">
        <v>9787436.6500000004</v>
      </c>
      <c r="GH121" s="133">
        <v>8715589.3000000007</v>
      </c>
    </row>
    <row r="122" spans="1:190" s="132" customFormat="1" collapsed="1" x14ac:dyDescent="0.25">
      <c r="A122" s="134"/>
      <c r="B122" s="115" t="s">
        <v>0</v>
      </c>
      <c r="C122" s="136">
        <v>54786</v>
      </c>
      <c r="D122" s="136">
        <v>56399</v>
      </c>
      <c r="E122" s="136">
        <v>60219</v>
      </c>
      <c r="F122" s="136">
        <v>54180</v>
      </c>
      <c r="G122" s="136">
        <v>54905</v>
      </c>
      <c r="H122" s="136">
        <v>57190</v>
      </c>
      <c r="I122" s="136">
        <v>54707</v>
      </c>
      <c r="J122" s="136">
        <v>55972</v>
      </c>
      <c r="K122" s="136">
        <v>54751</v>
      </c>
      <c r="L122" s="136">
        <v>54522</v>
      </c>
      <c r="M122" s="136">
        <v>56408</v>
      </c>
      <c r="N122" s="136">
        <v>53828</v>
      </c>
      <c r="O122" s="136">
        <v>64267</v>
      </c>
      <c r="P122" s="136">
        <v>56332</v>
      </c>
      <c r="Q122" s="136">
        <v>61387</v>
      </c>
      <c r="R122" s="136">
        <v>58009</v>
      </c>
      <c r="S122" s="136">
        <v>63779</v>
      </c>
      <c r="T122" s="136">
        <v>53498</v>
      </c>
      <c r="U122" s="136">
        <v>58261</v>
      </c>
      <c r="V122" s="136">
        <v>59494</v>
      </c>
      <c r="W122" s="136">
        <v>56529</v>
      </c>
      <c r="X122" s="136">
        <v>62550</v>
      </c>
      <c r="Y122" s="136">
        <v>61167</v>
      </c>
      <c r="Z122" s="136">
        <v>59178</v>
      </c>
      <c r="AA122" s="136">
        <v>68223</v>
      </c>
      <c r="AB122" s="136">
        <v>62776</v>
      </c>
      <c r="AC122" s="136">
        <v>62918</v>
      </c>
      <c r="AD122" s="136">
        <v>64808</v>
      </c>
      <c r="AE122" s="136">
        <v>70475</v>
      </c>
      <c r="AF122" s="136">
        <v>519039</v>
      </c>
      <c r="AG122" s="136">
        <v>1102997</v>
      </c>
      <c r="AH122" s="136">
        <v>1124965</v>
      </c>
      <c r="AI122" s="136">
        <v>1152133</v>
      </c>
      <c r="AJ122" s="136">
        <v>1384317</v>
      </c>
      <c r="AK122" s="136">
        <v>1234565</v>
      </c>
      <c r="AL122" s="136">
        <v>1225301</v>
      </c>
      <c r="AM122" s="136">
        <v>1441580</v>
      </c>
      <c r="AN122" s="136">
        <v>1282646</v>
      </c>
      <c r="AO122" s="136">
        <v>1292466</v>
      </c>
      <c r="AP122" s="136">
        <v>1431523</v>
      </c>
      <c r="AQ122" s="136">
        <v>1360565</v>
      </c>
      <c r="AR122" s="136">
        <v>1268209</v>
      </c>
      <c r="AS122" s="136">
        <v>1502695</v>
      </c>
      <c r="AT122" s="136">
        <v>1288933</v>
      </c>
      <c r="AU122" s="136">
        <v>1442229</v>
      </c>
      <c r="AV122" s="136">
        <v>1453902</v>
      </c>
      <c r="AW122" s="136">
        <v>1305499</v>
      </c>
      <c r="AX122" s="136">
        <v>1482997</v>
      </c>
      <c r="AY122" s="136">
        <v>1572748</v>
      </c>
      <c r="AZ122" s="136">
        <v>1401967</v>
      </c>
      <c r="BA122" s="136">
        <v>1462232</v>
      </c>
      <c r="BB122" s="136">
        <v>1461524</v>
      </c>
      <c r="BC122" s="136">
        <v>1377326</v>
      </c>
      <c r="BD122" s="136">
        <v>1555359</v>
      </c>
      <c r="BE122" s="136">
        <v>1544654</v>
      </c>
      <c r="BF122" s="136">
        <v>1368909</v>
      </c>
      <c r="BG122" s="136">
        <v>1607492</v>
      </c>
      <c r="BH122" s="136">
        <v>1553175</v>
      </c>
      <c r="BI122" s="136">
        <v>1405435</v>
      </c>
      <c r="BJ122" s="136">
        <v>1608831</v>
      </c>
      <c r="BK122" s="136">
        <v>1603217</v>
      </c>
      <c r="BL122" s="136">
        <v>1505991</v>
      </c>
      <c r="BM122" s="136">
        <v>1706288</v>
      </c>
      <c r="BN122" s="136">
        <v>1575261</v>
      </c>
      <c r="BO122" s="136">
        <v>1481710</v>
      </c>
      <c r="BP122" s="136">
        <v>1672411</v>
      </c>
      <c r="BQ122" s="136">
        <v>1649581</v>
      </c>
      <c r="BR122" s="136">
        <v>1536547</v>
      </c>
      <c r="BS122" s="136">
        <v>1627631</v>
      </c>
      <c r="BT122" s="136">
        <v>1574736</v>
      </c>
      <c r="BU122" s="136">
        <v>1626035</v>
      </c>
      <c r="BV122" s="136">
        <v>1605819</v>
      </c>
      <c r="BW122" s="136">
        <v>1641064</v>
      </c>
      <c r="BX122" s="136">
        <v>1670006</v>
      </c>
      <c r="BY122" s="136">
        <v>1646029</v>
      </c>
      <c r="BZ122" s="136">
        <v>1532881</v>
      </c>
      <c r="CA122" s="136">
        <v>1722444</v>
      </c>
      <c r="CB122" s="136">
        <v>1613686</v>
      </c>
      <c r="CC122" s="136">
        <v>1537951</v>
      </c>
      <c r="CD122" s="136">
        <v>1664456</v>
      </c>
      <c r="CE122" s="136">
        <v>1603053</v>
      </c>
      <c r="CF122" s="136">
        <v>1583570</v>
      </c>
      <c r="CG122" s="136">
        <v>1634334</v>
      </c>
      <c r="CH122" s="136">
        <v>1567772</v>
      </c>
      <c r="CI122" s="136">
        <v>1852789</v>
      </c>
      <c r="CJ122" s="136">
        <v>1482594</v>
      </c>
      <c r="CK122" s="136">
        <v>1700594</v>
      </c>
      <c r="CL122" s="136">
        <v>1486757</v>
      </c>
      <c r="CM122" s="136">
        <v>1728307</v>
      </c>
      <c r="CN122" s="136">
        <v>1600237</v>
      </c>
      <c r="CO122" s="136">
        <v>1670878</v>
      </c>
      <c r="CP122" s="136">
        <v>1570516</v>
      </c>
      <c r="CQ122" s="136">
        <v>1544141</v>
      </c>
      <c r="CR122" s="136">
        <v>1761829</v>
      </c>
      <c r="CS122" s="136">
        <v>1580650</v>
      </c>
      <c r="CT122" s="136">
        <v>1493789</v>
      </c>
      <c r="CU122" s="136">
        <v>1847959</v>
      </c>
      <c r="CV122" s="136">
        <v>1602132</v>
      </c>
      <c r="CW122" s="136">
        <v>1613604</v>
      </c>
      <c r="CX122" s="136">
        <v>1681502</v>
      </c>
      <c r="CY122" s="136">
        <v>1633023</v>
      </c>
      <c r="CZ122" s="136">
        <v>1554369</v>
      </c>
      <c r="DA122" s="136">
        <v>1706578</v>
      </c>
      <c r="DB122" s="136">
        <v>1602325</v>
      </c>
      <c r="DC122" s="136">
        <v>1516221</v>
      </c>
      <c r="DD122" s="136">
        <v>1785896</v>
      </c>
      <c r="DE122" s="136">
        <v>1588019</v>
      </c>
      <c r="DF122" s="136">
        <v>1673343</v>
      </c>
      <c r="DG122" s="136">
        <v>1718945</v>
      </c>
      <c r="DH122" s="136">
        <v>1526709</v>
      </c>
      <c r="DI122" s="136">
        <v>1546642</v>
      </c>
      <c r="DJ122" s="136">
        <v>1717985</v>
      </c>
      <c r="DK122" s="136">
        <v>1547604</v>
      </c>
      <c r="DL122" s="136">
        <v>1537947</v>
      </c>
      <c r="DM122" s="136">
        <v>1802676</v>
      </c>
      <c r="DN122" s="136">
        <v>1485170</v>
      </c>
      <c r="DO122" s="136">
        <v>1701425</v>
      </c>
      <c r="DP122" s="136">
        <v>1694063</v>
      </c>
      <c r="DQ122" s="136">
        <v>1497400</v>
      </c>
      <c r="DR122" s="136">
        <v>1669628</v>
      </c>
      <c r="DS122" s="136">
        <v>2015166</v>
      </c>
      <c r="DT122" s="136">
        <v>2977925</v>
      </c>
      <c r="DU122" s="136">
        <v>6146275</v>
      </c>
      <c r="DV122" s="136">
        <v>6146275</v>
      </c>
      <c r="DW122" s="136">
        <v>6474409</v>
      </c>
      <c r="DX122" s="136">
        <v>8439821</v>
      </c>
      <c r="DY122" s="136">
        <v>8351557</v>
      </c>
      <c r="DZ122" s="136">
        <v>8327764</v>
      </c>
      <c r="EA122" s="136">
        <v>8827365</v>
      </c>
      <c r="EB122" s="136">
        <v>8415378</v>
      </c>
      <c r="EC122" s="136">
        <v>9449641</v>
      </c>
      <c r="ED122" s="136">
        <v>8977171</v>
      </c>
      <c r="EE122" s="136">
        <v>8924479</v>
      </c>
      <c r="EF122" s="136">
        <v>8428919</v>
      </c>
      <c r="EG122" s="136">
        <v>9820852</v>
      </c>
      <c r="EH122" s="136">
        <v>9019657</v>
      </c>
      <c r="EI122" s="136">
        <v>8981507</v>
      </c>
      <c r="EJ122" s="136">
        <v>9148498</v>
      </c>
      <c r="EK122" s="136">
        <v>8645192</v>
      </c>
      <c r="EL122" s="136">
        <v>9337248</v>
      </c>
      <c r="EM122" s="136">
        <v>9057731</v>
      </c>
      <c r="EN122" s="136">
        <v>8606405</v>
      </c>
      <c r="EO122" s="136">
        <v>9470970</v>
      </c>
      <c r="EP122" s="136">
        <v>8942323</v>
      </c>
      <c r="EQ122" s="136">
        <v>9997305</v>
      </c>
      <c r="ER122" s="136">
        <v>8833223</v>
      </c>
      <c r="ES122" s="136">
        <v>9883244</v>
      </c>
      <c r="ET122" s="136">
        <v>8940532</v>
      </c>
      <c r="EU122" s="136">
        <v>10245924</v>
      </c>
      <c r="EV122" s="136">
        <v>10061031</v>
      </c>
      <c r="EW122" s="136">
        <v>9201311</v>
      </c>
      <c r="EX122" s="136">
        <v>10495605</v>
      </c>
      <c r="EY122" s="136">
        <v>10700236</v>
      </c>
      <c r="EZ122" s="136">
        <v>13117421</v>
      </c>
      <c r="FA122" s="136">
        <v>13165128</v>
      </c>
      <c r="FB122" s="136">
        <v>12858815</v>
      </c>
      <c r="FC122" s="136">
        <v>15598270</v>
      </c>
      <c r="FD122" s="136">
        <v>12888450</v>
      </c>
      <c r="FE122" s="136">
        <v>13988892</v>
      </c>
      <c r="FF122" s="136">
        <v>12540485</v>
      </c>
      <c r="FG122" s="136">
        <v>14606692</v>
      </c>
      <c r="FH122" s="136">
        <v>14615860</v>
      </c>
      <c r="FI122" s="136">
        <v>14516602</v>
      </c>
      <c r="FJ122" s="136">
        <v>13843393</v>
      </c>
      <c r="FK122" s="136">
        <v>13573316</v>
      </c>
      <c r="FL122" s="136">
        <v>16137057</v>
      </c>
      <c r="FM122" s="136">
        <v>16082707</v>
      </c>
      <c r="FN122" s="136">
        <v>16693312</v>
      </c>
      <c r="FO122" s="136">
        <v>18384694.530000001</v>
      </c>
      <c r="FP122" s="136">
        <v>17471424.02</v>
      </c>
      <c r="FQ122" s="136">
        <v>16177625.569999997</v>
      </c>
      <c r="FR122" s="136">
        <v>19556856.480000004</v>
      </c>
      <c r="FS122" s="136">
        <v>17231756.82</v>
      </c>
      <c r="FT122" s="136">
        <v>16209740.760000002</v>
      </c>
      <c r="FU122" s="136">
        <v>19335594.109999996</v>
      </c>
      <c r="FV122" s="136">
        <v>16892237.190000001</v>
      </c>
      <c r="FW122" s="136">
        <v>18274548.150000002</v>
      </c>
      <c r="FX122" s="136">
        <v>18546371.379999995</v>
      </c>
      <c r="FY122" s="136">
        <v>16963892.609999999</v>
      </c>
      <c r="FZ122" s="136">
        <v>19045654.050000001</v>
      </c>
      <c r="GA122" s="136">
        <v>19558318.210000001</v>
      </c>
      <c r="GB122" s="136">
        <v>16917105.860000003</v>
      </c>
      <c r="GC122" s="136">
        <v>17581553.539999999</v>
      </c>
      <c r="GD122" s="136">
        <v>17963664.159999996</v>
      </c>
      <c r="GE122" s="136">
        <v>17096782.309999999</v>
      </c>
      <c r="GF122" s="136">
        <v>18868304.640000001</v>
      </c>
      <c r="GG122" s="136">
        <v>18643311.039999995</v>
      </c>
      <c r="GH122" s="136">
        <v>16850149.390000001</v>
      </c>
    </row>
    <row r="123" spans="1:190" s="132" customFormat="1" x14ac:dyDescent="0.25">
      <c r="A123" s="134"/>
      <c r="B123" s="115" t="s">
        <v>2140</v>
      </c>
      <c r="C123" s="133">
        <v>-879069</v>
      </c>
      <c r="D123" s="133">
        <v>-1030773</v>
      </c>
      <c r="E123" s="133">
        <v>-491270</v>
      </c>
      <c r="F123" s="133">
        <v>-322626</v>
      </c>
      <c r="G123" s="133">
        <v>-242960</v>
      </c>
      <c r="H123" s="133">
        <v>-213906</v>
      </c>
      <c r="I123" s="133">
        <v>-161062</v>
      </c>
      <c r="J123" s="133">
        <v>-139234</v>
      </c>
      <c r="K123" s="133">
        <v>-116917</v>
      </c>
      <c r="L123" s="133">
        <v>-172717</v>
      </c>
      <c r="M123" s="133">
        <v>-153547</v>
      </c>
      <c r="N123" s="133">
        <v>-112167</v>
      </c>
      <c r="O123" s="133">
        <v>-1236954</v>
      </c>
      <c r="P123" s="133">
        <v>-896495</v>
      </c>
      <c r="Q123" s="133">
        <v>-483662</v>
      </c>
      <c r="R123" s="133">
        <v>-326139</v>
      </c>
      <c r="S123" s="133">
        <v>-256853</v>
      </c>
      <c r="T123" s="133">
        <v>-205607</v>
      </c>
      <c r="U123" s="133">
        <v>-167015</v>
      </c>
      <c r="V123" s="133">
        <v>-135799</v>
      </c>
      <c r="W123" s="133">
        <v>-116319</v>
      </c>
      <c r="X123" s="133">
        <v>-111716</v>
      </c>
      <c r="Y123" s="133">
        <v>-118679</v>
      </c>
      <c r="Z123" s="133">
        <v>-98301</v>
      </c>
      <c r="AA123" s="133">
        <v>-1287370</v>
      </c>
      <c r="AB123" s="133">
        <v>-915773</v>
      </c>
      <c r="AC123" s="133">
        <v>-477796</v>
      </c>
      <c r="AD123" s="133">
        <v>-342768</v>
      </c>
      <c r="AE123" s="133">
        <v>-237739</v>
      </c>
      <c r="AF123" s="133">
        <v>-209043</v>
      </c>
      <c r="AG123" s="133">
        <v>-178754</v>
      </c>
      <c r="AH123" s="133">
        <v>-129453</v>
      </c>
      <c r="AI123" s="133">
        <v>-96439</v>
      </c>
      <c r="AJ123" s="133">
        <v>-132131</v>
      </c>
      <c r="AK123" s="133">
        <v>-117292</v>
      </c>
      <c r="AL123" s="133">
        <v>-82409</v>
      </c>
      <c r="AM123" s="133">
        <v>-1237983</v>
      </c>
      <c r="AN123" s="133">
        <v>-880575</v>
      </c>
      <c r="AO123" s="133">
        <v>-531700</v>
      </c>
      <c r="AP123" s="133">
        <v>-362573</v>
      </c>
      <c r="AQ123" s="133">
        <v>-240235</v>
      </c>
      <c r="AR123" s="133">
        <v>-187928</v>
      </c>
      <c r="AS123" s="133">
        <v>-168308</v>
      </c>
      <c r="AT123" s="133">
        <v>-144116</v>
      </c>
      <c r="AU123" s="133">
        <v>-118197</v>
      </c>
      <c r="AV123" s="133">
        <v>-108752</v>
      </c>
      <c r="AW123" s="133">
        <v>-106124</v>
      </c>
      <c r="AX123" s="133">
        <v>-94615</v>
      </c>
      <c r="AY123" s="133">
        <v>-1035069</v>
      </c>
      <c r="AZ123" s="133">
        <v>-1012784</v>
      </c>
      <c r="BA123" s="133">
        <v>-581907</v>
      </c>
      <c r="BB123" s="133">
        <v>-328985</v>
      </c>
      <c r="BC123" s="133">
        <v>-259977</v>
      </c>
      <c r="BD123" s="133">
        <v>-200773</v>
      </c>
      <c r="BE123" s="133">
        <v>-149430</v>
      </c>
      <c r="BF123" s="133">
        <v>-141363</v>
      </c>
      <c r="BG123" s="133">
        <v>-120118</v>
      </c>
      <c r="BH123" s="133">
        <v>-112502</v>
      </c>
      <c r="BI123" s="133">
        <v>-110255</v>
      </c>
      <c r="BJ123" s="133">
        <v>-89735</v>
      </c>
      <c r="BK123" s="133">
        <v>-1193510</v>
      </c>
      <c r="BL123" s="133">
        <v>-1133756</v>
      </c>
      <c r="BM123" s="133">
        <v>-485385</v>
      </c>
      <c r="BN123" s="133">
        <v>-328123</v>
      </c>
      <c r="BO123" s="133">
        <v>-222461</v>
      </c>
      <c r="BP123" s="133">
        <v>-190615</v>
      </c>
      <c r="BQ123" s="133">
        <v>-170551</v>
      </c>
      <c r="BR123" s="133">
        <v>-125126</v>
      </c>
      <c r="BS123" s="133">
        <v>-107283</v>
      </c>
      <c r="BT123" s="133">
        <v>-111117</v>
      </c>
      <c r="BU123" s="133">
        <v>-114296</v>
      </c>
      <c r="BV123" s="133">
        <v>-78529</v>
      </c>
      <c r="BW123" s="133">
        <v>-1396514</v>
      </c>
      <c r="BX123" s="133">
        <v>-891831</v>
      </c>
      <c r="BY123" s="133">
        <v>-371980</v>
      </c>
      <c r="BZ123" s="133">
        <v>-386190</v>
      </c>
      <c r="CA123" s="133">
        <v>-236023</v>
      </c>
      <c r="CB123" s="133">
        <v>-183455</v>
      </c>
      <c r="CC123" s="133">
        <v>-188341</v>
      </c>
      <c r="CD123" s="133">
        <v>-130824</v>
      </c>
      <c r="CE123" s="133">
        <v>-126700</v>
      </c>
      <c r="CF123" s="133">
        <v>-107428</v>
      </c>
      <c r="CG123" s="133">
        <v>-110946</v>
      </c>
      <c r="CH123" s="133">
        <v>-98978</v>
      </c>
      <c r="CI123" s="133">
        <v>-1433773</v>
      </c>
      <c r="CJ123" s="133">
        <v>-860723</v>
      </c>
      <c r="CK123" s="133">
        <v>-480588</v>
      </c>
      <c r="CL123" s="133">
        <v>-284592</v>
      </c>
      <c r="CM123" s="133">
        <v>-213293</v>
      </c>
      <c r="CN123" s="133">
        <v>-208010</v>
      </c>
      <c r="CO123" s="133">
        <v>-152162</v>
      </c>
      <c r="CP123" s="133">
        <v>-121089</v>
      </c>
      <c r="CQ123" s="133">
        <v>-125403</v>
      </c>
      <c r="CR123" s="133">
        <v>-104697</v>
      </c>
      <c r="CS123" s="133">
        <v>-107936</v>
      </c>
      <c r="CT123" s="133">
        <v>-82121</v>
      </c>
      <c r="CU123" s="133">
        <v>-1482454</v>
      </c>
      <c r="CV123" s="133">
        <v>-806747</v>
      </c>
      <c r="CW123" s="133">
        <v>-478221</v>
      </c>
      <c r="CX123" s="133">
        <v>-283118</v>
      </c>
      <c r="CY123" s="133">
        <v>-200251</v>
      </c>
      <c r="CZ123" s="133">
        <v>-194921</v>
      </c>
      <c r="DA123" s="133">
        <v>-149389</v>
      </c>
      <c r="DB123" s="133">
        <v>-132798</v>
      </c>
      <c r="DC123" s="133">
        <v>-105877</v>
      </c>
      <c r="DD123" s="133">
        <v>-106039</v>
      </c>
      <c r="DE123" s="133">
        <v>-122764</v>
      </c>
      <c r="DF123" s="133">
        <v>-44703</v>
      </c>
      <c r="DG123" s="133">
        <v>-1266783</v>
      </c>
      <c r="DH123" s="133">
        <v>-923166</v>
      </c>
      <c r="DI123" s="133">
        <v>-541050</v>
      </c>
      <c r="DJ123" s="133">
        <v>-257103</v>
      </c>
      <c r="DK123" s="133">
        <v>-222361</v>
      </c>
      <c r="DL123" s="133">
        <v>-182311</v>
      </c>
      <c r="DM123" s="133">
        <v>-141007</v>
      </c>
      <c r="DN123" s="133">
        <v>-140320</v>
      </c>
      <c r="DO123" s="133">
        <v>-104601</v>
      </c>
      <c r="DP123" s="133">
        <v>-115692</v>
      </c>
      <c r="DQ123" s="133">
        <v>-102509</v>
      </c>
      <c r="DR123" s="133">
        <v>-55949</v>
      </c>
      <c r="DS123" s="133">
        <v>-1484306</v>
      </c>
      <c r="DT123" s="133">
        <v>-738234</v>
      </c>
      <c r="DU123" s="133">
        <v>-247078</v>
      </c>
      <c r="DV123" s="133">
        <v>-247078</v>
      </c>
      <c r="DW123" s="133">
        <v>-167806</v>
      </c>
      <c r="DX123" s="133">
        <v>-161769</v>
      </c>
      <c r="DY123" s="133">
        <v>-169413</v>
      </c>
      <c r="DZ123" s="133">
        <v>-110654</v>
      </c>
      <c r="EA123" s="133">
        <v>-106940</v>
      </c>
      <c r="EB123" s="133">
        <v>-129828</v>
      </c>
      <c r="EC123" s="133">
        <v>-124848</v>
      </c>
      <c r="ED123" s="133">
        <v>-60010</v>
      </c>
      <c r="EE123" s="133">
        <v>-1322652</v>
      </c>
      <c r="EF123" s="133">
        <v>-667074</v>
      </c>
      <c r="EG123" s="133">
        <v>-569455</v>
      </c>
      <c r="EH123" s="133">
        <v>-329145</v>
      </c>
      <c r="EI123" s="133">
        <v>-200507</v>
      </c>
      <c r="EJ123" s="133">
        <v>-169056</v>
      </c>
      <c r="EK123" s="133">
        <v>-169849</v>
      </c>
      <c r="EL123" s="133">
        <v>-118702</v>
      </c>
      <c r="EM123" s="133">
        <v>-107862</v>
      </c>
      <c r="EN123" s="133">
        <v>-89623</v>
      </c>
      <c r="EO123" s="133">
        <v>-147556</v>
      </c>
      <c r="EP123" s="133">
        <v>-80683</v>
      </c>
      <c r="EQ123" s="133">
        <v>-1259247</v>
      </c>
      <c r="ER123" s="133">
        <v>-715887</v>
      </c>
      <c r="ES123" s="133">
        <v>-492146</v>
      </c>
      <c r="ET123" s="133">
        <v>-319567</v>
      </c>
      <c r="EU123" s="133">
        <v>-188815</v>
      </c>
      <c r="EV123" s="133">
        <v>-167487</v>
      </c>
      <c r="EW123" s="133">
        <v>-166595</v>
      </c>
      <c r="EX123" s="133">
        <v>-120560</v>
      </c>
      <c r="EY123" s="133">
        <v>-133040</v>
      </c>
      <c r="EZ123" s="133">
        <v>-100403</v>
      </c>
      <c r="FA123" s="133">
        <v>-94733</v>
      </c>
      <c r="FB123" s="133">
        <v>-73777</v>
      </c>
      <c r="FC123" s="133">
        <v>-1073761</v>
      </c>
      <c r="FD123" s="133">
        <v>-742098</v>
      </c>
      <c r="FE123" s="133">
        <v>-545111</v>
      </c>
      <c r="FF123" s="133">
        <v>-239061</v>
      </c>
      <c r="FG123" s="133">
        <v>-177651</v>
      </c>
      <c r="FH123" s="133">
        <v>-182049</v>
      </c>
      <c r="FI123" s="133">
        <v>-110741</v>
      </c>
      <c r="FJ123" s="133">
        <v>-106874</v>
      </c>
      <c r="FK123" s="133">
        <v>-126914</v>
      </c>
      <c r="FL123" s="133">
        <v>-92298</v>
      </c>
      <c r="FM123" s="133">
        <v>-87733</v>
      </c>
      <c r="FN123" s="133">
        <v>-66836</v>
      </c>
      <c r="FO123" s="133">
        <v>-817774.85</v>
      </c>
      <c r="FP123" s="133">
        <v>-901141.63</v>
      </c>
      <c r="FQ123" s="133">
        <v>-490917.09</v>
      </c>
      <c r="FR123" s="133">
        <v>-285205.17</v>
      </c>
      <c r="FS123" s="133">
        <v>-272485.68</v>
      </c>
      <c r="FT123" s="133">
        <v>-168659.26</v>
      </c>
      <c r="FU123" s="133">
        <v>-136712.73000000001</v>
      </c>
      <c r="FV123" s="133">
        <v>-125799.7</v>
      </c>
      <c r="FW123" s="133">
        <v>-94582.52</v>
      </c>
      <c r="FX123" s="133">
        <v>-102816.04</v>
      </c>
      <c r="FY123" s="133">
        <v>-93459.96</v>
      </c>
      <c r="FZ123" s="133">
        <v>-53977.35</v>
      </c>
      <c r="GA123" s="133">
        <v>-1602059.23</v>
      </c>
      <c r="GB123" s="133">
        <v>-570124.48</v>
      </c>
      <c r="GC123" s="133">
        <v>-351764.4</v>
      </c>
      <c r="GD123" s="133">
        <v>-205769.33</v>
      </c>
      <c r="GE123" s="133">
        <v>-178353.97</v>
      </c>
      <c r="GF123" s="133">
        <v>-121913.53</v>
      </c>
      <c r="GG123" s="133">
        <v>-105478.15</v>
      </c>
      <c r="GH123" s="133">
        <v>-113378.82</v>
      </c>
    </row>
    <row r="124" spans="1:190" s="132" customFormat="1" x14ac:dyDescent="0.25">
      <c r="A124" s="134"/>
      <c r="B124" s="110" t="s">
        <v>75</v>
      </c>
      <c r="C124" s="139">
        <v>35756374</v>
      </c>
      <c r="D124" s="139">
        <v>33360355</v>
      </c>
      <c r="E124" s="139">
        <v>38617657</v>
      </c>
      <c r="F124" s="139">
        <v>35047723</v>
      </c>
      <c r="G124" s="139">
        <v>35665899</v>
      </c>
      <c r="H124" s="139">
        <v>38305639</v>
      </c>
      <c r="I124" s="139">
        <v>35674292</v>
      </c>
      <c r="J124" s="139">
        <v>37343026</v>
      </c>
      <c r="K124" s="139">
        <v>36743714</v>
      </c>
      <c r="L124" s="139">
        <v>34804728</v>
      </c>
      <c r="M124" s="139">
        <v>37951014</v>
      </c>
      <c r="N124" s="139">
        <v>35996718</v>
      </c>
      <c r="O124" s="139">
        <v>38764859</v>
      </c>
      <c r="P124" s="139">
        <v>34255719</v>
      </c>
      <c r="Q124" s="139">
        <v>37568431</v>
      </c>
      <c r="R124" s="139">
        <v>34451491</v>
      </c>
      <c r="S124" s="139">
        <v>39445832</v>
      </c>
      <c r="T124" s="139">
        <v>36765055</v>
      </c>
      <c r="U124" s="139">
        <v>35979707</v>
      </c>
      <c r="V124" s="139">
        <v>38797796</v>
      </c>
      <c r="W124" s="139">
        <v>37589479</v>
      </c>
      <c r="X124" s="139">
        <v>36218055</v>
      </c>
      <c r="Y124" s="139">
        <v>38559311</v>
      </c>
      <c r="Z124" s="139">
        <v>35624664</v>
      </c>
      <c r="AA124" s="139">
        <v>39922727</v>
      </c>
      <c r="AB124" s="139">
        <v>35010548</v>
      </c>
      <c r="AC124" s="139">
        <v>36314008</v>
      </c>
      <c r="AD124" s="139">
        <v>37261205</v>
      </c>
      <c r="AE124" s="139">
        <v>38905023</v>
      </c>
      <c r="AF124" s="139">
        <v>36639303</v>
      </c>
      <c r="AG124" s="139">
        <v>41755300</v>
      </c>
      <c r="AH124" s="139">
        <v>38068899</v>
      </c>
      <c r="AI124" s="139">
        <v>36489921</v>
      </c>
      <c r="AJ124" s="139">
        <v>42880896</v>
      </c>
      <c r="AK124" s="139">
        <v>37819440</v>
      </c>
      <c r="AL124" s="139">
        <v>37311868</v>
      </c>
      <c r="AM124" s="139">
        <v>42430103</v>
      </c>
      <c r="AN124" s="139">
        <v>36324917</v>
      </c>
      <c r="AO124" s="139">
        <v>36156486</v>
      </c>
      <c r="AP124" s="139">
        <v>40607988</v>
      </c>
      <c r="AQ124" s="139">
        <v>40172210</v>
      </c>
      <c r="AR124" s="139">
        <v>36652039</v>
      </c>
      <c r="AS124" s="139">
        <v>42113979</v>
      </c>
      <c r="AT124" s="139">
        <v>36648121</v>
      </c>
      <c r="AU124" s="139">
        <v>41062983</v>
      </c>
      <c r="AV124" s="139">
        <v>40517756</v>
      </c>
      <c r="AW124" s="139">
        <v>37178547</v>
      </c>
      <c r="AX124" s="139">
        <v>40641513</v>
      </c>
      <c r="AY124" s="139">
        <v>42772929</v>
      </c>
      <c r="AZ124" s="139">
        <v>37065413</v>
      </c>
      <c r="BA124" s="139">
        <v>38744640</v>
      </c>
      <c r="BB124" s="139">
        <v>39159833</v>
      </c>
      <c r="BC124" s="139">
        <v>36820939</v>
      </c>
      <c r="BD124" s="139">
        <v>42342506</v>
      </c>
      <c r="BE124" s="139">
        <v>41880018</v>
      </c>
      <c r="BF124" s="139">
        <v>37221850</v>
      </c>
      <c r="BG124" s="139">
        <v>42900980</v>
      </c>
      <c r="BH124" s="139">
        <v>40774461</v>
      </c>
      <c r="BI124" s="139">
        <v>37773154</v>
      </c>
      <c r="BJ124" s="139">
        <v>42384030</v>
      </c>
      <c r="BK124" s="139">
        <v>41310473</v>
      </c>
      <c r="BL124" s="139">
        <v>37754542</v>
      </c>
      <c r="BM124" s="139">
        <v>42956992</v>
      </c>
      <c r="BN124" s="139">
        <v>40105512</v>
      </c>
      <c r="BO124" s="139">
        <v>38615839</v>
      </c>
      <c r="BP124" s="139">
        <v>43705566</v>
      </c>
      <c r="BQ124" s="139">
        <v>42542182</v>
      </c>
      <c r="BR124" s="139">
        <v>40483861</v>
      </c>
      <c r="BS124" s="139">
        <v>41740958</v>
      </c>
      <c r="BT124" s="139">
        <v>39312920</v>
      </c>
      <c r="BU124" s="139">
        <v>42048294</v>
      </c>
      <c r="BV124" s="139">
        <v>40707512</v>
      </c>
      <c r="BW124" s="139">
        <v>40800972</v>
      </c>
      <c r="BX124" s="139">
        <v>41475747</v>
      </c>
      <c r="BY124" s="139">
        <v>40680061</v>
      </c>
      <c r="BZ124" s="139">
        <v>38430117</v>
      </c>
      <c r="CA124" s="139">
        <v>43707864</v>
      </c>
      <c r="CB124" s="139">
        <v>40363191</v>
      </c>
      <c r="CC124" s="139">
        <v>39200285</v>
      </c>
      <c r="CD124" s="139">
        <v>43262193</v>
      </c>
      <c r="CE124" s="139">
        <v>40966351</v>
      </c>
      <c r="CF124" s="139">
        <v>39528830</v>
      </c>
      <c r="CG124" s="139">
        <v>42351349</v>
      </c>
      <c r="CH124" s="139">
        <v>39329151</v>
      </c>
      <c r="CI124" s="139">
        <v>45096478</v>
      </c>
      <c r="CJ124" s="139">
        <v>36076383</v>
      </c>
      <c r="CK124" s="139">
        <v>41807944</v>
      </c>
      <c r="CL124" s="139">
        <v>36653498</v>
      </c>
      <c r="CM124" s="139">
        <v>44420726</v>
      </c>
      <c r="CN124" s="139">
        <v>40731504</v>
      </c>
      <c r="CO124" s="139">
        <v>42073412</v>
      </c>
      <c r="CP124" s="139">
        <v>39838934</v>
      </c>
      <c r="CQ124" s="139">
        <v>38639611</v>
      </c>
      <c r="CR124" s="139">
        <v>44035726</v>
      </c>
      <c r="CS124" s="139">
        <v>39948391</v>
      </c>
      <c r="CT124" s="139">
        <v>37157850</v>
      </c>
      <c r="CU124" s="139">
        <v>45449784</v>
      </c>
      <c r="CV124" s="139">
        <v>38130229</v>
      </c>
      <c r="CW124" s="139">
        <v>38639592</v>
      </c>
      <c r="CX124" s="139">
        <v>41034954</v>
      </c>
      <c r="CY124" s="139">
        <v>41469719</v>
      </c>
      <c r="CZ124" s="139">
        <v>38791095</v>
      </c>
      <c r="DA124" s="139">
        <v>42838492</v>
      </c>
      <c r="DB124" s="139">
        <v>40136770</v>
      </c>
      <c r="DC124" s="139">
        <v>37762913</v>
      </c>
      <c r="DD124" s="139">
        <v>44219969</v>
      </c>
      <c r="DE124" s="139">
        <v>40141411</v>
      </c>
      <c r="DF124" s="139">
        <v>41485757</v>
      </c>
      <c r="DG124" s="139">
        <v>41809660</v>
      </c>
      <c r="DH124" s="139">
        <v>36611765</v>
      </c>
      <c r="DI124" s="139">
        <v>37367788</v>
      </c>
      <c r="DJ124" s="139">
        <v>42351094</v>
      </c>
      <c r="DK124" s="139">
        <v>38168398</v>
      </c>
      <c r="DL124" s="139">
        <v>39153758</v>
      </c>
      <c r="DM124" s="139">
        <v>44536951</v>
      </c>
      <c r="DN124" s="139">
        <v>37064484</v>
      </c>
      <c r="DO124" s="139">
        <v>41985339</v>
      </c>
      <c r="DP124" s="139">
        <v>41020370</v>
      </c>
      <c r="DQ124" s="139">
        <v>37456498</v>
      </c>
      <c r="DR124" s="139">
        <v>42025458</v>
      </c>
      <c r="DS124" s="139">
        <v>40743728</v>
      </c>
      <c r="DT124" s="139">
        <v>35774440</v>
      </c>
      <c r="DU124" s="139">
        <v>37955561</v>
      </c>
      <c r="DV124" s="139">
        <v>37955561</v>
      </c>
      <c r="DW124" s="139">
        <v>36451659</v>
      </c>
      <c r="DX124" s="139">
        <v>45923929</v>
      </c>
      <c r="DY124" s="139">
        <v>41806980</v>
      </c>
      <c r="DZ124" s="139">
        <v>40191211</v>
      </c>
      <c r="EA124" s="139">
        <v>41806254</v>
      </c>
      <c r="EB124" s="139">
        <v>39470068</v>
      </c>
      <c r="EC124" s="139">
        <v>44622995</v>
      </c>
      <c r="ED124" s="139">
        <v>42205973</v>
      </c>
      <c r="EE124" s="139">
        <v>40189366</v>
      </c>
      <c r="EF124" s="139">
        <v>38125268</v>
      </c>
      <c r="EG124" s="139">
        <v>43974065</v>
      </c>
      <c r="EH124" s="139">
        <v>40380323</v>
      </c>
      <c r="EI124" s="139">
        <v>40818376</v>
      </c>
      <c r="EJ124" s="139">
        <v>41098493</v>
      </c>
      <c r="EK124" s="139">
        <v>38309305</v>
      </c>
      <c r="EL124" s="139">
        <v>40984073</v>
      </c>
      <c r="EM124" s="139">
        <v>39779639</v>
      </c>
      <c r="EN124" s="139">
        <v>37958188</v>
      </c>
      <c r="EO124" s="139">
        <v>41979584</v>
      </c>
      <c r="EP124" s="139">
        <v>39780523</v>
      </c>
      <c r="EQ124" s="139">
        <v>42409379</v>
      </c>
      <c r="ER124" s="139">
        <v>36961981</v>
      </c>
      <c r="ES124" s="139">
        <v>39993418</v>
      </c>
      <c r="ET124" s="139">
        <v>36094835</v>
      </c>
      <c r="EU124" s="139">
        <v>41346339</v>
      </c>
      <c r="EV124" s="139">
        <v>40286725</v>
      </c>
      <c r="EW124" s="139">
        <v>37183669</v>
      </c>
      <c r="EX124" s="139">
        <v>42070737</v>
      </c>
      <c r="EY124" s="139">
        <v>38668583</v>
      </c>
      <c r="EZ124" s="139">
        <v>39931451</v>
      </c>
      <c r="FA124" s="139">
        <v>39015013</v>
      </c>
      <c r="FB124" s="139">
        <v>37522899</v>
      </c>
      <c r="FC124" s="139">
        <v>42500696</v>
      </c>
      <c r="FD124" s="139">
        <v>34632893</v>
      </c>
      <c r="FE124" s="139">
        <v>37684673</v>
      </c>
      <c r="FF124" s="139">
        <v>33636606</v>
      </c>
      <c r="FG124" s="139">
        <v>39467067</v>
      </c>
      <c r="FH124" s="139">
        <v>39155086</v>
      </c>
      <c r="FI124" s="139">
        <v>38445089</v>
      </c>
      <c r="FJ124" s="139">
        <v>36156455</v>
      </c>
      <c r="FK124" s="139">
        <v>35231742</v>
      </c>
      <c r="FL124" s="139">
        <v>40085207</v>
      </c>
      <c r="FM124" s="139">
        <v>37134025</v>
      </c>
      <c r="FN124" s="139">
        <v>37737754</v>
      </c>
      <c r="FO124" s="139">
        <v>39082461.420000002</v>
      </c>
      <c r="FP124" s="139">
        <v>35864555.57</v>
      </c>
      <c r="FQ124" s="139">
        <v>33583374.359999999</v>
      </c>
      <c r="FR124" s="139">
        <v>40335817.43</v>
      </c>
      <c r="FS124" s="139">
        <v>35927572.520000003</v>
      </c>
      <c r="FT124" s="139">
        <v>33648330.609999999</v>
      </c>
      <c r="FU124" s="139">
        <v>39411540.689999998</v>
      </c>
      <c r="FV124" s="139">
        <v>34707577.600000001</v>
      </c>
      <c r="FW124" s="139">
        <v>37177013.990000002</v>
      </c>
      <c r="FX124" s="139">
        <v>37717318.189999998</v>
      </c>
      <c r="FY124" s="139">
        <v>34722882.509999998</v>
      </c>
      <c r="FZ124" s="139">
        <v>38697145.289999999</v>
      </c>
      <c r="GA124" s="139">
        <v>38006795.670000002</v>
      </c>
      <c r="GB124" s="139">
        <v>33416546.140000001</v>
      </c>
      <c r="GC124" s="139">
        <v>34976858.490000002</v>
      </c>
      <c r="GD124" s="139">
        <v>35710088.200000003</v>
      </c>
      <c r="GE124" s="139">
        <v>34038547.109999999</v>
      </c>
      <c r="GF124" s="139">
        <v>37488454.68</v>
      </c>
      <c r="GG124" s="139">
        <v>37118984.579999998</v>
      </c>
      <c r="GH124" s="139">
        <v>33187040.539999999</v>
      </c>
    </row>
    <row r="125" spans="1:190" s="132" customFormat="1" x14ac:dyDescent="0.25">
      <c r="A125" s="134"/>
      <c r="B125" s="130" t="s">
        <v>57</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c r="BR125" s="152"/>
      <c r="BS125" s="152"/>
      <c r="BT125" s="152"/>
      <c r="BU125" s="152"/>
      <c r="BV125" s="152"/>
      <c r="BW125" s="152"/>
      <c r="BX125" s="152"/>
      <c r="BY125" s="152"/>
      <c r="BZ125" s="152"/>
      <c r="CA125" s="152"/>
      <c r="CB125" s="152"/>
      <c r="CC125" s="152"/>
      <c r="CD125" s="152"/>
      <c r="CE125" s="152"/>
      <c r="CF125" s="152"/>
      <c r="CG125" s="152"/>
      <c r="CH125" s="152"/>
      <c r="CI125" s="152"/>
      <c r="CJ125" s="152"/>
      <c r="CK125" s="152"/>
      <c r="CL125" s="152"/>
      <c r="CM125" s="152"/>
      <c r="CN125" s="152"/>
      <c r="CO125" s="152"/>
      <c r="CP125" s="152"/>
      <c r="CQ125" s="152"/>
      <c r="CR125" s="152"/>
      <c r="CS125" s="152"/>
      <c r="CT125" s="152"/>
      <c r="CU125" s="152"/>
      <c r="CV125" s="152"/>
      <c r="CW125" s="152"/>
      <c r="CX125" s="152"/>
      <c r="CY125" s="152"/>
      <c r="CZ125" s="152"/>
      <c r="DA125" s="152"/>
      <c r="DB125" s="152"/>
      <c r="DC125" s="152"/>
      <c r="DD125" s="152"/>
      <c r="DE125" s="152"/>
      <c r="DF125" s="152"/>
      <c r="DG125" s="152"/>
      <c r="DH125" s="152"/>
      <c r="DI125" s="152"/>
      <c r="DJ125" s="152"/>
      <c r="DK125" s="152"/>
      <c r="DL125" s="152"/>
      <c r="DM125" s="152"/>
      <c r="DN125" s="152"/>
      <c r="DO125" s="152"/>
      <c r="DP125" s="152"/>
      <c r="DQ125" s="152"/>
      <c r="DR125" s="152"/>
      <c r="DS125" s="152"/>
      <c r="DT125" s="152"/>
      <c r="DU125" s="152"/>
      <c r="DV125" s="152"/>
      <c r="DW125" s="152"/>
      <c r="DX125" s="152"/>
      <c r="DY125" s="152"/>
      <c r="DZ125" s="152"/>
      <c r="EA125" s="152"/>
      <c r="EB125" s="152"/>
      <c r="EC125" s="152"/>
      <c r="ED125" s="152"/>
      <c r="EE125" s="152"/>
      <c r="EF125" s="152"/>
      <c r="EG125" s="152"/>
      <c r="EH125" s="152"/>
      <c r="EI125" s="152"/>
      <c r="EJ125" s="152"/>
      <c r="EK125" s="152"/>
      <c r="EL125" s="152"/>
      <c r="EM125" s="152"/>
      <c r="EN125" s="152"/>
      <c r="EO125" s="152"/>
      <c r="EP125" s="152"/>
      <c r="EQ125" s="152"/>
      <c r="ER125" s="152"/>
      <c r="ES125" s="152"/>
      <c r="ET125" s="152"/>
      <c r="EU125" s="152"/>
      <c r="EV125" s="152"/>
      <c r="EW125" s="152"/>
      <c r="EX125" s="152"/>
      <c r="EY125" s="152"/>
      <c r="EZ125" s="152"/>
      <c r="FA125" s="152"/>
      <c r="FB125" s="152"/>
      <c r="FC125" s="152"/>
      <c r="FD125" s="152"/>
      <c r="FE125" s="152"/>
      <c r="FF125" s="152"/>
      <c r="FG125" s="152"/>
      <c r="FH125" s="152"/>
      <c r="FI125" s="152"/>
      <c r="FJ125" s="152"/>
      <c r="FK125" s="152"/>
      <c r="FL125" s="152"/>
      <c r="FM125" s="152"/>
      <c r="FN125" s="152"/>
      <c r="FO125" s="152"/>
      <c r="FP125" s="152"/>
      <c r="FQ125" s="152"/>
      <c r="FR125" s="152"/>
      <c r="FS125" s="152"/>
      <c r="FT125" s="152"/>
      <c r="FU125" s="152"/>
      <c r="FV125" s="152"/>
      <c r="FW125" s="152"/>
      <c r="FX125" s="152"/>
      <c r="FY125" s="152"/>
      <c r="FZ125" s="152"/>
      <c r="GA125" s="152"/>
      <c r="GB125" s="152"/>
      <c r="GC125" s="152"/>
      <c r="GD125" s="152"/>
      <c r="GE125" s="152"/>
      <c r="GF125" s="152"/>
      <c r="GG125" s="152"/>
      <c r="GH125" s="152"/>
    </row>
    <row r="126" spans="1:190" s="132" customFormat="1" x14ac:dyDescent="0.25">
      <c r="A126" s="134"/>
      <c r="B126" s="115" t="s">
        <v>102</v>
      </c>
      <c r="C126" s="133">
        <v>541993</v>
      </c>
      <c r="D126" s="133">
        <v>494422</v>
      </c>
      <c r="E126" s="133">
        <v>610362</v>
      </c>
      <c r="F126" s="133">
        <v>549745</v>
      </c>
      <c r="G126" s="133">
        <v>465582</v>
      </c>
      <c r="H126" s="133">
        <v>626084</v>
      </c>
      <c r="I126" s="133">
        <v>543125</v>
      </c>
      <c r="J126" s="133">
        <v>502955</v>
      </c>
      <c r="K126" s="133">
        <v>502736</v>
      </c>
      <c r="L126" s="133">
        <v>504913</v>
      </c>
      <c r="M126" s="133">
        <v>455192</v>
      </c>
      <c r="N126" s="133">
        <v>574808</v>
      </c>
      <c r="O126" s="133">
        <v>554809</v>
      </c>
      <c r="P126" s="133">
        <v>537421</v>
      </c>
      <c r="Q126" s="133">
        <v>601465</v>
      </c>
      <c r="R126" s="133">
        <v>514926</v>
      </c>
      <c r="S126" s="133">
        <v>587371</v>
      </c>
      <c r="T126" s="133">
        <v>562396</v>
      </c>
      <c r="U126" s="133">
        <v>502755</v>
      </c>
      <c r="V126" s="133">
        <v>494087</v>
      </c>
      <c r="W126" s="133">
        <v>474571</v>
      </c>
      <c r="X126" s="133">
        <v>523121</v>
      </c>
      <c r="Y126" s="133">
        <v>524613</v>
      </c>
      <c r="Z126" s="133">
        <v>563900</v>
      </c>
      <c r="AA126" s="133">
        <v>562817</v>
      </c>
      <c r="AB126" s="133">
        <v>524301</v>
      </c>
      <c r="AC126" s="133">
        <v>534369</v>
      </c>
      <c r="AD126" s="133">
        <v>521909</v>
      </c>
      <c r="AE126" s="133">
        <v>496183</v>
      </c>
      <c r="AF126" s="133">
        <v>574675</v>
      </c>
      <c r="AG126" s="133">
        <v>525380</v>
      </c>
      <c r="AH126" s="133">
        <v>492276</v>
      </c>
      <c r="AI126" s="133">
        <v>444273</v>
      </c>
      <c r="AJ126" s="133">
        <v>557812</v>
      </c>
      <c r="AK126" s="133">
        <v>521574</v>
      </c>
      <c r="AL126" s="133">
        <v>466213</v>
      </c>
      <c r="AM126" s="133">
        <v>539121</v>
      </c>
      <c r="AN126" s="133">
        <v>541582</v>
      </c>
      <c r="AO126" s="133">
        <v>512035</v>
      </c>
      <c r="AP126" s="133">
        <v>537736</v>
      </c>
      <c r="AQ126" s="133">
        <v>469595</v>
      </c>
      <c r="AR126" s="133">
        <v>559502</v>
      </c>
      <c r="AS126" s="133">
        <v>539072</v>
      </c>
      <c r="AT126" s="133">
        <v>453581</v>
      </c>
      <c r="AU126" s="133">
        <v>487343</v>
      </c>
      <c r="AV126" s="133">
        <v>514581</v>
      </c>
      <c r="AW126" s="133">
        <v>481130</v>
      </c>
      <c r="AX126" s="133">
        <v>500408</v>
      </c>
      <c r="AY126" s="133">
        <v>572003</v>
      </c>
      <c r="AZ126" s="133">
        <v>503061</v>
      </c>
      <c r="BA126" s="133">
        <v>555165</v>
      </c>
      <c r="BB126" s="133">
        <v>491182</v>
      </c>
      <c r="BC126" s="133">
        <v>468724</v>
      </c>
      <c r="BD126" s="133">
        <v>521325</v>
      </c>
      <c r="BE126" s="133">
        <v>460907</v>
      </c>
      <c r="BF126" s="133">
        <v>425166</v>
      </c>
      <c r="BG126" s="133">
        <v>576580</v>
      </c>
      <c r="BH126" s="133">
        <v>537327</v>
      </c>
      <c r="BI126" s="133">
        <v>486627</v>
      </c>
      <c r="BJ126" s="133">
        <v>534810</v>
      </c>
      <c r="BK126" s="133">
        <v>540384</v>
      </c>
      <c r="BL126" s="133">
        <v>537501</v>
      </c>
      <c r="BM126" s="133">
        <v>603897</v>
      </c>
      <c r="BN126" s="133">
        <v>543574</v>
      </c>
      <c r="BO126" s="133">
        <v>431956</v>
      </c>
      <c r="BP126" s="133">
        <v>624510</v>
      </c>
      <c r="BQ126" s="133">
        <v>542577</v>
      </c>
      <c r="BR126" s="133">
        <v>525752</v>
      </c>
      <c r="BS126" s="133">
        <v>532770</v>
      </c>
      <c r="BT126" s="133">
        <v>540512</v>
      </c>
      <c r="BU126" s="133">
        <v>506963</v>
      </c>
      <c r="BV126" s="133">
        <v>524681</v>
      </c>
      <c r="BW126" s="133">
        <v>589566</v>
      </c>
      <c r="BX126" s="133">
        <v>562614</v>
      </c>
      <c r="BY126" s="133">
        <v>553218</v>
      </c>
      <c r="BZ126" s="133">
        <v>558124</v>
      </c>
      <c r="CA126" s="133">
        <v>550172</v>
      </c>
      <c r="CB126" s="133">
        <v>575666</v>
      </c>
      <c r="CC126" s="133">
        <v>544101</v>
      </c>
      <c r="CD126" s="133">
        <v>501084</v>
      </c>
      <c r="CE126" s="133">
        <v>590042</v>
      </c>
      <c r="CF126" s="133">
        <v>530459</v>
      </c>
      <c r="CG126" s="133">
        <v>590177</v>
      </c>
      <c r="CH126" s="133">
        <v>576057</v>
      </c>
      <c r="CI126" s="133">
        <v>654064</v>
      </c>
      <c r="CJ126" s="133">
        <v>536286</v>
      </c>
      <c r="CK126" s="133">
        <v>628564</v>
      </c>
      <c r="CL126" s="133">
        <v>551424</v>
      </c>
      <c r="CM126" s="133">
        <v>550307</v>
      </c>
      <c r="CN126" s="133">
        <v>682066</v>
      </c>
      <c r="CO126" s="133">
        <v>543573</v>
      </c>
      <c r="CP126" s="133">
        <v>562093</v>
      </c>
      <c r="CQ126" s="133">
        <v>601710</v>
      </c>
      <c r="CR126" s="133">
        <v>604663</v>
      </c>
      <c r="CS126" s="133">
        <v>590187</v>
      </c>
      <c r="CT126" s="133">
        <v>556748</v>
      </c>
      <c r="CU126" s="133">
        <v>614695</v>
      </c>
      <c r="CV126" s="133">
        <v>616976</v>
      </c>
      <c r="CW126" s="133">
        <v>590309</v>
      </c>
      <c r="CX126" s="133">
        <v>608000</v>
      </c>
      <c r="CY126" s="133">
        <v>569008</v>
      </c>
      <c r="CZ126" s="133">
        <v>647411</v>
      </c>
      <c r="DA126" s="133">
        <v>591556</v>
      </c>
      <c r="DB126" s="133">
        <v>523396</v>
      </c>
      <c r="DC126" s="133">
        <v>553409</v>
      </c>
      <c r="DD126" s="133">
        <v>646928</v>
      </c>
      <c r="DE126" s="133">
        <v>589359</v>
      </c>
      <c r="DF126" s="133">
        <v>558487</v>
      </c>
      <c r="DG126" s="133">
        <v>605570</v>
      </c>
      <c r="DH126" s="133">
        <v>565367</v>
      </c>
      <c r="DI126" s="133">
        <v>611978</v>
      </c>
      <c r="DJ126" s="133">
        <v>629865</v>
      </c>
      <c r="DK126" s="133">
        <v>521737</v>
      </c>
      <c r="DL126" s="133">
        <v>551520</v>
      </c>
      <c r="DM126" s="133">
        <v>618804</v>
      </c>
      <c r="DN126" s="133">
        <v>506924</v>
      </c>
      <c r="DO126" s="133">
        <v>578003</v>
      </c>
      <c r="DP126" s="133">
        <v>659548</v>
      </c>
      <c r="DQ126" s="133">
        <v>586724</v>
      </c>
      <c r="DR126" s="133">
        <v>632572</v>
      </c>
      <c r="DS126" s="133">
        <v>626802</v>
      </c>
      <c r="DT126" s="133">
        <v>627385</v>
      </c>
      <c r="DU126" s="133">
        <v>374554</v>
      </c>
      <c r="DV126" s="133">
        <v>374554</v>
      </c>
      <c r="DW126" s="133">
        <v>364906</v>
      </c>
      <c r="DX126" s="133">
        <v>555480</v>
      </c>
      <c r="DY126" s="133">
        <v>548866</v>
      </c>
      <c r="DZ126" s="133">
        <v>498633</v>
      </c>
      <c r="EA126" s="133">
        <v>550959</v>
      </c>
      <c r="EB126" s="133">
        <v>573697</v>
      </c>
      <c r="EC126" s="133">
        <v>547406</v>
      </c>
      <c r="ED126" s="133">
        <v>560100</v>
      </c>
      <c r="EE126" s="133">
        <v>522755</v>
      </c>
      <c r="EF126" s="133">
        <v>534893</v>
      </c>
      <c r="EG126" s="133">
        <v>498839</v>
      </c>
      <c r="EH126" s="133">
        <v>560191</v>
      </c>
      <c r="EI126" s="133">
        <v>531765</v>
      </c>
      <c r="EJ126" s="133">
        <v>584324</v>
      </c>
      <c r="EK126" s="133">
        <v>518463</v>
      </c>
      <c r="EL126" s="133">
        <v>504540</v>
      </c>
      <c r="EM126" s="133">
        <v>559740</v>
      </c>
      <c r="EN126" s="133">
        <v>538064</v>
      </c>
      <c r="EO126" s="133">
        <v>527363</v>
      </c>
      <c r="EP126" s="133">
        <v>612197</v>
      </c>
      <c r="EQ126" s="133">
        <v>549510</v>
      </c>
      <c r="ER126" s="133">
        <v>496782</v>
      </c>
      <c r="ES126" s="133">
        <v>501411</v>
      </c>
      <c r="ET126" s="133">
        <v>446948</v>
      </c>
      <c r="EU126" s="133">
        <v>568773</v>
      </c>
      <c r="EV126" s="133">
        <v>591619</v>
      </c>
      <c r="EW126" s="133">
        <v>473508</v>
      </c>
      <c r="EX126" s="133">
        <v>475205</v>
      </c>
      <c r="EY126" s="133">
        <v>540164</v>
      </c>
      <c r="EZ126" s="133">
        <v>543820</v>
      </c>
      <c r="FA126" s="133">
        <v>514412</v>
      </c>
      <c r="FB126" s="133">
        <v>567474</v>
      </c>
      <c r="FC126" s="133">
        <v>528778</v>
      </c>
      <c r="FD126" s="133">
        <v>510156</v>
      </c>
      <c r="FE126" s="133">
        <v>518808</v>
      </c>
      <c r="FF126" s="133">
        <v>449630</v>
      </c>
      <c r="FG126" s="133">
        <v>493203</v>
      </c>
      <c r="FH126" s="133">
        <v>643270</v>
      </c>
      <c r="FI126" s="133">
        <v>539601</v>
      </c>
      <c r="FJ126" s="133">
        <v>475870</v>
      </c>
      <c r="FK126" s="133">
        <v>537994</v>
      </c>
      <c r="FL126" s="133">
        <v>580537</v>
      </c>
      <c r="FM126" s="133">
        <v>529103</v>
      </c>
      <c r="FN126" s="133">
        <v>554132</v>
      </c>
      <c r="FO126" s="133">
        <v>502252.42</v>
      </c>
      <c r="FP126" s="133">
        <v>427419.51</v>
      </c>
      <c r="FQ126" s="133">
        <v>391812.98</v>
      </c>
      <c r="FR126" s="133">
        <v>249436.7</v>
      </c>
      <c r="FS126" s="133">
        <v>337669.14</v>
      </c>
      <c r="FT126" s="133">
        <v>285061.48</v>
      </c>
      <c r="FU126" s="133">
        <v>168105.06</v>
      </c>
      <c r="FV126" s="133">
        <v>66662.009999999995</v>
      </c>
      <c r="FW126" s="133">
        <v>76983.149999999994</v>
      </c>
      <c r="FX126" s="133">
        <v>71400.78</v>
      </c>
      <c r="FY126" s="133">
        <v>64092.23</v>
      </c>
      <c r="FZ126" s="133">
        <v>45022.5</v>
      </c>
      <c r="GA126" s="133">
        <v>27444.13</v>
      </c>
      <c r="GB126" s="133">
        <v>7998.88</v>
      </c>
      <c r="GC126" s="133">
        <v>8096.69</v>
      </c>
      <c r="GD126" s="133">
        <v>3030.85</v>
      </c>
      <c r="GE126" s="133">
        <v>789</v>
      </c>
      <c r="GF126" s="133">
        <v>1712.15</v>
      </c>
      <c r="GG126" s="133">
        <v>853.2</v>
      </c>
      <c r="GH126" s="133">
        <v>1091.9100000000001</v>
      </c>
    </row>
    <row r="127" spans="1:190" s="132" customFormat="1" x14ac:dyDescent="0.25">
      <c r="A127" s="134"/>
      <c r="B127" s="115" t="s">
        <v>103</v>
      </c>
      <c r="C127" s="133">
        <v>4170295</v>
      </c>
      <c r="D127" s="133">
        <v>3784829</v>
      </c>
      <c r="E127" s="133">
        <v>4600046</v>
      </c>
      <c r="F127" s="133">
        <v>3997260</v>
      </c>
      <c r="G127" s="133">
        <v>3739117</v>
      </c>
      <c r="H127" s="133">
        <v>4382553</v>
      </c>
      <c r="I127" s="133">
        <v>4056310</v>
      </c>
      <c r="J127" s="133">
        <v>3723141</v>
      </c>
      <c r="K127" s="133">
        <v>4166514</v>
      </c>
      <c r="L127" s="133">
        <v>3981046</v>
      </c>
      <c r="M127" s="133">
        <v>3831629</v>
      </c>
      <c r="N127" s="133">
        <v>3932120</v>
      </c>
      <c r="O127" s="133">
        <v>4345878</v>
      </c>
      <c r="P127" s="133">
        <v>3853640</v>
      </c>
      <c r="Q127" s="133">
        <v>4374629</v>
      </c>
      <c r="R127" s="133">
        <v>3799768</v>
      </c>
      <c r="S127" s="133">
        <v>4326066</v>
      </c>
      <c r="T127" s="133">
        <v>3869983</v>
      </c>
      <c r="U127" s="133">
        <v>3818161</v>
      </c>
      <c r="V127" s="133">
        <v>3743034</v>
      </c>
      <c r="W127" s="133">
        <v>4075579</v>
      </c>
      <c r="X127" s="133">
        <v>3998029</v>
      </c>
      <c r="Y127" s="133">
        <v>3845361</v>
      </c>
      <c r="Z127" s="133">
        <v>3989151</v>
      </c>
      <c r="AA127" s="133">
        <v>4405369</v>
      </c>
      <c r="AB127" s="133">
        <v>3974553</v>
      </c>
      <c r="AC127" s="133">
        <v>4317190</v>
      </c>
      <c r="AD127" s="133">
        <v>3893991</v>
      </c>
      <c r="AE127" s="133">
        <v>3699507</v>
      </c>
      <c r="AF127" s="133">
        <v>4105757</v>
      </c>
      <c r="AG127" s="133">
        <v>4339382</v>
      </c>
      <c r="AH127" s="133">
        <v>3857323</v>
      </c>
      <c r="AI127" s="133">
        <v>4004984</v>
      </c>
      <c r="AJ127" s="133">
        <v>4701810</v>
      </c>
      <c r="AK127" s="133">
        <v>4106802</v>
      </c>
      <c r="AL127" s="133">
        <v>3904595</v>
      </c>
      <c r="AM127" s="133">
        <v>4627242</v>
      </c>
      <c r="AN127" s="133">
        <v>4175019</v>
      </c>
      <c r="AO127" s="133">
        <v>4350341</v>
      </c>
      <c r="AP127" s="133">
        <v>4312233</v>
      </c>
      <c r="AQ127" s="133">
        <v>4050667</v>
      </c>
      <c r="AR127" s="133">
        <v>4139748</v>
      </c>
      <c r="AS127" s="133">
        <v>4473055</v>
      </c>
      <c r="AT127" s="133">
        <v>3804756</v>
      </c>
      <c r="AU127" s="133">
        <v>4213744</v>
      </c>
      <c r="AV127" s="133">
        <v>4625739</v>
      </c>
      <c r="AW127" s="133">
        <v>3850772</v>
      </c>
      <c r="AX127" s="133">
        <v>4099490</v>
      </c>
      <c r="AY127" s="133">
        <v>4734725</v>
      </c>
      <c r="AZ127" s="133">
        <v>4253758</v>
      </c>
      <c r="BA127" s="133">
        <v>4271094</v>
      </c>
      <c r="BB127" s="133">
        <v>4422461</v>
      </c>
      <c r="BC127" s="133">
        <v>3839496</v>
      </c>
      <c r="BD127" s="133">
        <v>4197654</v>
      </c>
      <c r="BE127" s="133">
        <v>4432869</v>
      </c>
      <c r="BF127" s="133">
        <v>3718880</v>
      </c>
      <c r="BG127" s="133">
        <v>4338736</v>
      </c>
      <c r="BH127" s="133">
        <v>4656092</v>
      </c>
      <c r="BI127" s="133">
        <v>3936796</v>
      </c>
      <c r="BJ127" s="133">
        <v>4280501</v>
      </c>
      <c r="BK127" s="133">
        <v>4609808</v>
      </c>
      <c r="BL127" s="133">
        <v>4201922</v>
      </c>
      <c r="BM127" s="133">
        <v>4571708</v>
      </c>
      <c r="BN127" s="133">
        <v>4457592</v>
      </c>
      <c r="BO127" s="133">
        <v>3641335</v>
      </c>
      <c r="BP127" s="133">
        <v>4443070</v>
      </c>
      <c r="BQ127" s="133">
        <v>4568835</v>
      </c>
      <c r="BR127" s="133">
        <v>3604938</v>
      </c>
      <c r="BS127" s="133">
        <v>4319954</v>
      </c>
      <c r="BT127" s="133">
        <v>4317730</v>
      </c>
      <c r="BU127" s="133">
        <v>4259601</v>
      </c>
      <c r="BV127" s="133">
        <v>4397675</v>
      </c>
      <c r="BW127" s="133">
        <v>4378282</v>
      </c>
      <c r="BX127" s="133">
        <v>4290263</v>
      </c>
      <c r="BY127" s="133">
        <v>4388343</v>
      </c>
      <c r="BZ127" s="133">
        <v>4244280</v>
      </c>
      <c r="CA127" s="133">
        <v>4198745</v>
      </c>
      <c r="CB127" s="133">
        <v>4349379</v>
      </c>
      <c r="CC127" s="133">
        <v>4118496</v>
      </c>
      <c r="CD127" s="133">
        <v>3844962</v>
      </c>
      <c r="CE127" s="133">
        <v>4253727</v>
      </c>
      <c r="CF127" s="133">
        <v>4144849</v>
      </c>
      <c r="CG127" s="133">
        <v>4009419</v>
      </c>
      <c r="CH127" s="133">
        <v>4249796</v>
      </c>
      <c r="CI127" s="133">
        <v>4635280</v>
      </c>
      <c r="CJ127" s="133">
        <v>3938501</v>
      </c>
      <c r="CK127" s="133">
        <v>4668160</v>
      </c>
      <c r="CL127" s="133">
        <v>3768479</v>
      </c>
      <c r="CM127" s="133">
        <v>4018334</v>
      </c>
      <c r="CN127" s="133">
        <v>4319305</v>
      </c>
      <c r="CO127" s="133">
        <v>3984427</v>
      </c>
      <c r="CP127" s="133">
        <v>3738086</v>
      </c>
      <c r="CQ127" s="133">
        <v>4007890</v>
      </c>
      <c r="CR127" s="133">
        <v>4457573</v>
      </c>
      <c r="CS127" s="133">
        <v>3943094</v>
      </c>
      <c r="CT127" s="133">
        <v>4023101</v>
      </c>
      <c r="CU127" s="133">
        <v>4348565</v>
      </c>
      <c r="CV127" s="133">
        <v>4042958</v>
      </c>
      <c r="CW127" s="133">
        <v>4304069</v>
      </c>
      <c r="CX127" s="133">
        <v>4001469</v>
      </c>
      <c r="CY127" s="133">
        <v>3695657</v>
      </c>
      <c r="CZ127" s="133">
        <v>4128161</v>
      </c>
      <c r="DA127" s="133">
        <v>4174651</v>
      </c>
      <c r="DB127" s="133">
        <v>3761468</v>
      </c>
      <c r="DC127" s="133">
        <v>3758563</v>
      </c>
      <c r="DD127" s="133">
        <v>4440273</v>
      </c>
      <c r="DE127" s="133">
        <v>3964901</v>
      </c>
      <c r="DF127" s="133">
        <v>4313310</v>
      </c>
      <c r="DG127" s="133">
        <v>3914844</v>
      </c>
      <c r="DH127" s="133">
        <v>3769875</v>
      </c>
      <c r="DI127" s="133">
        <v>4136992</v>
      </c>
      <c r="DJ127" s="133">
        <v>3997475</v>
      </c>
      <c r="DK127" s="133">
        <v>3878921</v>
      </c>
      <c r="DL127" s="133">
        <v>3753523</v>
      </c>
      <c r="DM127" s="133">
        <v>4178295</v>
      </c>
      <c r="DN127" s="133">
        <v>3401362</v>
      </c>
      <c r="DO127" s="133">
        <v>4006789</v>
      </c>
      <c r="DP127" s="133">
        <v>4330279</v>
      </c>
      <c r="DQ127" s="133">
        <v>3684107</v>
      </c>
      <c r="DR127" s="133">
        <v>4335982</v>
      </c>
      <c r="DS127" s="133">
        <v>3963352</v>
      </c>
      <c r="DT127" s="133">
        <v>3767652</v>
      </c>
      <c r="DU127" s="133">
        <v>907246</v>
      </c>
      <c r="DV127" s="133">
        <v>907246</v>
      </c>
      <c r="DW127" s="133">
        <v>1898187</v>
      </c>
      <c r="DX127" s="133">
        <v>3478484</v>
      </c>
      <c r="DY127" s="133">
        <v>3860213</v>
      </c>
      <c r="DZ127" s="133">
        <v>3308201</v>
      </c>
      <c r="EA127" s="133">
        <v>3778945</v>
      </c>
      <c r="EB127" s="133">
        <v>4034994</v>
      </c>
      <c r="EC127" s="133">
        <v>3742474</v>
      </c>
      <c r="ED127" s="133">
        <v>4378189</v>
      </c>
      <c r="EE127" s="133">
        <v>3225151</v>
      </c>
      <c r="EF127" s="133">
        <v>3440609</v>
      </c>
      <c r="EG127" s="133">
        <v>4046154</v>
      </c>
      <c r="EH127" s="133">
        <v>3735511</v>
      </c>
      <c r="EI127" s="133">
        <v>3358987</v>
      </c>
      <c r="EJ127" s="133">
        <v>3875606</v>
      </c>
      <c r="EK127" s="133">
        <v>3793971</v>
      </c>
      <c r="EL127" s="133">
        <v>3246827</v>
      </c>
      <c r="EM127" s="133">
        <v>3702952</v>
      </c>
      <c r="EN127" s="133">
        <v>3909022</v>
      </c>
      <c r="EO127" s="133">
        <v>3454329</v>
      </c>
      <c r="EP127" s="133">
        <v>4258816</v>
      </c>
      <c r="EQ127" s="133">
        <v>3528844</v>
      </c>
      <c r="ER127" s="133">
        <v>3368587</v>
      </c>
      <c r="ES127" s="133">
        <v>3985320</v>
      </c>
      <c r="ET127" s="133">
        <v>3380736</v>
      </c>
      <c r="EU127" s="133">
        <v>3604852</v>
      </c>
      <c r="EV127" s="133">
        <v>3799485</v>
      </c>
      <c r="EW127" s="133">
        <v>3632580</v>
      </c>
      <c r="EX127" s="133">
        <v>3349291</v>
      </c>
      <c r="EY127" s="133">
        <v>3686432</v>
      </c>
      <c r="EZ127" s="133">
        <v>3770925</v>
      </c>
      <c r="FA127" s="133">
        <v>3483219</v>
      </c>
      <c r="FB127" s="133">
        <v>4099197</v>
      </c>
      <c r="FC127" s="133">
        <v>3581961</v>
      </c>
      <c r="FD127" s="133">
        <v>3472639</v>
      </c>
      <c r="FE127" s="133">
        <v>4208295</v>
      </c>
      <c r="FF127" s="133">
        <v>3389673</v>
      </c>
      <c r="FG127" s="133">
        <v>3229862</v>
      </c>
      <c r="FH127" s="133">
        <v>4055953</v>
      </c>
      <c r="FI127" s="133">
        <v>3545686</v>
      </c>
      <c r="FJ127" s="133">
        <v>3130276</v>
      </c>
      <c r="FK127" s="133">
        <v>3503187</v>
      </c>
      <c r="FL127" s="133">
        <v>3807663</v>
      </c>
      <c r="FM127" s="133">
        <v>3466314</v>
      </c>
      <c r="FN127" s="133">
        <v>4189242</v>
      </c>
      <c r="FO127" s="133">
        <v>3217412.02</v>
      </c>
      <c r="FP127" s="133">
        <v>3528154.7</v>
      </c>
      <c r="FQ127" s="133">
        <v>3128134.77</v>
      </c>
      <c r="FR127" s="133">
        <v>2629841.11</v>
      </c>
      <c r="FS127" s="133">
        <v>2018604.82</v>
      </c>
      <c r="FT127" s="133">
        <v>1356185.51</v>
      </c>
      <c r="FU127" s="133">
        <v>1034521.35</v>
      </c>
      <c r="FV127" s="133">
        <v>559251.97</v>
      </c>
      <c r="FW127" s="133">
        <v>554142.64</v>
      </c>
      <c r="FX127" s="133">
        <v>569876.15</v>
      </c>
      <c r="FY127" s="133">
        <v>438249.69</v>
      </c>
      <c r="FZ127" s="133">
        <v>528908.16</v>
      </c>
      <c r="GA127" s="133">
        <v>452044.24</v>
      </c>
      <c r="GB127" s="133">
        <v>433026.03</v>
      </c>
      <c r="GC127" s="133">
        <v>423183.53</v>
      </c>
      <c r="GD127" s="133">
        <v>392491.96</v>
      </c>
      <c r="GE127" s="133">
        <v>410887.57</v>
      </c>
      <c r="GF127" s="133">
        <v>401412.38</v>
      </c>
      <c r="GG127" s="133">
        <v>397324.66</v>
      </c>
      <c r="GH127" s="133">
        <v>328315.71000000002</v>
      </c>
    </row>
    <row r="128" spans="1:190" s="132" customFormat="1" x14ac:dyDescent="0.25">
      <c r="A128" s="134"/>
      <c r="B128" s="115" t="s">
        <v>104</v>
      </c>
      <c r="C128" s="133">
        <v>4445121</v>
      </c>
      <c r="D128" s="133">
        <v>4470801</v>
      </c>
      <c r="E128" s="133">
        <v>5473024</v>
      </c>
      <c r="F128" s="133">
        <v>4885864</v>
      </c>
      <c r="G128" s="133">
        <v>4518202</v>
      </c>
      <c r="H128" s="133">
        <v>5360618</v>
      </c>
      <c r="I128" s="133">
        <v>4910720</v>
      </c>
      <c r="J128" s="133">
        <v>4321117</v>
      </c>
      <c r="K128" s="133">
        <v>4688441</v>
      </c>
      <c r="L128" s="133">
        <v>4651148</v>
      </c>
      <c r="M128" s="133">
        <v>4466329</v>
      </c>
      <c r="N128" s="133">
        <v>4640618</v>
      </c>
      <c r="O128" s="133">
        <v>4727083</v>
      </c>
      <c r="P128" s="133">
        <v>4437659</v>
      </c>
      <c r="Q128" s="133">
        <v>5201283</v>
      </c>
      <c r="R128" s="133">
        <v>4565169</v>
      </c>
      <c r="S128" s="133">
        <v>5213331</v>
      </c>
      <c r="T128" s="133">
        <v>4706822</v>
      </c>
      <c r="U128" s="133">
        <v>4613581</v>
      </c>
      <c r="V128" s="133">
        <v>4334737</v>
      </c>
      <c r="W128" s="133">
        <v>4690605</v>
      </c>
      <c r="X128" s="133">
        <v>4540270</v>
      </c>
      <c r="Y128" s="133">
        <v>4523056</v>
      </c>
      <c r="Z128" s="133">
        <v>4692177</v>
      </c>
      <c r="AA128" s="133">
        <v>4829813</v>
      </c>
      <c r="AB128" s="133">
        <v>4577776</v>
      </c>
      <c r="AC128" s="133">
        <v>5004588</v>
      </c>
      <c r="AD128" s="133">
        <v>4646473</v>
      </c>
      <c r="AE128" s="133">
        <v>4534141</v>
      </c>
      <c r="AF128" s="133">
        <v>4976860</v>
      </c>
      <c r="AG128" s="133">
        <v>5161989</v>
      </c>
      <c r="AH128" s="133">
        <v>4365091</v>
      </c>
      <c r="AI128" s="133">
        <v>4416695</v>
      </c>
      <c r="AJ128" s="133">
        <v>5437288</v>
      </c>
      <c r="AK128" s="133">
        <v>4624340</v>
      </c>
      <c r="AL128" s="133">
        <v>4717884</v>
      </c>
      <c r="AM128" s="133">
        <v>4951076</v>
      </c>
      <c r="AN128" s="133">
        <v>4854666</v>
      </c>
      <c r="AO128" s="133">
        <v>5116889</v>
      </c>
      <c r="AP128" s="133">
        <v>5187616</v>
      </c>
      <c r="AQ128" s="133">
        <v>4907701</v>
      </c>
      <c r="AR128" s="133">
        <v>5149957</v>
      </c>
      <c r="AS128" s="133">
        <v>5548180</v>
      </c>
      <c r="AT128" s="133">
        <v>4334065</v>
      </c>
      <c r="AU128" s="133">
        <v>4924961</v>
      </c>
      <c r="AV128" s="133">
        <v>5428470</v>
      </c>
      <c r="AW128" s="133">
        <v>4593453</v>
      </c>
      <c r="AX128" s="133">
        <v>5037039</v>
      </c>
      <c r="AY128" s="133">
        <v>5451659</v>
      </c>
      <c r="AZ128" s="133">
        <v>5109156</v>
      </c>
      <c r="BA128" s="133">
        <v>5182547</v>
      </c>
      <c r="BB128" s="133">
        <v>5423642</v>
      </c>
      <c r="BC128" s="133">
        <v>4782245</v>
      </c>
      <c r="BD128" s="133">
        <v>5221281</v>
      </c>
      <c r="BE128" s="133">
        <v>5484492</v>
      </c>
      <c r="BF128" s="133">
        <v>4367829</v>
      </c>
      <c r="BG128" s="133">
        <v>5147861</v>
      </c>
      <c r="BH128" s="133">
        <v>5506514</v>
      </c>
      <c r="BI128" s="133">
        <v>4717138</v>
      </c>
      <c r="BJ128" s="133">
        <v>5428947</v>
      </c>
      <c r="BK128" s="133">
        <v>5160906</v>
      </c>
      <c r="BL128" s="133">
        <v>4958584</v>
      </c>
      <c r="BM128" s="133">
        <v>5581519</v>
      </c>
      <c r="BN128" s="133">
        <v>5445042</v>
      </c>
      <c r="BO128" s="133">
        <v>4583417</v>
      </c>
      <c r="BP128" s="133">
        <v>5651349</v>
      </c>
      <c r="BQ128" s="133">
        <v>5692418</v>
      </c>
      <c r="BR128" s="133">
        <v>4407826</v>
      </c>
      <c r="BS128" s="133">
        <v>5177111</v>
      </c>
      <c r="BT128" s="133">
        <v>5206131</v>
      </c>
      <c r="BU128" s="133">
        <v>5047382</v>
      </c>
      <c r="BV128" s="133">
        <v>5550783</v>
      </c>
      <c r="BW128" s="133">
        <v>5037988</v>
      </c>
      <c r="BX128" s="133">
        <v>5242157</v>
      </c>
      <c r="BY128" s="133">
        <v>5559171</v>
      </c>
      <c r="BZ128" s="133">
        <v>5309158</v>
      </c>
      <c r="CA128" s="133">
        <v>5275395</v>
      </c>
      <c r="CB128" s="133">
        <v>5570867</v>
      </c>
      <c r="CC128" s="133">
        <v>5130560</v>
      </c>
      <c r="CD128" s="133">
        <v>4567094</v>
      </c>
      <c r="CE128" s="133">
        <v>5104076</v>
      </c>
      <c r="CF128" s="133">
        <v>5076110</v>
      </c>
      <c r="CG128" s="133">
        <v>4889014</v>
      </c>
      <c r="CH128" s="133">
        <v>5362068</v>
      </c>
      <c r="CI128" s="133">
        <v>5403832</v>
      </c>
      <c r="CJ128" s="133">
        <v>4755358</v>
      </c>
      <c r="CK128" s="133">
        <v>5877556</v>
      </c>
      <c r="CL128" s="133">
        <v>4782328</v>
      </c>
      <c r="CM128" s="133">
        <v>5163647</v>
      </c>
      <c r="CN128" s="133">
        <v>5498407</v>
      </c>
      <c r="CO128" s="133">
        <v>5125406</v>
      </c>
      <c r="CP128" s="133">
        <v>4454699</v>
      </c>
      <c r="CQ128" s="133">
        <v>4826374</v>
      </c>
      <c r="CR128" s="133">
        <v>5436368</v>
      </c>
      <c r="CS128" s="133">
        <v>4938440</v>
      </c>
      <c r="CT128" s="133">
        <v>5149156</v>
      </c>
      <c r="CU128" s="133">
        <v>5154534</v>
      </c>
      <c r="CV128" s="133">
        <v>5105288</v>
      </c>
      <c r="CW128" s="133">
        <v>5499990</v>
      </c>
      <c r="CX128" s="133">
        <v>5166409</v>
      </c>
      <c r="CY128" s="133">
        <v>4764895</v>
      </c>
      <c r="CZ128" s="133">
        <v>5415938</v>
      </c>
      <c r="DA128" s="133">
        <v>5316709</v>
      </c>
      <c r="DB128" s="133">
        <v>4630284</v>
      </c>
      <c r="DC128" s="133">
        <v>4500208</v>
      </c>
      <c r="DD128" s="133">
        <v>5467437</v>
      </c>
      <c r="DE128" s="133">
        <v>5011112</v>
      </c>
      <c r="DF128" s="133">
        <v>5496694</v>
      </c>
      <c r="DG128" s="133">
        <v>4672108</v>
      </c>
      <c r="DH128" s="133">
        <v>4823346</v>
      </c>
      <c r="DI128" s="133">
        <v>5299803</v>
      </c>
      <c r="DJ128" s="133">
        <v>5202965</v>
      </c>
      <c r="DK128" s="133">
        <v>5025634</v>
      </c>
      <c r="DL128" s="133">
        <v>4933454</v>
      </c>
      <c r="DM128" s="133">
        <v>5394180</v>
      </c>
      <c r="DN128" s="133">
        <v>4233005</v>
      </c>
      <c r="DO128" s="133">
        <v>4818996</v>
      </c>
      <c r="DP128" s="133">
        <v>5385051</v>
      </c>
      <c r="DQ128" s="133">
        <v>4683341</v>
      </c>
      <c r="DR128" s="133">
        <v>5496227</v>
      </c>
      <c r="DS128" s="133">
        <v>4872811</v>
      </c>
      <c r="DT128" s="133">
        <v>4855300</v>
      </c>
      <c r="DU128" s="133">
        <v>870884</v>
      </c>
      <c r="DV128" s="133">
        <v>870884</v>
      </c>
      <c r="DW128" s="133">
        <v>2131322</v>
      </c>
      <c r="DX128" s="133">
        <v>4288955</v>
      </c>
      <c r="DY128" s="133">
        <v>4854164</v>
      </c>
      <c r="DZ128" s="133">
        <v>4103198</v>
      </c>
      <c r="EA128" s="133">
        <v>4715243</v>
      </c>
      <c r="EB128" s="133">
        <v>5135613</v>
      </c>
      <c r="EC128" s="133">
        <v>4800557</v>
      </c>
      <c r="ED128" s="133">
        <v>5680596</v>
      </c>
      <c r="EE128" s="133">
        <v>4134489</v>
      </c>
      <c r="EF128" s="133">
        <v>4560829</v>
      </c>
      <c r="EG128" s="133">
        <v>5346081</v>
      </c>
      <c r="EH128" s="133">
        <v>4965516</v>
      </c>
      <c r="EI128" s="133">
        <v>4565798</v>
      </c>
      <c r="EJ128" s="133">
        <v>5120898</v>
      </c>
      <c r="EK128" s="133">
        <v>4963148</v>
      </c>
      <c r="EL128" s="133">
        <v>4062147</v>
      </c>
      <c r="EM128" s="133">
        <v>4548560</v>
      </c>
      <c r="EN128" s="133">
        <v>4864254</v>
      </c>
      <c r="EO128" s="133">
        <v>4382796</v>
      </c>
      <c r="EP128" s="133">
        <v>5427306</v>
      </c>
      <c r="EQ128" s="133">
        <v>4277031</v>
      </c>
      <c r="ER128" s="133">
        <v>4313365</v>
      </c>
      <c r="ES128" s="133">
        <v>5188021</v>
      </c>
      <c r="ET128" s="133">
        <v>4417603</v>
      </c>
      <c r="EU128" s="133">
        <v>4810510</v>
      </c>
      <c r="EV128" s="133">
        <v>4931088</v>
      </c>
      <c r="EW128" s="133">
        <v>4729771</v>
      </c>
      <c r="EX128" s="133">
        <v>4203131</v>
      </c>
      <c r="EY128" s="133">
        <v>4705810</v>
      </c>
      <c r="EZ128" s="133">
        <v>4895616</v>
      </c>
      <c r="FA128" s="133">
        <v>4526946</v>
      </c>
      <c r="FB128" s="133">
        <v>5618940</v>
      </c>
      <c r="FC128" s="133">
        <v>4577635</v>
      </c>
      <c r="FD128" s="133">
        <v>4556535</v>
      </c>
      <c r="FE128" s="133">
        <v>5647184</v>
      </c>
      <c r="FF128" s="133">
        <v>4641339</v>
      </c>
      <c r="FG128" s="133">
        <v>4450885</v>
      </c>
      <c r="FH128" s="133">
        <v>5589131</v>
      </c>
      <c r="FI128" s="133">
        <v>4869514</v>
      </c>
      <c r="FJ128" s="133">
        <v>4154073</v>
      </c>
      <c r="FK128" s="133">
        <v>4631517</v>
      </c>
      <c r="FL128" s="133">
        <v>5087694</v>
      </c>
      <c r="FM128" s="133">
        <v>4789506</v>
      </c>
      <c r="FN128" s="133">
        <v>5840543</v>
      </c>
      <c r="FO128" s="133">
        <v>4340618.29</v>
      </c>
      <c r="FP128" s="133">
        <v>4995222.5199999996</v>
      </c>
      <c r="FQ128" s="133">
        <v>4391642.1100000003</v>
      </c>
      <c r="FR128" s="133">
        <v>3441266.92</v>
      </c>
      <c r="FS128" s="133">
        <v>2540268.5099999998</v>
      </c>
      <c r="FT128" s="133">
        <v>1598490.46</v>
      </c>
      <c r="FU128" s="133">
        <v>1072246.21</v>
      </c>
      <c r="FV128" s="133">
        <v>517051.1</v>
      </c>
      <c r="FW128" s="133">
        <v>432898.63</v>
      </c>
      <c r="FX128" s="133">
        <v>293744.49</v>
      </c>
      <c r="FY128" s="133">
        <v>145508.76999999999</v>
      </c>
      <c r="FZ128" s="133">
        <v>114737.5</v>
      </c>
      <c r="GA128" s="133">
        <v>97674.4</v>
      </c>
      <c r="GB128" s="133">
        <v>68627.86</v>
      </c>
      <c r="GC128" s="133">
        <v>43832.480000000003</v>
      </c>
      <c r="GD128" s="133">
        <v>38015.54</v>
      </c>
      <c r="GE128" s="133">
        <v>17319.939999999999</v>
      </c>
      <c r="GF128" s="133">
        <v>29406.880000000001</v>
      </c>
      <c r="GG128" s="133">
        <v>25909.93</v>
      </c>
      <c r="GH128" s="133">
        <v>8021.44</v>
      </c>
    </row>
    <row r="129" spans="1:190" s="132" customFormat="1" x14ac:dyDescent="0.25">
      <c r="A129" s="134"/>
      <c r="B129" s="115" t="s">
        <v>1625</v>
      </c>
      <c r="C129" s="133">
        <v>1900621</v>
      </c>
      <c r="D129" s="133">
        <v>1748193</v>
      </c>
      <c r="E129" s="133">
        <v>2092891</v>
      </c>
      <c r="F129" s="133">
        <v>1846332</v>
      </c>
      <c r="G129" s="133">
        <v>1707060</v>
      </c>
      <c r="H129" s="133">
        <v>2030804</v>
      </c>
      <c r="I129" s="133">
        <v>1797222</v>
      </c>
      <c r="J129" s="133">
        <v>1732299</v>
      </c>
      <c r="K129" s="133">
        <v>1903288</v>
      </c>
      <c r="L129" s="133">
        <v>1816255</v>
      </c>
      <c r="M129" s="133">
        <v>1738432</v>
      </c>
      <c r="N129" s="133">
        <v>1707007</v>
      </c>
      <c r="O129" s="133">
        <v>1962503</v>
      </c>
      <c r="P129" s="133">
        <v>1692095</v>
      </c>
      <c r="Q129" s="133">
        <v>1992233</v>
      </c>
      <c r="R129" s="133">
        <v>1701378</v>
      </c>
      <c r="S129" s="133">
        <v>1930741</v>
      </c>
      <c r="T129" s="133">
        <v>1762911</v>
      </c>
      <c r="U129" s="133">
        <v>1668775</v>
      </c>
      <c r="V129" s="133">
        <v>1698786</v>
      </c>
      <c r="W129" s="133">
        <v>1821543</v>
      </c>
      <c r="X129" s="133">
        <v>1767503</v>
      </c>
      <c r="Y129" s="133">
        <v>1701179</v>
      </c>
      <c r="Z129" s="133">
        <v>1720582</v>
      </c>
      <c r="AA129" s="133">
        <v>1918075</v>
      </c>
      <c r="AB129" s="133">
        <v>1762457</v>
      </c>
      <c r="AC129" s="133">
        <v>1870992</v>
      </c>
      <c r="AD129" s="133">
        <v>1706073</v>
      </c>
      <c r="AE129" s="133">
        <v>1642810</v>
      </c>
      <c r="AF129" s="133">
        <v>1784882</v>
      </c>
      <c r="AG129" s="133">
        <v>1915783</v>
      </c>
      <c r="AH129" s="133">
        <v>1703538</v>
      </c>
      <c r="AI129" s="133">
        <v>1755797</v>
      </c>
      <c r="AJ129" s="133">
        <v>1977369</v>
      </c>
      <c r="AK129" s="133">
        <v>1744924</v>
      </c>
      <c r="AL129" s="133">
        <v>1655152</v>
      </c>
      <c r="AM129" s="133">
        <v>1941882</v>
      </c>
      <c r="AN129" s="133">
        <v>1735868</v>
      </c>
      <c r="AO129" s="133">
        <v>1862640</v>
      </c>
      <c r="AP129" s="133">
        <v>1807889</v>
      </c>
      <c r="AQ129" s="133">
        <v>1711414</v>
      </c>
      <c r="AR129" s="133">
        <v>1773629</v>
      </c>
      <c r="AS129" s="133">
        <v>1896791</v>
      </c>
      <c r="AT129" s="133">
        <v>1637520</v>
      </c>
      <c r="AU129" s="133">
        <v>1783085</v>
      </c>
      <c r="AV129" s="133">
        <v>1916840</v>
      </c>
      <c r="AW129" s="133">
        <v>1623978</v>
      </c>
      <c r="AX129" s="133">
        <v>1694275</v>
      </c>
      <c r="AY129" s="133">
        <v>2014652</v>
      </c>
      <c r="AZ129" s="133">
        <v>1780973</v>
      </c>
      <c r="BA129" s="133">
        <v>1790784</v>
      </c>
      <c r="BB129" s="133">
        <v>1834882</v>
      </c>
      <c r="BC129" s="133">
        <v>1615034</v>
      </c>
      <c r="BD129" s="133">
        <v>1752438</v>
      </c>
      <c r="BE129" s="133">
        <v>1843099</v>
      </c>
      <c r="BF129" s="133">
        <v>1532083</v>
      </c>
      <c r="BG129" s="133">
        <v>1805474</v>
      </c>
      <c r="BH129" s="133">
        <v>1960001</v>
      </c>
      <c r="BI129" s="133">
        <v>1632000</v>
      </c>
      <c r="BJ129" s="133">
        <v>1775514</v>
      </c>
      <c r="BK129" s="133">
        <v>1890135</v>
      </c>
      <c r="BL129" s="133">
        <v>1733630</v>
      </c>
      <c r="BM129" s="133">
        <v>1913712</v>
      </c>
      <c r="BN129" s="133">
        <v>1827892</v>
      </c>
      <c r="BO129" s="133">
        <v>1510678</v>
      </c>
      <c r="BP129" s="133">
        <v>1870503</v>
      </c>
      <c r="BQ129" s="133">
        <v>1859387</v>
      </c>
      <c r="BR129" s="133">
        <v>1520248</v>
      </c>
      <c r="BS129" s="133">
        <v>1802888</v>
      </c>
      <c r="BT129" s="133">
        <v>1739598</v>
      </c>
      <c r="BU129" s="133">
        <v>1729577</v>
      </c>
      <c r="BV129" s="133">
        <v>1719994</v>
      </c>
      <c r="BW129" s="133">
        <v>1782619</v>
      </c>
      <c r="BX129" s="133">
        <v>1740857</v>
      </c>
      <c r="BY129" s="133">
        <v>1743712</v>
      </c>
      <c r="BZ129" s="133">
        <v>1703692</v>
      </c>
      <c r="CA129" s="133">
        <v>1689067</v>
      </c>
      <c r="CB129" s="133">
        <v>1747840</v>
      </c>
      <c r="CC129" s="133">
        <v>1593885</v>
      </c>
      <c r="CD129" s="133">
        <v>1556436</v>
      </c>
      <c r="CE129" s="133">
        <v>1719846</v>
      </c>
      <c r="CF129" s="133">
        <v>1672523</v>
      </c>
      <c r="CG129" s="133">
        <v>1606808</v>
      </c>
      <c r="CH129" s="133">
        <v>1665735</v>
      </c>
      <c r="CI129" s="133">
        <v>1850797</v>
      </c>
      <c r="CJ129" s="133">
        <v>1557608</v>
      </c>
      <c r="CK129" s="133">
        <v>1819888</v>
      </c>
      <c r="CL129" s="133">
        <v>1497071</v>
      </c>
      <c r="CM129" s="133">
        <v>1613451</v>
      </c>
      <c r="CN129" s="133">
        <v>1680028</v>
      </c>
      <c r="CO129" s="133">
        <v>1562952</v>
      </c>
      <c r="CP129" s="133">
        <v>1494632</v>
      </c>
      <c r="CQ129" s="133">
        <v>1578054</v>
      </c>
      <c r="CR129" s="133">
        <v>1756251</v>
      </c>
      <c r="CS129" s="133">
        <v>1567025</v>
      </c>
      <c r="CT129" s="133">
        <v>1534731</v>
      </c>
      <c r="CU129" s="133">
        <v>1705516</v>
      </c>
      <c r="CV129" s="133">
        <v>1588067</v>
      </c>
      <c r="CW129" s="133">
        <v>1683944</v>
      </c>
      <c r="CX129" s="133">
        <v>1549190</v>
      </c>
      <c r="CY129" s="133">
        <v>1441914</v>
      </c>
      <c r="CZ129" s="133">
        <v>1612912</v>
      </c>
      <c r="DA129" s="133">
        <v>1614938</v>
      </c>
      <c r="DB129" s="133">
        <v>1496460</v>
      </c>
      <c r="DC129" s="133">
        <v>1438073</v>
      </c>
      <c r="DD129" s="133">
        <v>1711019</v>
      </c>
      <c r="DE129" s="133">
        <v>1509973</v>
      </c>
      <c r="DF129" s="133">
        <v>1650524</v>
      </c>
      <c r="DG129" s="133">
        <v>1485626</v>
      </c>
      <c r="DH129" s="133">
        <v>1448442</v>
      </c>
      <c r="DI129" s="133">
        <v>1577313</v>
      </c>
      <c r="DJ129" s="133">
        <v>1536292</v>
      </c>
      <c r="DK129" s="133">
        <v>1455655</v>
      </c>
      <c r="DL129" s="133">
        <v>1452373</v>
      </c>
      <c r="DM129" s="133">
        <v>1587269</v>
      </c>
      <c r="DN129" s="133">
        <v>1305565</v>
      </c>
      <c r="DO129" s="133">
        <v>1512918</v>
      </c>
      <c r="DP129" s="133">
        <v>1641260</v>
      </c>
      <c r="DQ129" s="133">
        <v>1366428</v>
      </c>
      <c r="DR129" s="133">
        <v>1604675</v>
      </c>
      <c r="DS129" s="133">
        <v>1500344</v>
      </c>
      <c r="DT129" s="133">
        <v>1406004</v>
      </c>
      <c r="DU129" s="133">
        <v>425939</v>
      </c>
      <c r="DV129" s="133">
        <v>425939</v>
      </c>
      <c r="DW129" s="133">
        <v>840756</v>
      </c>
      <c r="DX129" s="133">
        <v>1501650</v>
      </c>
      <c r="DY129" s="133">
        <v>1575753</v>
      </c>
      <c r="DZ129" s="133">
        <v>1402137</v>
      </c>
      <c r="EA129" s="133">
        <v>1526103</v>
      </c>
      <c r="EB129" s="133">
        <v>1629625</v>
      </c>
      <c r="EC129" s="133">
        <v>1572003</v>
      </c>
      <c r="ED129" s="133">
        <v>1793787</v>
      </c>
      <c r="EE129" s="133">
        <v>1368859</v>
      </c>
      <c r="EF129" s="133">
        <v>1421758</v>
      </c>
      <c r="EG129" s="133">
        <v>1673688</v>
      </c>
      <c r="EH129" s="133">
        <v>1531486</v>
      </c>
      <c r="EI129" s="133">
        <v>1379123</v>
      </c>
      <c r="EJ129" s="133">
        <v>1548313</v>
      </c>
      <c r="EK129" s="133">
        <v>1497850</v>
      </c>
      <c r="EL129" s="133">
        <v>1327593</v>
      </c>
      <c r="EM129" s="133">
        <v>1464833</v>
      </c>
      <c r="EN129" s="133">
        <v>1504860</v>
      </c>
      <c r="EO129" s="133">
        <v>1353333</v>
      </c>
      <c r="EP129" s="133">
        <v>1616386</v>
      </c>
      <c r="EQ129" s="133">
        <v>1346938</v>
      </c>
      <c r="ER129" s="133">
        <v>1300560</v>
      </c>
      <c r="ES129" s="133">
        <v>1538570</v>
      </c>
      <c r="ET129" s="133">
        <v>1309468</v>
      </c>
      <c r="EU129" s="133">
        <v>1419100</v>
      </c>
      <c r="EV129" s="133">
        <v>1431487</v>
      </c>
      <c r="EW129" s="133">
        <v>1418135</v>
      </c>
      <c r="EX129" s="133">
        <v>1319108</v>
      </c>
      <c r="EY129" s="133">
        <v>1421786</v>
      </c>
      <c r="EZ129" s="133">
        <v>1471980</v>
      </c>
      <c r="FA129" s="133">
        <v>1340188</v>
      </c>
      <c r="FB129" s="133">
        <v>1565920</v>
      </c>
      <c r="FC129" s="133">
        <v>1359109</v>
      </c>
      <c r="FD129" s="133">
        <v>1313139</v>
      </c>
      <c r="FE129" s="133">
        <v>1589875</v>
      </c>
      <c r="FF129" s="133">
        <v>1296488</v>
      </c>
      <c r="FG129" s="133">
        <v>1212266</v>
      </c>
      <c r="FH129" s="133">
        <v>1506738</v>
      </c>
      <c r="FI129" s="133">
        <v>1348190</v>
      </c>
      <c r="FJ129" s="133">
        <v>1164940</v>
      </c>
      <c r="FK129" s="133">
        <v>1287450</v>
      </c>
      <c r="FL129" s="133">
        <v>1400827</v>
      </c>
      <c r="FM129" s="133">
        <v>1298002</v>
      </c>
      <c r="FN129" s="133">
        <v>1536886</v>
      </c>
      <c r="FO129" s="133">
        <v>1244975.5099999988</v>
      </c>
      <c r="FP129" s="133">
        <v>1371174.6599999983</v>
      </c>
      <c r="FQ129" s="133">
        <v>2531558.4200000009</v>
      </c>
      <c r="FR129" s="133">
        <v>4236595.54</v>
      </c>
      <c r="FS129" s="133">
        <v>5327390.63</v>
      </c>
      <c r="FT129" s="133">
        <v>7021699.3500000006</v>
      </c>
      <c r="FU129" s="133">
        <v>9017832.5999999996</v>
      </c>
      <c r="FV129" s="133">
        <v>7907119.2699999996</v>
      </c>
      <c r="FW129" s="133">
        <v>8682344.6500000004</v>
      </c>
      <c r="FX129" s="133">
        <v>10186902.539999999</v>
      </c>
      <c r="FY129" s="133">
        <v>9149958.5700000003</v>
      </c>
      <c r="FZ129" s="133">
        <v>11227414.770000001</v>
      </c>
      <c r="GA129" s="133">
        <v>9259959.7400000002</v>
      </c>
      <c r="GB129" s="133">
        <v>9391712.9199999999</v>
      </c>
      <c r="GC129" s="133">
        <v>9512075.9800000004</v>
      </c>
      <c r="GD129" s="133">
        <v>9955934.870000001</v>
      </c>
      <c r="GE129" s="133">
        <v>9520333.8599999994</v>
      </c>
      <c r="GF129" s="133">
        <v>9662509.1900000013</v>
      </c>
      <c r="GG129" s="133">
        <v>10305365.02</v>
      </c>
      <c r="GH129" s="133">
        <v>8558168.0700000003</v>
      </c>
    </row>
    <row r="130" spans="1:190" s="132" customFormat="1" x14ac:dyDescent="0.25">
      <c r="A130" s="134"/>
      <c r="B130" s="115" t="s">
        <v>1626</v>
      </c>
      <c r="C130" s="133">
        <v>-192011</v>
      </c>
      <c r="D130" s="133">
        <v>-277906</v>
      </c>
      <c r="E130" s="133">
        <v>-251437</v>
      </c>
      <c r="F130" s="133">
        <v>-201029</v>
      </c>
      <c r="G130" s="133">
        <v>-161929</v>
      </c>
      <c r="H130" s="133">
        <v>-149186</v>
      </c>
      <c r="I130" s="133">
        <v>-113830</v>
      </c>
      <c r="J130" s="133">
        <v>-88546</v>
      </c>
      <c r="K130" s="133">
        <v>-76612</v>
      </c>
      <c r="L130" s="133">
        <v>-73949</v>
      </c>
      <c r="M130" s="133">
        <v>-60562</v>
      </c>
      <c r="N130" s="133">
        <v>-64728</v>
      </c>
      <c r="O130" s="133">
        <v>-233883</v>
      </c>
      <c r="P130" s="133">
        <v>-251328</v>
      </c>
      <c r="Q130" s="133">
        <v>-235995</v>
      </c>
      <c r="R130" s="133">
        <v>-197520</v>
      </c>
      <c r="S130" s="133">
        <v>-167923</v>
      </c>
      <c r="T130" s="133">
        <v>-135340</v>
      </c>
      <c r="U130" s="133">
        <v>-112032</v>
      </c>
      <c r="V130" s="133">
        <v>-88296</v>
      </c>
      <c r="W130" s="133">
        <v>-76071</v>
      </c>
      <c r="X130" s="133">
        <v>-70799</v>
      </c>
      <c r="Y130" s="133">
        <v>-63412</v>
      </c>
      <c r="Z130" s="133">
        <v>-62751</v>
      </c>
      <c r="AA130" s="133">
        <v>-236573</v>
      </c>
      <c r="AB130" s="133">
        <v>-255693</v>
      </c>
      <c r="AC130" s="133">
        <v>-232032</v>
      </c>
      <c r="AD130" s="133">
        <v>-203597</v>
      </c>
      <c r="AE130" s="133">
        <v>-143876</v>
      </c>
      <c r="AF130" s="133">
        <v>-144065</v>
      </c>
      <c r="AG130" s="133">
        <v>-122949</v>
      </c>
      <c r="AH130" s="133">
        <v>-84950</v>
      </c>
      <c r="AI130" s="133">
        <v>-62790</v>
      </c>
      <c r="AJ130" s="133">
        <v>-85287</v>
      </c>
      <c r="AK130" s="133">
        <v>-63696</v>
      </c>
      <c r="AL130" s="133">
        <v>-54519</v>
      </c>
      <c r="AM130" s="133">
        <v>-227898</v>
      </c>
      <c r="AN130" s="133">
        <v>-246547</v>
      </c>
      <c r="AO130" s="133">
        <v>-238439</v>
      </c>
      <c r="AP130" s="133">
        <v>-218449</v>
      </c>
      <c r="AQ130" s="133">
        <v>-150906</v>
      </c>
      <c r="AR130" s="133">
        <v>-130426</v>
      </c>
      <c r="AS130" s="133">
        <v>-123710</v>
      </c>
      <c r="AT130" s="133">
        <v>-93031</v>
      </c>
      <c r="AU130" s="133">
        <v>-80783</v>
      </c>
      <c r="AV130" s="133">
        <v>-76274</v>
      </c>
      <c r="AW130" s="133">
        <v>-60779</v>
      </c>
      <c r="AX130" s="133">
        <v>-58626</v>
      </c>
      <c r="AY130" s="133">
        <v>-213317</v>
      </c>
      <c r="AZ130" s="133">
        <v>-255667</v>
      </c>
      <c r="BA130" s="133">
        <v>-254557</v>
      </c>
      <c r="BB130" s="133">
        <v>-210276</v>
      </c>
      <c r="BC130" s="133">
        <v>-166998</v>
      </c>
      <c r="BD130" s="133">
        <v>-137411</v>
      </c>
      <c r="BE130" s="133">
        <v>-111260</v>
      </c>
      <c r="BF130" s="133">
        <v>-88750</v>
      </c>
      <c r="BG130" s="133">
        <v>-79929</v>
      </c>
      <c r="BH130" s="133">
        <v>-76197</v>
      </c>
      <c r="BI130" s="133">
        <v>-64123</v>
      </c>
      <c r="BJ130" s="133">
        <v>-61288</v>
      </c>
      <c r="BK130" s="133">
        <v>-219497</v>
      </c>
      <c r="BL130" s="133">
        <v>-306911</v>
      </c>
      <c r="BM130" s="133">
        <v>-243404</v>
      </c>
      <c r="BN130" s="133">
        <v>-210350</v>
      </c>
      <c r="BO130" s="133">
        <v>-144776</v>
      </c>
      <c r="BP130" s="133">
        <v>-140646</v>
      </c>
      <c r="BQ130" s="133">
        <v>-121544</v>
      </c>
      <c r="BR130" s="133">
        <v>-82420</v>
      </c>
      <c r="BS130" s="133">
        <v>-75118</v>
      </c>
      <c r="BT130" s="133">
        <v>-78307</v>
      </c>
      <c r="BU130" s="133">
        <v>-63382</v>
      </c>
      <c r="BV130" s="133">
        <v>-56245</v>
      </c>
      <c r="BW130" s="133">
        <v>-254662</v>
      </c>
      <c r="BX130" s="133">
        <v>-264573</v>
      </c>
      <c r="BY130" s="133">
        <v>-190027</v>
      </c>
      <c r="BZ130" s="133">
        <v>-238455</v>
      </c>
      <c r="CA130" s="133">
        <v>-157461</v>
      </c>
      <c r="CB130" s="133">
        <v>-132507</v>
      </c>
      <c r="CC130" s="133">
        <v>-128335</v>
      </c>
      <c r="CD130" s="133">
        <v>-83214</v>
      </c>
      <c r="CE130" s="133">
        <v>-81683</v>
      </c>
      <c r="CF130" s="133">
        <v>-72321</v>
      </c>
      <c r="CG130" s="133">
        <v>-59434</v>
      </c>
      <c r="CH130" s="133">
        <v>-63438</v>
      </c>
      <c r="CI130" s="133">
        <v>-256008</v>
      </c>
      <c r="CJ130" s="133">
        <v>-249454</v>
      </c>
      <c r="CK130" s="133">
        <v>-246280</v>
      </c>
      <c r="CL130" s="133">
        <v>-188909</v>
      </c>
      <c r="CM130" s="133">
        <v>-145513</v>
      </c>
      <c r="CN130" s="133">
        <v>-150650</v>
      </c>
      <c r="CO130" s="133">
        <v>-109283</v>
      </c>
      <c r="CP130" s="133">
        <v>-81887</v>
      </c>
      <c r="CQ130" s="133">
        <v>-81088</v>
      </c>
      <c r="CR130" s="133">
        <v>-73486</v>
      </c>
      <c r="CS130" s="133">
        <v>-61285</v>
      </c>
      <c r="CT130" s="133">
        <v>-53835</v>
      </c>
      <c r="CU130" s="133">
        <v>-256322</v>
      </c>
      <c r="CV130" s="133">
        <v>-248193</v>
      </c>
      <c r="CW130" s="133">
        <v>-253137</v>
      </c>
      <c r="CX130" s="133">
        <v>-189435</v>
      </c>
      <c r="CY130" s="133">
        <v>-133995</v>
      </c>
      <c r="CZ130" s="133">
        <v>-146981</v>
      </c>
      <c r="DA130" s="133">
        <v>-113536</v>
      </c>
      <c r="DB130" s="133">
        <v>-90551</v>
      </c>
      <c r="DC130" s="133">
        <v>-70764</v>
      </c>
      <c r="DD130" s="133">
        <v>-74148</v>
      </c>
      <c r="DE130" s="133">
        <v>-69419</v>
      </c>
      <c r="DF130" s="133">
        <v>-36094</v>
      </c>
      <c r="DG130" s="133">
        <v>-228498</v>
      </c>
      <c r="DH130" s="133">
        <v>-245615</v>
      </c>
      <c r="DI130" s="133">
        <v>-272654</v>
      </c>
      <c r="DJ130" s="133">
        <v>-176645</v>
      </c>
      <c r="DK130" s="133">
        <v>-164408</v>
      </c>
      <c r="DL130" s="133">
        <v>-134870</v>
      </c>
      <c r="DM130" s="133">
        <v>-112494</v>
      </c>
      <c r="DN130" s="133">
        <v>-95978</v>
      </c>
      <c r="DO130" s="133">
        <v>-72460</v>
      </c>
      <c r="DP130" s="133">
        <v>-86209</v>
      </c>
      <c r="DQ130" s="133">
        <v>-63514</v>
      </c>
      <c r="DR130" s="133">
        <v>-43430</v>
      </c>
      <c r="DS130" s="133">
        <v>-275218</v>
      </c>
      <c r="DT130" s="133">
        <v>-236457</v>
      </c>
      <c r="DU130" s="133">
        <v>-31446</v>
      </c>
      <c r="DV130" s="133">
        <v>-31446</v>
      </c>
      <c r="DW130" s="133">
        <v>-61686</v>
      </c>
      <c r="DX130" s="133">
        <v>-104417</v>
      </c>
      <c r="DY130" s="133">
        <v>-124665</v>
      </c>
      <c r="DZ130" s="133">
        <v>-81413</v>
      </c>
      <c r="EA130" s="133">
        <v>-76298</v>
      </c>
      <c r="EB130" s="133">
        <v>-91213</v>
      </c>
      <c r="EC130" s="133">
        <v>-68114</v>
      </c>
      <c r="ED130" s="133">
        <v>-45796</v>
      </c>
      <c r="EE130" s="133">
        <v>-236461</v>
      </c>
      <c r="EF130" s="133">
        <v>-178371</v>
      </c>
      <c r="EG130" s="133">
        <v>-257663</v>
      </c>
      <c r="EH130" s="133">
        <v>-208425</v>
      </c>
      <c r="EI130" s="133">
        <v>-136894</v>
      </c>
      <c r="EJ130" s="133">
        <v>-128433</v>
      </c>
      <c r="EK130" s="133">
        <v>-126672</v>
      </c>
      <c r="EL130" s="133">
        <v>-74664</v>
      </c>
      <c r="EM130" s="133">
        <v>-68301</v>
      </c>
      <c r="EN130" s="133">
        <v>-60841</v>
      </c>
      <c r="EO130" s="133">
        <v>-84911</v>
      </c>
      <c r="EP130" s="133">
        <v>-51265</v>
      </c>
      <c r="EQ130" s="133">
        <v>-234489</v>
      </c>
      <c r="ER130" s="133">
        <v>-202115</v>
      </c>
      <c r="ES130" s="133">
        <v>-220891</v>
      </c>
      <c r="ET130" s="133">
        <v>-201066</v>
      </c>
      <c r="EU130" s="133">
        <v>-137080</v>
      </c>
      <c r="EV130" s="133">
        <v>-120620</v>
      </c>
      <c r="EW130" s="133">
        <v>-118722</v>
      </c>
      <c r="EX130" s="133">
        <v>-80246</v>
      </c>
      <c r="EY130" s="133">
        <v>-87564</v>
      </c>
      <c r="EZ130" s="133">
        <v>-72375</v>
      </c>
      <c r="FA130" s="133">
        <v>-59639</v>
      </c>
      <c r="FB130" s="133">
        <v>-52513</v>
      </c>
      <c r="FC130" s="133">
        <v>-222581</v>
      </c>
      <c r="FD130" s="133">
        <v>-225561</v>
      </c>
      <c r="FE130" s="133">
        <v>-280130</v>
      </c>
      <c r="FF130" s="133">
        <v>-177400</v>
      </c>
      <c r="FG130" s="133">
        <v>-135887</v>
      </c>
      <c r="FH130" s="133">
        <v>-155407</v>
      </c>
      <c r="FI130" s="133">
        <v>-96311</v>
      </c>
      <c r="FJ130" s="133">
        <v>-81453</v>
      </c>
      <c r="FK130" s="133">
        <v>-92748</v>
      </c>
      <c r="FL130" s="133">
        <v>-71985</v>
      </c>
      <c r="FM130" s="133">
        <v>-63756</v>
      </c>
      <c r="FN130" s="133">
        <v>-54263</v>
      </c>
      <c r="FO130" s="133">
        <v>-192822.22</v>
      </c>
      <c r="FP130" s="133">
        <v>-270925.02</v>
      </c>
      <c r="FQ130" s="133">
        <v>-258065.15</v>
      </c>
      <c r="FR130" s="133">
        <v>-213505.2</v>
      </c>
      <c r="FS130" s="133">
        <v>-240874.01</v>
      </c>
      <c r="FT130" s="133">
        <v>-167962.25</v>
      </c>
      <c r="FU130" s="133">
        <v>-139608.85</v>
      </c>
      <c r="FV130" s="133">
        <v>-112676.76</v>
      </c>
      <c r="FW130" s="133">
        <v>-79292.5</v>
      </c>
      <c r="FX130" s="133">
        <v>-88403.77</v>
      </c>
      <c r="FY130" s="133">
        <v>-70641.52</v>
      </c>
      <c r="FZ130" s="133">
        <v>-47130.22</v>
      </c>
      <c r="GA130" s="133">
        <v>-450479.69</v>
      </c>
      <c r="GB130" s="133">
        <v>-328538.19</v>
      </c>
      <c r="GC130" s="133">
        <v>-313694.42</v>
      </c>
      <c r="GD130" s="133">
        <v>-209020.57</v>
      </c>
      <c r="GE130" s="133">
        <v>-173107.63</v>
      </c>
      <c r="GF130" s="133">
        <v>-118516.29</v>
      </c>
      <c r="GG130" s="133">
        <v>-105100.16</v>
      </c>
      <c r="GH130" s="133">
        <v>-100871.62</v>
      </c>
    </row>
    <row r="131" spans="1:190" s="132" customFormat="1" x14ac:dyDescent="0.25">
      <c r="A131" s="134"/>
      <c r="B131" s="110" t="s">
        <v>76</v>
      </c>
      <c r="C131" s="139">
        <v>10866019</v>
      </c>
      <c r="D131" s="139">
        <v>10220339</v>
      </c>
      <c r="E131" s="139">
        <v>12524886</v>
      </c>
      <c r="F131" s="139">
        <v>11078172</v>
      </c>
      <c r="G131" s="139">
        <v>10268032</v>
      </c>
      <c r="H131" s="139">
        <v>12250873</v>
      </c>
      <c r="I131" s="139">
        <v>11193547</v>
      </c>
      <c r="J131" s="139">
        <v>10190966</v>
      </c>
      <c r="K131" s="139">
        <v>11184367</v>
      </c>
      <c r="L131" s="139">
        <v>10879413</v>
      </c>
      <c r="M131" s="139">
        <v>10431020</v>
      </c>
      <c r="N131" s="139">
        <v>10789825</v>
      </c>
      <c r="O131" s="139">
        <v>11356390</v>
      </c>
      <c r="P131" s="139">
        <v>10269487</v>
      </c>
      <c r="Q131" s="139">
        <v>11933615</v>
      </c>
      <c r="R131" s="139">
        <v>10383721</v>
      </c>
      <c r="S131" s="139">
        <v>11889586</v>
      </c>
      <c r="T131" s="139">
        <v>10766772</v>
      </c>
      <c r="U131" s="139">
        <v>10491240</v>
      </c>
      <c r="V131" s="139">
        <v>10182348</v>
      </c>
      <c r="W131" s="139">
        <v>10986227</v>
      </c>
      <c r="X131" s="139">
        <v>10758124</v>
      </c>
      <c r="Y131" s="139">
        <v>10530797</v>
      </c>
      <c r="Z131" s="139">
        <v>10903059</v>
      </c>
      <c r="AA131" s="139">
        <v>11479501</v>
      </c>
      <c r="AB131" s="139">
        <v>10583394</v>
      </c>
      <c r="AC131" s="139">
        <v>11495107</v>
      </c>
      <c r="AD131" s="139">
        <v>10564849</v>
      </c>
      <c r="AE131" s="139">
        <v>10228765</v>
      </c>
      <c r="AF131" s="139">
        <v>11298109</v>
      </c>
      <c r="AG131" s="139">
        <v>11819585</v>
      </c>
      <c r="AH131" s="139">
        <v>10333278</v>
      </c>
      <c r="AI131" s="139">
        <v>10558959</v>
      </c>
      <c r="AJ131" s="139">
        <v>12588992</v>
      </c>
      <c r="AK131" s="139">
        <v>10933944</v>
      </c>
      <c r="AL131" s="139">
        <v>10689325</v>
      </c>
      <c r="AM131" s="139">
        <v>11831423</v>
      </c>
      <c r="AN131" s="139">
        <v>11060588</v>
      </c>
      <c r="AO131" s="139">
        <v>11603466</v>
      </c>
      <c r="AP131" s="139">
        <v>11627025</v>
      </c>
      <c r="AQ131" s="139">
        <v>10988471</v>
      </c>
      <c r="AR131" s="139">
        <v>11492410</v>
      </c>
      <c r="AS131" s="139">
        <v>12333388</v>
      </c>
      <c r="AT131" s="139">
        <v>10136891</v>
      </c>
      <c r="AU131" s="139">
        <v>11328350</v>
      </c>
      <c r="AV131" s="139">
        <v>12409356</v>
      </c>
      <c r="AW131" s="139">
        <v>10488554</v>
      </c>
      <c r="AX131" s="139">
        <v>11272586</v>
      </c>
      <c r="AY131" s="139">
        <v>12559722</v>
      </c>
      <c r="AZ131" s="139">
        <v>11391281</v>
      </c>
      <c r="BA131" s="139">
        <v>11545033</v>
      </c>
      <c r="BB131" s="139">
        <v>11961891</v>
      </c>
      <c r="BC131" s="139">
        <v>10538501</v>
      </c>
      <c r="BD131" s="139">
        <v>11555287</v>
      </c>
      <c r="BE131" s="139">
        <v>12110107</v>
      </c>
      <c r="BF131" s="139">
        <v>9955208</v>
      </c>
      <c r="BG131" s="139">
        <v>11788722</v>
      </c>
      <c r="BH131" s="139">
        <v>12583737</v>
      </c>
      <c r="BI131" s="139">
        <v>10708438</v>
      </c>
      <c r="BJ131" s="139">
        <v>11958484</v>
      </c>
      <c r="BK131" s="139">
        <v>11981736</v>
      </c>
      <c r="BL131" s="139">
        <v>11124726</v>
      </c>
      <c r="BM131" s="139">
        <v>12427432</v>
      </c>
      <c r="BN131" s="139">
        <v>12063750</v>
      </c>
      <c r="BO131" s="139">
        <v>10022610</v>
      </c>
      <c r="BP131" s="139">
        <v>12448786</v>
      </c>
      <c r="BQ131" s="139">
        <v>12541673</v>
      </c>
      <c r="BR131" s="139">
        <v>9976344</v>
      </c>
      <c r="BS131" s="139">
        <v>11757605</v>
      </c>
      <c r="BT131" s="139">
        <v>11725664</v>
      </c>
      <c r="BU131" s="139">
        <v>11480141</v>
      </c>
      <c r="BV131" s="139">
        <v>12136888</v>
      </c>
      <c r="BW131" s="139">
        <v>11533793</v>
      </c>
      <c r="BX131" s="139">
        <v>11571318</v>
      </c>
      <c r="BY131" s="139">
        <v>12054417</v>
      </c>
      <c r="BZ131" s="139">
        <v>11576799</v>
      </c>
      <c r="CA131" s="139">
        <v>11555918</v>
      </c>
      <c r="CB131" s="139">
        <v>12111245</v>
      </c>
      <c r="CC131" s="139">
        <v>11258707</v>
      </c>
      <c r="CD131" s="139">
        <v>10386362</v>
      </c>
      <c r="CE131" s="139">
        <v>11586008</v>
      </c>
      <c r="CF131" s="139">
        <v>11351620</v>
      </c>
      <c r="CG131" s="139">
        <v>11035984</v>
      </c>
      <c r="CH131" s="139">
        <v>11790218</v>
      </c>
      <c r="CI131" s="139">
        <v>12287965</v>
      </c>
      <c r="CJ131" s="139">
        <v>10538299</v>
      </c>
      <c r="CK131" s="139">
        <v>12747888</v>
      </c>
      <c r="CL131" s="139">
        <v>10410393</v>
      </c>
      <c r="CM131" s="139">
        <v>11200226</v>
      </c>
      <c r="CN131" s="139">
        <v>12029156</v>
      </c>
      <c r="CO131" s="139">
        <v>11107075</v>
      </c>
      <c r="CP131" s="139">
        <v>10167623</v>
      </c>
      <c r="CQ131" s="139">
        <v>10932940</v>
      </c>
      <c r="CR131" s="139">
        <v>12181369</v>
      </c>
      <c r="CS131" s="139">
        <v>10977461</v>
      </c>
      <c r="CT131" s="139">
        <v>11209901</v>
      </c>
      <c r="CU131" s="139">
        <v>11566988</v>
      </c>
      <c r="CV131" s="139">
        <v>11105096</v>
      </c>
      <c r="CW131" s="139">
        <v>11825175</v>
      </c>
      <c r="CX131" s="139">
        <v>11135633</v>
      </c>
      <c r="CY131" s="139">
        <v>10337479</v>
      </c>
      <c r="CZ131" s="139">
        <v>11657441</v>
      </c>
      <c r="DA131" s="139">
        <v>11584318</v>
      </c>
      <c r="DB131" s="139">
        <v>10321057</v>
      </c>
      <c r="DC131" s="139">
        <v>10179489</v>
      </c>
      <c r="DD131" s="139">
        <v>12191509</v>
      </c>
      <c r="DE131" s="139">
        <v>11005926</v>
      </c>
      <c r="DF131" s="139">
        <v>11982921</v>
      </c>
      <c r="DG131" s="139">
        <v>10449650</v>
      </c>
      <c r="DH131" s="139">
        <v>10361415</v>
      </c>
      <c r="DI131" s="139">
        <v>11353432</v>
      </c>
      <c r="DJ131" s="139">
        <v>11189952</v>
      </c>
      <c r="DK131" s="139">
        <v>10717539</v>
      </c>
      <c r="DL131" s="139">
        <v>10556000</v>
      </c>
      <c r="DM131" s="139">
        <v>11666054</v>
      </c>
      <c r="DN131" s="139">
        <v>9350878</v>
      </c>
      <c r="DO131" s="139">
        <v>10844246</v>
      </c>
      <c r="DP131" s="139">
        <v>11929929</v>
      </c>
      <c r="DQ131" s="139">
        <v>10257086</v>
      </c>
      <c r="DR131" s="139">
        <v>12026026</v>
      </c>
      <c r="DS131" s="139">
        <v>10688091</v>
      </c>
      <c r="DT131" s="139">
        <v>10419884</v>
      </c>
      <c r="DU131" s="139">
        <v>2547177</v>
      </c>
      <c r="DV131" s="139">
        <v>2547177</v>
      </c>
      <c r="DW131" s="139">
        <v>5173485</v>
      </c>
      <c r="DX131" s="139">
        <v>9720152</v>
      </c>
      <c r="DY131" s="139">
        <v>10714331</v>
      </c>
      <c r="DZ131" s="139">
        <v>9230756</v>
      </c>
      <c r="EA131" s="139">
        <v>10494952</v>
      </c>
      <c r="EB131" s="139">
        <v>11282716</v>
      </c>
      <c r="EC131" s="139">
        <v>10594326</v>
      </c>
      <c r="ED131" s="139">
        <v>12366876</v>
      </c>
      <c r="EE131" s="139">
        <v>9014793</v>
      </c>
      <c r="EF131" s="139">
        <v>9779718</v>
      </c>
      <c r="EG131" s="139">
        <v>11307099</v>
      </c>
      <c r="EH131" s="139">
        <v>10584279</v>
      </c>
      <c r="EI131" s="139">
        <v>9698779</v>
      </c>
      <c r="EJ131" s="139">
        <v>11000708</v>
      </c>
      <c r="EK131" s="139">
        <v>10646760</v>
      </c>
      <c r="EL131" s="139">
        <v>9066443</v>
      </c>
      <c r="EM131" s="139">
        <v>10207784</v>
      </c>
      <c r="EN131" s="139">
        <v>10755359</v>
      </c>
      <c r="EO131" s="139">
        <v>9632910</v>
      </c>
      <c r="EP131" s="139">
        <v>11863440</v>
      </c>
      <c r="EQ131" s="139">
        <v>9467834</v>
      </c>
      <c r="ER131" s="139">
        <v>9277179</v>
      </c>
      <c r="ES131" s="139">
        <v>10992431</v>
      </c>
      <c r="ET131" s="139">
        <v>9353689</v>
      </c>
      <c r="EU131" s="139">
        <v>10266155</v>
      </c>
      <c r="EV131" s="139">
        <v>10633059</v>
      </c>
      <c r="EW131" s="139">
        <v>10135272</v>
      </c>
      <c r="EX131" s="139">
        <v>9266489</v>
      </c>
      <c r="EY131" s="139">
        <v>10266628</v>
      </c>
      <c r="EZ131" s="139">
        <v>10609966</v>
      </c>
      <c r="FA131" s="139">
        <v>9805126</v>
      </c>
      <c r="FB131" s="139">
        <v>11799018</v>
      </c>
      <c r="FC131" s="139">
        <v>9824902</v>
      </c>
      <c r="FD131" s="139">
        <v>9626908</v>
      </c>
      <c r="FE131" s="139">
        <v>11684032</v>
      </c>
      <c r="FF131" s="139">
        <v>9599730</v>
      </c>
      <c r="FG131" s="139">
        <v>9250329</v>
      </c>
      <c r="FH131" s="139">
        <v>11639685</v>
      </c>
      <c r="FI131" s="139">
        <v>10206680</v>
      </c>
      <c r="FJ131" s="139">
        <v>8843706</v>
      </c>
      <c r="FK131" s="139">
        <v>9867400</v>
      </c>
      <c r="FL131" s="139">
        <v>10804736</v>
      </c>
      <c r="FM131" s="139">
        <v>10019169</v>
      </c>
      <c r="FN131" s="139">
        <v>12066540</v>
      </c>
      <c r="FO131" s="139">
        <v>9112436.0199999996</v>
      </c>
      <c r="FP131" s="139">
        <v>10051046.369999999</v>
      </c>
      <c r="FQ131" s="139">
        <v>10185083.130000001</v>
      </c>
      <c r="FR131" s="139">
        <v>10343635.07</v>
      </c>
      <c r="FS131" s="139">
        <v>9983059.0899999999</v>
      </c>
      <c r="FT131" s="139">
        <v>10093474.550000001</v>
      </c>
      <c r="FU131" s="139">
        <v>11153096.369999999</v>
      </c>
      <c r="FV131" s="139">
        <v>8937407.5899999999</v>
      </c>
      <c r="FW131" s="139">
        <v>9667076.5700000003</v>
      </c>
      <c r="FX131" s="139">
        <v>11033520.189999999</v>
      </c>
      <c r="FY131" s="139">
        <v>9727167.7400000002</v>
      </c>
      <c r="FZ131" s="139">
        <v>11868952.710000001</v>
      </c>
      <c r="GA131" s="139">
        <v>9386642.8200000003</v>
      </c>
      <c r="GB131" s="139">
        <v>9572827.5</v>
      </c>
      <c r="GC131" s="139">
        <v>9673494.2599999998</v>
      </c>
      <c r="GD131" s="139">
        <v>10180452.65</v>
      </c>
      <c r="GE131" s="139">
        <v>9776222.7400000002</v>
      </c>
      <c r="GF131" s="139">
        <v>9976524.3100000005</v>
      </c>
      <c r="GG131" s="139">
        <v>10624352.65</v>
      </c>
      <c r="GH131" s="139">
        <v>8794725.5099999998</v>
      </c>
    </row>
    <row r="132" spans="1:190" s="132" customFormat="1" x14ac:dyDescent="0.25">
      <c r="A132" s="134"/>
      <c r="B132" s="130" t="s">
        <v>25</v>
      </c>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c r="BV132" s="152"/>
      <c r="BW132" s="152"/>
      <c r="BX132" s="152"/>
      <c r="BY132" s="152"/>
      <c r="BZ132" s="152"/>
      <c r="CA132" s="152"/>
      <c r="CB132" s="152"/>
      <c r="CC132" s="152"/>
      <c r="CD132" s="152"/>
      <c r="CE132" s="152"/>
      <c r="CF132" s="152"/>
      <c r="CG132" s="152"/>
      <c r="CH132" s="152"/>
      <c r="CI132" s="152"/>
      <c r="CJ132" s="152"/>
      <c r="CK132" s="152"/>
      <c r="CL132" s="152"/>
      <c r="CM132" s="152"/>
      <c r="CN132" s="152"/>
      <c r="CO132" s="152"/>
      <c r="CP132" s="152"/>
      <c r="CQ132" s="152"/>
      <c r="CR132" s="152"/>
      <c r="CS132" s="152"/>
      <c r="CT132" s="152"/>
      <c r="CU132" s="152"/>
      <c r="CV132" s="152"/>
      <c r="CW132" s="152"/>
      <c r="CX132" s="152"/>
      <c r="CY132" s="152"/>
      <c r="CZ132" s="152"/>
      <c r="DA132" s="152"/>
      <c r="DB132" s="152"/>
      <c r="DC132" s="152"/>
      <c r="DD132" s="152"/>
      <c r="DE132" s="152"/>
      <c r="DF132" s="152"/>
      <c r="DG132" s="152"/>
      <c r="DH132" s="152"/>
      <c r="DI132" s="152"/>
      <c r="DJ132" s="152"/>
      <c r="DK132" s="152"/>
      <c r="DL132" s="152"/>
      <c r="DM132" s="152"/>
      <c r="DN132" s="152"/>
      <c r="DO132" s="152"/>
      <c r="DP132" s="152"/>
      <c r="DQ132" s="152"/>
      <c r="DR132" s="152"/>
      <c r="DS132" s="152"/>
      <c r="DT132" s="152"/>
      <c r="DU132" s="152"/>
      <c r="DV132" s="152"/>
      <c r="DW132" s="152"/>
      <c r="DX132" s="152"/>
      <c r="DY132" s="152"/>
      <c r="DZ132" s="152"/>
      <c r="EA132" s="152"/>
      <c r="EB132" s="152"/>
      <c r="EC132" s="152"/>
      <c r="ED132" s="152"/>
      <c r="EE132" s="152"/>
      <c r="EF132" s="152"/>
      <c r="EG132" s="152"/>
      <c r="EH132" s="152"/>
      <c r="EI132" s="152"/>
      <c r="EJ132" s="152"/>
      <c r="EK132" s="152"/>
      <c r="EL132" s="152"/>
      <c r="EM132" s="152"/>
      <c r="EN132" s="152"/>
      <c r="EO132" s="152"/>
      <c r="EP132" s="152"/>
      <c r="EQ132" s="152"/>
      <c r="ER132" s="152"/>
      <c r="ES132" s="152"/>
      <c r="ET132" s="152"/>
      <c r="EU132" s="152"/>
      <c r="EV132" s="152"/>
      <c r="EW132" s="152"/>
      <c r="EX132" s="152"/>
      <c r="EY132" s="152"/>
      <c r="EZ132" s="152"/>
      <c r="FA132" s="152"/>
      <c r="FB132" s="152"/>
      <c r="FC132" s="152"/>
      <c r="FD132" s="152"/>
      <c r="FE132" s="152"/>
      <c r="FF132" s="152"/>
      <c r="FG132" s="152"/>
      <c r="FH132" s="152"/>
      <c r="FI132" s="152"/>
      <c r="FJ132" s="152"/>
      <c r="FK132" s="152"/>
      <c r="FL132" s="152"/>
      <c r="FM132" s="152"/>
      <c r="FN132" s="152"/>
      <c r="FO132" s="152"/>
      <c r="FP132" s="152"/>
      <c r="FQ132" s="152"/>
      <c r="FR132" s="152"/>
      <c r="FS132" s="152"/>
      <c r="FT132" s="152"/>
      <c r="FU132" s="152"/>
      <c r="FV132" s="152"/>
      <c r="FW132" s="152"/>
      <c r="FX132" s="152"/>
      <c r="FY132" s="152"/>
      <c r="FZ132" s="152"/>
      <c r="GA132" s="152"/>
      <c r="GB132" s="152"/>
      <c r="GC132" s="152"/>
      <c r="GD132" s="152"/>
      <c r="GE132" s="152"/>
      <c r="GF132" s="152"/>
      <c r="GG132" s="152"/>
      <c r="GH132" s="152"/>
    </row>
    <row r="133" spans="1:190" s="132" customFormat="1" x14ac:dyDescent="0.25">
      <c r="A133" s="134"/>
      <c r="B133" s="115" t="s">
        <v>105</v>
      </c>
      <c r="C133" s="133">
        <v>18689</v>
      </c>
      <c r="D133" s="133">
        <v>22714</v>
      </c>
      <c r="E133" s="133">
        <v>18990</v>
      </c>
      <c r="F133" s="133">
        <v>19408</v>
      </c>
      <c r="G133" s="133">
        <v>23776</v>
      </c>
      <c r="H133" s="133">
        <v>19504</v>
      </c>
      <c r="I133" s="133">
        <v>25552</v>
      </c>
      <c r="J133" s="133">
        <v>20706</v>
      </c>
      <c r="K133" s="133">
        <v>19608</v>
      </c>
      <c r="L133" s="133">
        <v>22139</v>
      </c>
      <c r="M133" s="133">
        <v>20822</v>
      </c>
      <c r="N133" s="133">
        <v>22667</v>
      </c>
      <c r="O133" s="133">
        <v>25584</v>
      </c>
      <c r="P133" s="133">
        <v>16680</v>
      </c>
      <c r="Q133" s="133">
        <v>21941</v>
      </c>
      <c r="R133" s="133">
        <v>13687</v>
      </c>
      <c r="S133" s="133">
        <v>22235</v>
      </c>
      <c r="T133" s="133">
        <v>18308</v>
      </c>
      <c r="U133" s="133">
        <v>15491</v>
      </c>
      <c r="V133" s="133">
        <v>14918</v>
      </c>
      <c r="W133" s="133">
        <v>13272</v>
      </c>
      <c r="X133" s="133">
        <v>12214</v>
      </c>
      <c r="Y133" s="133">
        <v>14245</v>
      </c>
      <c r="Z133" s="133">
        <v>10680</v>
      </c>
      <c r="AA133" s="133">
        <v>13168</v>
      </c>
      <c r="AB133" s="133">
        <v>14926</v>
      </c>
      <c r="AC133" s="133">
        <v>11916</v>
      </c>
      <c r="AD133" s="133">
        <v>12681</v>
      </c>
      <c r="AE133" s="133">
        <v>12823</v>
      </c>
      <c r="AF133" s="133">
        <v>10362</v>
      </c>
      <c r="AG133" s="133">
        <v>9245</v>
      </c>
      <c r="AH133" s="133">
        <v>13696</v>
      </c>
      <c r="AI133" s="133">
        <v>10564</v>
      </c>
      <c r="AJ133" s="133">
        <v>13501</v>
      </c>
      <c r="AK133" s="133">
        <v>12680</v>
      </c>
      <c r="AL133" s="133">
        <v>8115</v>
      </c>
      <c r="AM133" s="133">
        <v>12208</v>
      </c>
      <c r="AN133" s="133">
        <v>12306</v>
      </c>
      <c r="AO133" s="133">
        <v>8415</v>
      </c>
      <c r="AP133" s="133">
        <v>12877</v>
      </c>
      <c r="AQ133" s="133">
        <v>8366</v>
      </c>
      <c r="AR133" s="133">
        <v>10009</v>
      </c>
      <c r="AS133" s="133">
        <v>14424</v>
      </c>
      <c r="AT133" s="133">
        <v>7098</v>
      </c>
      <c r="AU133" s="133">
        <v>13172</v>
      </c>
      <c r="AV133" s="133">
        <v>9221</v>
      </c>
      <c r="AW133" s="133">
        <v>9050</v>
      </c>
      <c r="AX133" s="133">
        <v>7320</v>
      </c>
      <c r="AY133" s="133">
        <v>6808</v>
      </c>
      <c r="AZ133" s="133">
        <v>6491</v>
      </c>
      <c r="BA133" s="133">
        <v>9495</v>
      </c>
      <c r="BB133" s="133">
        <v>7240</v>
      </c>
      <c r="BC133" s="133">
        <v>6943</v>
      </c>
      <c r="BD133" s="133">
        <v>8815</v>
      </c>
      <c r="BE133" s="133">
        <v>6258</v>
      </c>
      <c r="BF133" s="133">
        <v>7554</v>
      </c>
      <c r="BG133" s="133">
        <v>7249</v>
      </c>
      <c r="BH133" s="133">
        <v>5188</v>
      </c>
      <c r="BI133" s="133">
        <v>7890</v>
      </c>
      <c r="BJ133" s="133">
        <v>5495</v>
      </c>
      <c r="BK133" s="133">
        <v>6339</v>
      </c>
      <c r="BL133" s="133">
        <v>8264</v>
      </c>
      <c r="BM133" s="133">
        <v>6803</v>
      </c>
      <c r="BN133" s="133">
        <v>4382</v>
      </c>
      <c r="BO133" s="133">
        <v>6177</v>
      </c>
      <c r="BP133" s="133">
        <v>8813</v>
      </c>
      <c r="BQ133" s="133">
        <v>4831</v>
      </c>
      <c r="BR133" s="133">
        <v>5413</v>
      </c>
      <c r="BS133" s="133">
        <v>2405</v>
      </c>
      <c r="BT133" s="133">
        <v>4033</v>
      </c>
      <c r="BU133" s="133">
        <v>6558</v>
      </c>
      <c r="BV133" s="133">
        <v>3154</v>
      </c>
      <c r="BW133" s="133">
        <v>3209</v>
      </c>
      <c r="BX133" s="133">
        <v>4930</v>
      </c>
      <c r="BY133" s="133">
        <v>7302</v>
      </c>
      <c r="BZ133" s="133">
        <v>3544</v>
      </c>
      <c r="CA133" s="133">
        <v>2601</v>
      </c>
      <c r="CB133" s="133">
        <v>1456</v>
      </c>
      <c r="CC133" s="133">
        <v>6709</v>
      </c>
      <c r="CD133" s="133">
        <v>3753</v>
      </c>
      <c r="CE133" s="133">
        <v>5569</v>
      </c>
      <c r="CF133" s="133">
        <v>2850</v>
      </c>
      <c r="CG133" s="133">
        <v>3872</v>
      </c>
      <c r="CH133" s="133">
        <v>3150</v>
      </c>
      <c r="CI133" s="133">
        <v>3523</v>
      </c>
      <c r="CJ133" s="133">
        <v>2199</v>
      </c>
      <c r="CK133" s="133">
        <v>5664</v>
      </c>
      <c r="CL133" s="133">
        <v>2950</v>
      </c>
      <c r="CM133" s="133">
        <v>4251</v>
      </c>
      <c r="CN133" s="133">
        <v>5096</v>
      </c>
      <c r="CO133" s="133">
        <v>3434</v>
      </c>
      <c r="CP133" s="133">
        <v>5593</v>
      </c>
      <c r="CQ133" s="133">
        <v>6055</v>
      </c>
      <c r="CR133" s="133">
        <v>3487</v>
      </c>
      <c r="CS133" s="133">
        <v>3740</v>
      </c>
      <c r="CT133" s="133">
        <v>2513</v>
      </c>
      <c r="CU133" s="133">
        <v>8217</v>
      </c>
      <c r="CV133" s="133">
        <v>3330</v>
      </c>
      <c r="CW133" s="133">
        <v>2081</v>
      </c>
      <c r="CX133" s="133">
        <v>6010</v>
      </c>
      <c r="CY133" s="133">
        <v>4331</v>
      </c>
      <c r="CZ133" s="133">
        <v>4988</v>
      </c>
      <c r="DA133" s="133">
        <v>3422</v>
      </c>
      <c r="DB133" s="133">
        <v>3167</v>
      </c>
      <c r="DC133" s="133">
        <v>2718</v>
      </c>
      <c r="DD133" s="133">
        <v>3068</v>
      </c>
      <c r="DE133" s="133">
        <v>2809</v>
      </c>
      <c r="DF133" s="133">
        <v>7090</v>
      </c>
      <c r="DG133" s="133">
        <v>3228</v>
      </c>
      <c r="DH133" s="133">
        <v>3880</v>
      </c>
      <c r="DI133" s="133">
        <v>3482</v>
      </c>
      <c r="DJ133" s="133">
        <v>3628</v>
      </c>
      <c r="DK133" s="133">
        <v>3199</v>
      </c>
      <c r="DL133" s="133">
        <v>1785</v>
      </c>
      <c r="DM133" s="133">
        <v>3779</v>
      </c>
      <c r="DN133" s="133">
        <v>3092</v>
      </c>
      <c r="DO133" s="133">
        <v>3072</v>
      </c>
      <c r="DP133" s="133">
        <v>4556</v>
      </c>
      <c r="DQ133" s="133">
        <v>2208</v>
      </c>
      <c r="DR133" s="133">
        <v>2188</v>
      </c>
      <c r="DS133" s="133">
        <v>4010</v>
      </c>
      <c r="DT133" s="133">
        <v>1841</v>
      </c>
      <c r="DU133" s="133">
        <v>4087</v>
      </c>
      <c r="DV133" s="133">
        <v>4087</v>
      </c>
      <c r="DW133" s="133">
        <v>3371</v>
      </c>
      <c r="DX133" s="133">
        <v>1306</v>
      </c>
      <c r="DY133" s="133">
        <v>1919</v>
      </c>
      <c r="DZ133" s="133">
        <v>1264</v>
      </c>
      <c r="EA133" s="133">
        <v>1293</v>
      </c>
      <c r="EB133" s="133">
        <v>4250</v>
      </c>
      <c r="EC133" s="133">
        <v>1345</v>
      </c>
      <c r="ED133" s="133">
        <v>1401</v>
      </c>
      <c r="EE133" s="133">
        <v>3956</v>
      </c>
      <c r="EF133" s="133">
        <v>3639</v>
      </c>
      <c r="EG133" s="133">
        <v>2518</v>
      </c>
      <c r="EH133" s="133">
        <v>2087</v>
      </c>
      <c r="EI133" s="133">
        <v>1986</v>
      </c>
      <c r="EJ133" s="133">
        <v>2042</v>
      </c>
      <c r="EK133" s="133">
        <v>897</v>
      </c>
      <c r="EL133" s="133">
        <v>3370</v>
      </c>
      <c r="EM133" s="133">
        <v>645</v>
      </c>
      <c r="EN133" s="133">
        <v>2018</v>
      </c>
      <c r="EO133" s="133">
        <v>2206</v>
      </c>
      <c r="EP133" s="133">
        <v>721</v>
      </c>
      <c r="EQ133" s="133">
        <v>6501</v>
      </c>
      <c r="ER133" s="133">
        <v>1017</v>
      </c>
      <c r="ES133" s="133">
        <v>1868</v>
      </c>
      <c r="ET133" s="133">
        <v>492</v>
      </c>
      <c r="EU133" s="133">
        <v>2352</v>
      </c>
      <c r="EV133" s="133">
        <v>3627</v>
      </c>
      <c r="EW133" s="133">
        <v>4400</v>
      </c>
      <c r="EX133" s="133">
        <v>2168</v>
      </c>
      <c r="EY133" s="133">
        <v>1473</v>
      </c>
      <c r="EZ133" s="133">
        <v>1093</v>
      </c>
      <c r="FA133" s="133">
        <v>3479</v>
      </c>
      <c r="FB133" s="133">
        <v>1013</v>
      </c>
      <c r="FC133" s="133">
        <v>5890</v>
      </c>
      <c r="FD133" s="133">
        <v>2369</v>
      </c>
      <c r="FE133" s="133">
        <v>2040</v>
      </c>
      <c r="FF133" s="133">
        <v>1298</v>
      </c>
      <c r="FG133" s="133">
        <v>2177</v>
      </c>
      <c r="FH133" s="133">
        <v>3907</v>
      </c>
      <c r="FI133" s="133">
        <v>2727</v>
      </c>
      <c r="FJ133" s="133">
        <v>2843</v>
      </c>
      <c r="FK133" s="133">
        <v>2323</v>
      </c>
      <c r="FL133" s="133">
        <v>1152</v>
      </c>
      <c r="FM133" s="133">
        <v>2571</v>
      </c>
      <c r="FN133" s="133">
        <v>2711</v>
      </c>
      <c r="FO133" s="133">
        <v>4183.13</v>
      </c>
      <c r="FP133" s="133">
        <v>1644.3</v>
      </c>
      <c r="FQ133" s="133">
        <v>3266.72</v>
      </c>
      <c r="FR133" s="133">
        <v>1992.66</v>
      </c>
      <c r="FS133" s="133">
        <v>1795.04</v>
      </c>
      <c r="FT133" s="133">
        <v>2079.16</v>
      </c>
      <c r="FU133" s="133">
        <v>1425.88</v>
      </c>
      <c r="FV133" s="133">
        <v>3007.73</v>
      </c>
      <c r="FW133" s="133">
        <v>854.07</v>
      </c>
      <c r="FX133" s="133">
        <v>1241.08</v>
      </c>
      <c r="FY133" s="133">
        <v>1332.58</v>
      </c>
      <c r="FZ133" s="133">
        <v>817.33</v>
      </c>
      <c r="GA133" s="133">
        <v>3845.99</v>
      </c>
      <c r="GB133" s="133">
        <v>2792.59</v>
      </c>
      <c r="GC133" s="133">
        <v>368.15</v>
      </c>
      <c r="GD133" s="133">
        <v>375.93</v>
      </c>
      <c r="GE133" s="133">
        <v>1318.1</v>
      </c>
      <c r="GF133" s="133">
        <v>805.94</v>
      </c>
      <c r="GG133" s="133">
        <v>1.85</v>
      </c>
      <c r="GH133" s="133">
        <v>293.58</v>
      </c>
    </row>
    <row r="134" spans="1:190" s="132" customFormat="1" x14ac:dyDescent="0.25">
      <c r="A134" s="134"/>
      <c r="B134" s="115" t="s">
        <v>1625</v>
      </c>
      <c r="C134" s="133">
        <v>7063</v>
      </c>
      <c r="D134" s="133">
        <v>13829</v>
      </c>
      <c r="E134" s="133">
        <v>8531</v>
      </c>
      <c r="F134" s="133">
        <v>9766</v>
      </c>
      <c r="G134" s="133">
        <v>9987</v>
      </c>
      <c r="H134" s="133">
        <v>8897</v>
      </c>
      <c r="I134" s="133">
        <v>12043</v>
      </c>
      <c r="J134" s="133">
        <v>10089</v>
      </c>
      <c r="K134" s="133">
        <v>10328</v>
      </c>
      <c r="L134" s="133">
        <v>10171</v>
      </c>
      <c r="M134" s="133">
        <v>7512</v>
      </c>
      <c r="N134" s="133">
        <v>11135</v>
      </c>
      <c r="O134" s="133">
        <v>12509</v>
      </c>
      <c r="P134" s="133">
        <v>7258</v>
      </c>
      <c r="Q134" s="133">
        <v>8683</v>
      </c>
      <c r="R134" s="133">
        <v>6562</v>
      </c>
      <c r="S134" s="133">
        <v>9236</v>
      </c>
      <c r="T134" s="133">
        <v>6561</v>
      </c>
      <c r="U134" s="133">
        <v>5849</v>
      </c>
      <c r="V134" s="133">
        <v>8607</v>
      </c>
      <c r="W134" s="133">
        <v>6219</v>
      </c>
      <c r="X134" s="133">
        <v>7088</v>
      </c>
      <c r="Y134" s="133">
        <v>7924</v>
      </c>
      <c r="Z134" s="133">
        <v>4715</v>
      </c>
      <c r="AA134" s="133">
        <v>7021</v>
      </c>
      <c r="AB134" s="133">
        <v>6603</v>
      </c>
      <c r="AC134" s="133">
        <v>6291</v>
      </c>
      <c r="AD134" s="133">
        <v>3565</v>
      </c>
      <c r="AE134" s="133">
        <v>5655</v>
      </c>
      <c r="AF134" s="133">
        <v>4132</v>
      </c>
      <c r="AG134" s="133">
        <v>4302</v>
      </c>
      <c r="AH134" s="133">
        <v>7209</v>
      </c>
      <c r="AI134" s="133">
        <v>4882</v>
      </c>
      <c r="AJ134" s="133">
        <v>5223</v>
      </c>
      <c r="AK134" s="133">
        <v>6141</v>
      </c>
      <c r="AL134" s="133">
        <v>5329</v>
      </c>
      <c r="AM134" s="133">
        <v>5027</v>
      </c>
      <c r="AN134" s="133">
        <v>9922</v>
      </c>
      <c r="AO134" s="133">
        <v>4427</v>
      </c>
      <c r="AP134" s="133">
        <v>4958</v>
      </c>
      <c r="AQ134" s="133">
        <v>5122</v>
      </c>
      <c r="AR134" s="133">
        <v>4522</v>
      </c>
      <c r="AS134" s="133">
        <v>11016</v>
      </c>
      <c r="AT134" s="133">
        <v>7973</v>
      </c>
      <c r="AU134" s="133">
        <v>8063</v>
      </c>
      <c r="AV134" s="133">
        <v>5761</v>
      </c>
      <c r="AW134" s="133">
        <v>6452</v>
      </c>
      <c r="AX134" s="133">
        <v>6835</v>
      </c>
      <c r="AY134" s="133">
        <v>4315</v>
      </c>
      <c r="AZ134" s="133">
        <v>3628</v>
      </c>
      <c r="BA134" s="133">
        <v>6505</v>
      </c>
      <c r="BB134" s="133">
        <v>5800</v>
      </c>
      <c r="BC134" s="133">
        <v>4681</v>
      </c>
      <c r="BD134" s="133">
        <v>10383</v>
      </c>
      <c r="BE134" s="133">
        <v>4476</v>
      </c>
      <c r="BF134" s="133">
        <v>7004</v>
      </c>
      <c r="BG134" s="133">
        <v>8027</v>
      </c>
      <c r="BH134" s="133">
        <v>5744</v>
      </c>
      <c r="BI134" s="133">
        <v>6892</v>
      </c>
      <c r="BJ134" s="133">
        <v>3359</v>
      </c>
      <c r="BK134" s="133">
        <v>5175</v>
      </c>
      <c r="BL134" s="133">
        <v>5040</v>
      </c>
      <c r="BM134" s="133">
        <v>6975</v>
      </c>
      <c r="BN134" s="133">
        <v>5350</v>
      </c>
      <c r="BO134" s="133">
        <v>6920</v>
      </c>
      <c r="BP134" s="133">
        <v>7509</v>
      </c>
      <c r="BQ134" s="133">
        <v>5545</v>
      </c>
      <c r="BR134" s="133">
        <v>5092</v>
      </c>
      <c r="BS134" s="133">
        <v>3077</v>
      </c>
      <c r="BT134" s="133">
        <v>3616</v>
      </c>
      <c r="BU134" s="133">
        <v>7787</v>
      </c>
      <c r="BV134" s="133">
        <v>4669</v>
      </c>
      <c r="BW134" s="133">
        <v>3801</v>
      </c>
      <c r="BX134" s="133">
        <v>6427</v>
      </c>
      <c r="BY134" s="133">
        <v>6564</v>
      </c>
      <c r="BZ134" s="133">
        <v>5114</v>
      </c>
      <c r="CA134" s="133">
        <v>3764</v>
      </c>
      <c r="CB134" s="133">
        <v>3154</v>
      </c>
      <c r="CC134" s="133">
        <v>6614</v>
      </c>
      <c r="CD134" s="133">
        <v>5074</v>
      </c>
      <c r="CE134" s="133">
        <v>7974</v>
      </c>
      <c r="CF134" s="133">
        <v>5017</v>
      </c>
      <c r="CG134" s="133">
        <v>7886</v>
      </c>
      <c r="CH134" s="133">
        <v>4645</v>
      </c>
      <c r="CI134" s="133">
        <v>5808</v>
      </c>
      <c r="CJ134" s="133">
        <v>3670</v>
      </c>
      <c r="CK134" s="133">
        <v>6454</v>
      </c>
      <c r="CL134" s="133">
        <v>5208</v>
      </c>
      <c r="CM134" s="133">
        <v>3874</v>
      </c>
      <c r="CN134" s="133">
        <v>5889</v>
      </c>
      <c r="CO134" s="133">
        <v>4439</v>
      </c>
      <c r="CP134" s="133">
        <v>6791</v>
      </c>
      <c r="CQ134" s="133">
        <v>8226</v>
      </c>
      <c r="CR134" s="133">
        <v>5498</v>
      </c>
      <c r="CS134" s="133">
        <v>5172</v>
      </c>
      <c r="CT134" s="133">
        <v>5225</v>
      </c>
      <c r="CU134" s="133">
        <v>10023</v>
      </c>
      <c r="CV134" s="133">
        <v>5797</v>
      </c>
      <c r="CW134" s="133">
        <v>3882</v>
      </c>
      <c r="CX134" s="133">
        <v>4959</v>
      </c>
      <c r="CY134" s="133">
        <v>7070</v>
      </c>
      <c r="CZ134" s="133">
        <v>5599</v>
      </c>
      <c r="DA134" s="133">
        <v>5215</v>
      </c>
      <c r="DB134" s="133">
        <v>3742</v>
      </c>
      <c r="DC134" s="133">
        <v>4600</v>
      </c>
      <c r="DD134" s="133">
        <v>5202</v>
      </c>
      <c r="DE134" s="133">
        <v>4706</v>
      </c>
      <c r="DF134" s="133">
        <v>7508</v>
      </c>
      <c r="DG134" s="133">
        <v>4792</v>
      </c>
      <c r="DH134" s="133">
        <v>6162</v>
      </c>
      <c r="DI134" s="133">
        <v>4927</v>
      </c>
      <c r="DJ134" s="133">
        <v>6783</v>
      </c>
      <c r="DK134" s="133">
        <v>5450</v>
      </c>
      <c r="DL134" s="133">
        <v>3249</v>
      </c>
      <c r="DM134" s="133">
        <v>8411</v>
      </c>
      <c r="DN134" s="133">
        <v>5058</v>
      </c>
      <c r="DO134" s="133">
        <v>4232</v>
      </c>
      <c r="DP134" s="133">
        <v>7875</v>
      </c>
      <c r="DQ134" s="133">
        <v>5653</v>
      </c>
      <c r="DR134" s="133">
        <v>5630</v>
      </c>
      <c r="DS134" s="133">
        <v>4884</v>
      </c>
      <c r="DT134" s="133">
        <v>4135</v>
      </c>
      <c r="DU134" s="133">
        <v>7529</v>
      </c>
      <c r="DV134" s="133">
        <v>7529</v>
      </c>
      <c r="DW134" s="133">
        <v>10275</v>
      </c>
      <c r="DX134" s="133">
        <v>4436</v>
      </c>
      <c r="DY134" s="133">
        <v>4074</v>
      </c>
      <c r="DZ134" s="133">
        <v>3480</v>
      </c>
      <c r="EA134" s="133">
        <v>1486</v>
      </c>
      <c r="EB134" s="133">
        <v>6137</v>
      </c>
      <c r="EC134" s="133">
        <v>3325</v>
      </c>
      <c r="ED134" s="133">
        <v>1946</v>
      </c>
      <c r="EE134" s="133">
        <v>9240</v>
      </c>
      <c r="EF134" s="133">
        <v>5655</v>
      </c>
      <c r="EG134" s="133">
        <v>3788</v>
      </c>
      <c r="EH134" s="133">
        <v>4843</v>
      </c>
      <c r="EI134" s="133">
        <v>4625</v>
      </c>
      <c r="EJ134" s="133">
        <v>3701</v>
      </c>
      <c r="EK134" s="133">
        <v>2713</v>
      </c>
      <c r="EL134" s="133">
        <v>8314</v>
      </c>
      <c r="EM134" s="133">
        <v>1966</v>
      </c>
      <c r="EN134" s="133">
        <v>5055</v>
      </c>
      <c r="EO134" s="133">
        <v>4842</v>
      </c>
      <c r="EP134" s="133">
        <v>2343</v>
      </c>
      <c r="EQ134" s="133">
        <v>11182</v>
      </c>
      <c r="ER134" s="133">
        <v>2829</v>
      </c>
      <c r="ES134" s="133">
        <v>6066</v>
      </c>
      <c r="ET134" s="133">
        <v>2668</v>
      </c>
      <c r="EU134" s="133">
        <v>4533</v>
      </c>
      <c r="EV134" s="133">
        <v>14549</v>
      </c>
      <c r="EW134" s="133">
        <v>9307</v>
      </c>
      <c r="EX134" s="133">
        <v>5874</v>
      </c>
      <c r="EY134" s="133">
        <v>3903</v>
      </c>
      <c r="EZ134" s="133">
        <v>2012</v>
      </c>
      <c r="FA134" s="133">
        <v>8445</v>
      </c>
      <c r="FB134" s="133">
        <v>2588</v>
      </c>
      <c r="FC134" s="133">
        <v>15112</v>
      </c>
      <c r="FD134" s="133">
        <v>5730</v>
      </c>
      <c r="FE134" s="133">
        <v>5093</v>
      </c>
      <c r="FF134" s="133">
        <v>4005</v>
      </c>
      <c r="FG134" s="133">
        <v>5297</v>
      </c>
      <c r="FH134" s="133">
        <v>8081</v>
      </c>
      <c r="FI134" s="133">
        <v>6723</v>
      </c>
      <c r="FJ134" s="133">
        <v>6980</v>
      </c>
      <c r="FK134" s="133">
        <v>7230</v>
      </c>
      <c r="FL134" s="133">
        <v>4632</v>
      </c>
      <c r="FM134" s="133">
        <v>5911</v>
      </c>
      <c r="FN134" s="133">
        <v>6861</v>
      </c>
      <c r="FO134" s="133">
        <v>9035.4399999999987</v>
      </c>
      <c r="FP134" s="133">
        <v>4819.28</v>
      </c>
      <c r="FQ134" s="133">
        <v>8309.3100000000013</v>
      </c>
      <c r="FR134" s="133">
        <v>6775.15</v>
      </c>
      <c r="FS134" s="133">
        <v>4530.2700000000004</v>
      </c>
      <c r="FT134" s="133">
        <v>6716.34</v>
      </c>
      <c r="FU134" s="133">
        <v>4879.6400000000003</v>
      </c>
      <c r="FV134" s="133">
        <v>8180.380000000001</v>
      </c>
      <c r="FW134" s="133">
        <v>3375.77</v>
      </c>
      <c r="FX134" s="133">
        <v>3260.7200000000003</v>
      </c>
      <c r="FY134" s="133">
        <v>5045.87</v>
      </c>
      <c r="FZ134" s="133">
        <v>2690.2400000000002</v>
      </c>
      <c r="GA134" s="133">
        <v>10018.16</v>
      </c>
      <c r="GB134" s="133">
        <v>10536.8</v>
      </c>
      <c r="GC134" s="133">
        <v>1089.94</v>
      </c>
      <c r="GD134" s="133">
        <v>876.93999999999983</v>
      </c>
      <c r="GE134" s="133">
        <v>1141.3699999999999</v>
      </c>
      <c r="GF134" s="133">
        <v>1061.95</v>
      </c>
      <c r="GG134" s="133">
        <v>1216.92</v>
      </c>
      <c r="GH134" s="133">
        <v>1402.22</v>
      </c>
    </row>
    <row r="135" spans="1:190" s="132" customFormat="1" x14ac:dyDescent="0.25">
      <c r="A135" s="134"/>
      <c r="B135" s="110" t="s">
        <v>72</v>
      </c>
      <c r="C135" s="139">
        <v>25752</v>
      </c>
      <c r="D135" s="139">
        <v>36543</v>
      </c>
      <c r="E135" s="139">
        <v>27521</v>
      </c>
      <c r="F135" s="139">
        <v>29174</v>
      </c>
      <c r="G135" s="139">
        <v>33763</v>
      </c>
      <c r="H135" s="139">
        <v>28401</v>
      </c>
      <c r="I135" s="139">
        <v>37595</v>
      </c>
      <c r="J135" s="139">
        <v>30795</v>
      </c>
      <c r="K135" s="139">
        <v>29936</v>
      </c>
      <c r="L135" s="139">
        <v>32310</v>
      </c>
      <c r="M135" s="139">
        <v>28334</v>
      </c>
      <c r="N135" s="139">
        <v>33802</v>
      </c>
      <c r="O135" s="139">
        <v>38093</v>
      </c>
      <c r="P135" s="139">
        <v>23938</v>
      </c>
      <c r="Q135" s="139">
        <v>30624</v>
      </c>
      <c r="R135" s="139">
        <v>20249</v>
      </c>
      <c r="S135" s="139">
        <v>31471</v>
      </c>
      <c r="T135" s="139">
        <v>24869</v>
      </c>
      <c r="U135" s="139">
        <v>21340</v>
      </c>
      <c r="V135" s="139">
        <v>23525</v>
      </c>
      <c r="W135" s="139">
        <v>19491</v>
      </c>
      <c r="X135" s="139">
        <v>19302</v>
      </c>
      <c r="Y135" s="139">
        <v>22169</v>
      </c>
      <c r="Z135" s="139">
        <v>15395</v>
      </c>
      <c r="AA135" s="139">
        <v>20189</v>
      </c>
      <c r="AB135" s="139">
        <v>21529</v>
      </c>
      <c r="AC135" s="139">
        <v>18207</v>
      </c>
      <c r="AD135" s="139">
        <v>16246</v>
      </c>
      <c r="AE135" s="139">
        <v>18478</v>
      </c>
      <c r="AF135" s="139">
        <v>14494</v>
      </c>
      <c r="AG135" s="139">
        <v>13547</v>
      </c>
      <c r="AH135" s="139">
        <v>20905</v>
      </c>
      <c r="AI135" s="139">
        <v>15446</v>
      </c>
      <c r="AJ135" s="139">
        <v>18724</v>
      </c>
      <c r="AK135" s="139">
        <v>18821</v>
      </c>
      <c r="AL135" s="139">
        <v>13444</v>
      </c>
      <c r="AM135" s="139">
        <v>17235</v>
      </c>
      <c r="AN135" s="139">
        <v>22228</v>
      </c>
      <c r="AO135" s="139">
        <v>12842</v>
      </c>
      <c r="AP135" s="139">
        <v>17835</v>
      </c>
      <c r="AQ135" s="139">
        <v>13488</v>
      </c>
      <c r="AR135" s="139">
        <v>14531</v>
      </c>
      <c r="AS135" s="139">
        <v>25440</v>
      </c>
      <c r="AT135" s="139">
        <v>15071</v>
      </c>
      <c r="AU135" s="139">
        <v>21235</v>
      </c>
      <c r="AV135" s="139">
        <v>14982</v>
      </c>
      <c r="AW135" s="139">
        <v>15502</v>
      </c>
      <c r="AX135" s="139">
        <v>14155</v>
      </c>
      <c r="AY135" s="139">
        <v>11123</v>
      </c>
      <c r="AZ135" s="139">
        <v>10119</v>
      </c>
      <c r="BA135" s="139">
        <v>16000</v>
      </c>
      <c r="BB135" s="139">
        <v>13040</v>
      </c>
      <c r="BC135" s="139">
        <v>11624</v>
      </c>
      <c r="BD135" s="139">
        <v>19198</v>
      </c>
      <c r="BE135" s="139">
        <v>10734</v>
      </c>
      <c r="BF135" s="139">
        <v>14558</v>
      </c>
      <c r="BG135" s="139">
        <v>15276</v>
      </c>
      <c r="BH135" s="139">
        <v>10932</v>
      </c>
      <c r="BI135" s="139">
        <v>14782</v>
      </c>
      <c r="BJ135" s="139">
        <v>8854</v>
      </c>
      <c r="BK135" s="139">
        <v>11514</v>
      </c>
      <c r="BL135" s="139">
        <v>13304</v>
      </c>
      <c r="BM135" s="139">
        <v>13778</v>
      </c>
      <c r="BN135" s="139">
        <v>9732</v>
      </c>
      <c r="BO135" s="139">
        <v>13097</v>
      </c>
      <c r="BP135" s="139">
        <v>16322</v>
      </c>
      <c r="BQ135" s="139">
        <v>10376</v>
      </c>
      <c r="BR135" s="139">
        <v>10505</v>
      </c>
      <c r="BS135" s="139">
        <v>5482</v>
      </c>
      <c r="BT135" s="139">
        <v>7649</v>
      </c>
      <c r="BU135" s="139">
        <v>14345</v>
      </c>
      <c r="BV135" s="139">
        <v>7823</v>
      </c>
      <c r="BW135" s="139">
        <v>7010</v>
      </c>
      <c r="BX135" s="139">
        <v>11357</v>
      </c>
      <c r="BY135" s="139">
        <v>13866</v>
      </c>
      <c r="BZ135" s="139">
        <v>8658</v>
      </c>
      <c r="CA135" s="139">
        <v>6365</v>
      </c>
      <c r="CB135" s="139">
        <v>4610</v>
      </c>
      <c r="CC135" s="139">
        <v>13323</v>
      </c>
      <c r="CD135" s="139">
        <v>8827</v>
      </c>
      <c r="CE135" s="139">
        <v>13543</v>
      </c>
      <c r="CF135" s="139">
        <v>7867</v>
      </c>
      <c r="CG135" s="139">
        <v>11758</v>
      </c>
      <c r="CH135" s="139">
        <v>7795</v>
      </c>
      <c r="CI135" s="139">
        <v>9331</v>
      </c>
      <c r="CJ135" s="139">
        <v>5869</v>
      </c>
      <c r="CK135" s="139">
        <v>12118</v>
      </c>
      <c r="CL135" s="139">
        <v>8158</v>
      </c>
      <c r="CM135" s="139">
        <v>8125</v>
      </c>
      <c r="CN135" s="139">
        <v>10985</v>
      </c>
      <c r="CO135" s="139">
        <v>7873</v>
      </c>
      <c r="CP135" s="139">
        <v>12384</v>
      </c>
      <c r="CQ135" s="139">
        <v>14281</v>
      </c>
      <c r="CR135" s="139">
        <v>8985</v>
      </c>
      <c r="CS135" s="139">
        <v>8912</v>
      </c>
      <c r="CT135" s="139">
        <v>7738</v>
      </c>
      <c r="CU135" s="139">
        <v>18240</v>
      </c>
      <c r="CV135" s="139">
        <v>9127</v>
      </c>
      <c r="CW135" s="139">
        <v>5963</v>
      </c>
      <c r="CX135" s="139">
        <v>10969</v>
      </c>
      <c r="CY135" s="139">
        <v>11401</v>
      </c>
      <c r="CZ135" s="139">
        <v>10587</v>
      </c>
      <c r="DA135" s="139">
        <v>8637</v>
      </c>
      <c r="DB135" s="139">
        <v>6909</v>
      </c>
      <c r="DC135" s="139">
        <v>7318</v>
      </c>
      <c r="DD135" s="139">
        <v>8270</v>
      </c>
      <c r="DE135" s="139">
        <v>7515</v>
      </c>
      <c r="DF135" s="139">
        <v>14598</v>
      </c>
      <c r="DG135" s="139">
        <v>8020</v>
      </c>
      <c r="DH135" s="139">
        <v>10042</v>
      </c>
      <c r="DI135" s="139">
        <v>8409</v>
      </c>
      <c r="DJ135" s="139">
        <v>10411</v>
      </c>
      <c r="DK135" s="139">
        <v>8649</v>
      </c>
      <c r="DL135" s="139">
        <v>5034</v>
      </c>
      <c r="DM135" s="139">
        <v>12190</v>
      </c>
      <c r="DN135" s="139">
        <v>8150</v>
      </c>
      <c r="DO135" s="139">
        <v>7304</v>
      </c>
      <c r="DP135" s="139">
        <v>12431</v>
      </c>
      <c r="DQ135" s="139">
        <v>7861</v>
      </c>
      <c r="DR135" s="139">
        <v>7818</v>
      </c>
      <c r="DS135" s="139">
        <v>8894</v>
      </c>
      <c r="DT135" s="139">
        <v>5976</v>
      </c>
      <c r="DU135" s="139">
        <v>11616</v>
      </c>
      <c r="DV135" s="139">
        <v>11616</v>
      </c>
      <c r="DW135" s="139">
        <v>13646</v>
      </c>
      <c r="DX135" s="139">
        <v>5742</v>
      </c>
      <c r="DY135" s="139">
        <v>5993</v>
      </c>
      <c r="DZ135" s="139">
        <v>4744</v>
      </c>
      <c r="EA135" s="139">
        <v>2779</v>
      </c>
      <c r="EB135" s="139">
        <v>10387</v>
      </c>
      <c r="EC135" s="139">
        <v>4670</v>
      </c>
      <c r="ED135" s="139">
        <v>3347</v>
      </c>
      <c r="EE135" s="139">
        <v>13196</v>
      </c>
      <c r="EF135" s="139">
        <v>9294</v>
      </c>
      <c r="EG135" s="139">
        <v>6306</v>
      </c>
      <c r="EH135" s="139">
        <v>6930</v>
      </c>
      <c r="EI135" s="139">
        <v>6611</v>
      </c>
      <c r="EJ135" s="139">
        <v>5743</v>
      </c>
      <c r="EK135" s="139">
        <v>3610</v>
      </c>
      <c r="EL135" s="139">
        <v>11684</v>
      </c>
      <c r="EM135" s="139">
        <v>2611</v>
      </c>
      <c r="EN135" s="139">
        <v>7073</v>
      </c>
      <c r="EO135" s="139">
        <v>7048</v>
      </c>
      <c r="EP135" s="139">
        <v>3064</v>
      </c>
      <c r="EQ135" s="139">
        <v>17683</v>
      </c>
      <c r="ER135" s="139">
        <v>3846</v>
      </c>
      <c r="ES135" s="139">
        <v>7934</v>
      </c>
      <c r="ET135" s="139">
        <v>3160</v>
      </c>
      <c r="EU135" s="139">
        <v>6885</v>
      </c>
      <c r="EV135" s="139">
        <v>18176</v>
      </c>
      <c r="EW135" s="139">
        <v>13707</v>
      </c>
      <c r="EX135" s="139">
        <v>8042</v>
      </c>
      <c r="EY135" s="139">
        <v>5376</v>
      </c>
      <c r="EZ135" s="139">
        <v>3105</v>
      </c>
      <c r="FA135" s="139">
        <v>11924</v>
      </c>
      <c r="FB135" s="139">
        <v>3601</v>
      </c>
      <c r="FC135" s="139">
        <v>21002</v>
      </c>
      <c r="FD135" s="139">
        <v>8099</v>
      </c>
      <c r="FE135" s="139">
        <v>7133</v>
      </c>
      <c r="FF135" s="139">
        <v>5303</v>
      </c>
      <c r="FG135" s="139">
        <v>7474</v>
      </c>
      <c r="FH135" s="139">
        <v>11988</v>
      </c>
      <c r="FI135" s="139">
        <v>9450</v>
      </c>
      <c r="FJ135" s="139">
        <v>9823</v>
      </c>
      <c r="FK135" s="139">
        <v>9553</v>
      </c>
      <c r="FL135" s="139">
        <v>5784</v>
      </c>
      <c r="FM135" s="139">
        <v>8482</v>
      </c>
      <c r="FN135" s="139">
        <v>9572</v>
      </c>
      <c r="FO135" s="139">
        <v>13218.57</v>
      </c>
      <c r="FP135" s="139">
        <v>6463.58</v>
      </c>
      <c r="FQ135" s="139">
        <v>11576.03</v>
      </c>
      <c r="FR135" s="139">
        <v>8767.81</v>
      </c>
      <c r="FS135" s="139">
        <v>6325.31</v>
      </c>
      <c r="FT135" s="139">
        <v>8795.5</v>
      </c>
      <c r="FU135" s="139">
        <v>6305.52</v>
      </c>
      <c r="FV135" s="139">
        <v>11188.11</v>
      </c>
      <c r="FW135" s="139">
        <v>4229.84</v>
      </c>
      <c r="FX135" s="139">
        <v>4501.8</v>
      </c>
      <c r="FY135" s="139">
        <v>6378.45</v>
      </c>
      <c r="FZ135" s="139">
        <v>3507.57</v>
      </c>
      <c r="GA135" s="139">
        <v>13864.15</v>
      </c>
      <c r="GB135" s="139">
        <v>13329.39</v>
      </c>
      <c r="GC135" s="139">
        <v>1458.09</v>
      </c>
      <c r="GD135" s="139">
        <v>1252.8699999999999</v>
      </c>
      <c r="GE135" s="139">
        <v>2459.4699999999998</v>
      </c>
      <c r="GF135" s="139">
        <v>1867.89</v>
      </c>
      <c r="GG135" s="139">
        <v>1218.77</v>
      </c>
      <c r="GH135" s="139">
        <v>1695.8</v>
      </c>
    </row>
    <row r="136" spans="1:190" s="132" customFormat="1" x14ac:dyDescent="0.25">
      <c r="A136" s="134"/>
      <c r="B136" s="130" t="s">
        <v>58</v>
      </c>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c r="BV136" s="152"/>
      <c r="BW136" s="152"/>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152"/>
      <c r="CY136" s="152"/>
      <c r="CZ136" s="152"/>
      <c r="DA136" s="152"/>
      <c r="DB136" s="152"/>
      <c r="DC136" s="152"/>
      <c r="DD136" s="152"/>
      <c r="DE136" s="152"/>
      <c r="DF136" s="152"/>
      <c r="DG136" s="152"/>
      <c r="DH136" s="152"/>
      <c r="DI136" s="152"/>
      <c r="DJ136" s="152"/>
      <c r="DK136" s="152"/>
      <c r="DL136" s="152"/>
      <c r="DM136" s="152"/>
      <c r="DN136" s="152"/>
      <c r="DO136" s="152"/>
      <c r="DP136" s="152"/>
      <c r="DQ136" s="152"/>
      <c r="DR136" s="152"/>
      <c r="DS136" s="152"/>
      <c r="DT136" s="152"/>
      <c r="DU136" s="152"/>
      <c r="DV136" s="152"/>
      <c r="DW136" s="152"/>
      <c r="DX136" s="152"/>
      <c r="DY136" s="152"/>
      <c r="DZ136" s="152"/>
      <c r="EA136" s="152"/>
      <c r="EB136" s="152"/>
      <c r="EC136" s="152"/>
      <c r="ED136" s="152"/>
      <c r="EE136" s="152"/>
      <c r="EF136" s="152"/>
      <c r="EG136" s="152"/>
      <c r="EH136" s="152"/>
      <c r="EI136" s="152"/>
      <c r="EJ136" s="152"/>
      <c r="EK136" s="152"/>
      <c r="EL136" s="152"/>
      <c r="EM136" s="152"/>
      <c r="EN136" s="152"/>
      <c r="EO136" s="152"/>
      <c r="EP136" s="152"/>
      <c r="EQ136" s="152"/>
      <c r="ER136" s="152"/>
      <c r="ES136" s="152"/>
      <c r="ET136" s="152"/>
      <c r="EU136" s="152"/>
      <c r="EV136" s="152"/>
      <c r="EW136" s="152"/>
      <c r="EX136" s="152"/>
      <c r="EY136" s="152"/>
      <c r="EZ136" s="152"/>
      <c r="FA136" s="152"/>
      <c r="FB136" s="152"/>
      <c r="FC136" s="152"/>
      <c r="FD136" s="152"/>
      <c r="FE136" s="152"/>
      <c r="FF136" s="152"/>
      <c r="FG136" s="152"/>
      <c r="FH136" s="152"/>
      <c r="FI136" s="152"/>
      <c r="FJ136" s="152"/>
      <c r="FK136" s="152"/>
      <c r="FL136" s="152"/>
      <c r="FM136" s="152"/>
      <c r="FN136" s="152"/>
      <c r="FO136" s="152"/>
      <c r="FP136" s="152"/>
      <c r="FQ136" s="152"/>
      <c r="FR136" s="152"/>
      <c r="FS136" s="152"/>
      <c r="FT136" s="152"/>
      <c r="FU136" s="152"/>
      <c r="FV136" s="152"/>
      <c r="FW136" s="152"/>
      <c r="FX136" s="152"/>
      <c r="FY136" s="152"/>
      <c r="FZ136" s="152"/>
      <c r="GA136" s="152"/>
      <c r="GB136" s="152"/>
      <c r="GC136" s="152"/>
      <c r="GD136" s="152"/>
      <c r="GE136" s="152"/>
      <c r="GF136" s="152"/>
      <c r="GG136" s="152"/>
      <c r="GH136" s="152"/>
    </row>
    <row r="137" spans="1:190" s="132" customFormat="1" x14ac:dyDescent="0.25">
      <c r="A137" s="134"/>
      <c r="B137" s="115" t="s">
        <v>2055</v>
      </c>
      <c r="C137" s="133">
        <v>677425</v>
      </c>
      <c r="D137" s="133">
        <v>737619</v>
      </c>
      <c r="E137" s="133">
        <v>958538</v>
      </c>
      <c r="F137" s="133">
        <v>792686</v>
      </c>
      <c r="G137" s="133">
        <v>770362</v>
      </c>
      <c r="H137" s="133">
        <v>994523</v>
      </c>
      <c r="I137" s="133">
        <v>937973</v>
      </c>
      <c r="J137" s="133">
        <v>430903</v>
      </c>
      <c r="K137" s="133">
        <v>681186</v>
      </c>
      <c r="L137" s="133">
        <v>885835</v>
      </c>
      <c r="M137" s="133">
        <v>750565</v>
      </c>
      <c r="N137" s="133">
        <v>930960</v>
      </c>
      <c r="O137" s="133">
        <v>748068</v>
      </c>
      <c r="P137" s="133">
        <v>846195</v>
      </c>
      <c r="Q137" s="133">
        <v>881231</v>
      </c>
      <c r="R137" s="133">
        <v>839970</v>
      </c>
      <c r="S137" s="133">
        <v>886756</v>
      </c>
      <c r="T137" s="133">
        <v>874986</v>
      </c>
      <c r="U137" s="133">
        <v>863010</v>
      </c>
      <c r="V137" s="133">
        <v>455826</v>
      </c>
      <c r="W137" s="133">
        <v>695310</v>
      </c>
      <c r="X137" s="133">
        <v>861232</v>
      </c>
      <c r="Y137" s="133">
        <v>812799</v>
      </c>
      <c r="Z137" s="133">
        <v>962800</v>
      </c>
      <c r="AA137" s="133">
        <v>770155</v>
      </c>
      <c r="AB137" s="133">
        <v>810477</v>
      </c>
      <c r="AC137" s="133">
        <v>878102</v>
      </c>
      <c r="AD137" s="133">
        <v>809348</v>
      </c>
      <c r="AE137" s="133">
        <v>774576</v>
      </c>
      <c r="AF137" s="133">
        <v>927651</v>
      </c>
      <c r="AG137" s="133">
        <v>995787</v>
      </c>
      <c r="AH137" s="133">
        <v>501582</v>
      </c>
      <c r="AI137" s="133">
        <v>660420</v>
      </c>
      <c r="AJ137" s="133">
        <v>1001659</v>
      </c>
      <c r="AK137" s="133">
        <v>795221</v>
      </c>
      <c r="AL137" s="133">
        <v>976168</v>
      </c>
      <c r="AM137" s="133">
        <v>725404</v>
      </c>
      <c r="AN137" s="133">
        <v>870936</v>
      </c>
      <c r="AO137" s="133">
        <v>838271</v>
      </c>
      <c r="AP137" s="133">
        <v>894072</v>
      </c>
      <c r="AQ137" s="133">
        <v>864737</v>
      </c>
      <c r="AR137" s="133">
        <v>905373</v>
      </c>
      <c r="AS137" s="133">
        <v>1050659</v>
      </c>
      <c r="AT137" s="133">
        <v>466096</v>
      </c>
      <c r="AU137" s="133">
        <v>717616</v>
      </c>
      <c r="AV137" s="133">
        <v>983436</v>
      </c>
      <c r="AW137" s="133">
        <v>821999</v>
      </c>
      <c r="AX137" s="133">
        <v>1009760</v>
      </c>
      <c r="AY137" s="133">
        <v>800278</v>
      </c>
      <c r="AZ137" s="133">
        <v>907418</v>
      </c>
      <c r="BA137" s="133">
        <v>822281</v>
      </c>
      <c r="BB137" s="133">
        <v>981558</v>
      </c>
      <c r="BC137" s="133">
        <v>779996</v>
      </c>
      <c r="BD137" s="133">
        <v>898055</v>
      </c>
      <c r="BE137" s="133">
        <v>1048813</v>
      </c>
      <c r="BF137" s="133">
        <v>439521</v>
      </c>
      <c r="BG137" s="133">
        <v>761776</v>
      </c>
      <c r="BH137" s="133">
        <v>975622</v>
      </c>
      <c r="BI137" s="133">
        <v>823989</v>
      </c>
      <c r="BJ137" s="133">
        <v>1054447</v>
      </c>
      <c r="BK137" s="133">
        <v>779987</v>
      </c>
      <c r="BL137" s="133">
        <v>819712</v>
      </c>
      <c r="BM137" s="133">
        <v>920156</v>
      </c>
      <c r="BN137" s="133">
        <v>918419</v>
      </c>
      <c r="BO137" s="133">
        <v>798685</v>
      </c>
      <c r="BP137" s="133">
        <v>975943</v>
      </c>
      <c r="BQ137" s="133">
        <v>1066704</v>
      </c>
      <c r="BR137" s="133">
        <v>420769</v>
      </c>
      <c r="BS137" s="133">
        <v>791718</v>
      </c>
      <c r="BT137" s="133">
        <v>907953</v>
      </c>
      <c r="BU137" s="133">
        <v>887906</v>
      </c>
      <c r="BV137" s="133">
        <v>1103772</v>
      </c>
      <c r="BW137" s="133">
        <v>760669</v>
      </c>
      <c r="BX137" s="133">
        <v>844018</v>
      </c>
      <c r="BY137" s="133">
        <v>948877</v>
      </c>
      <c r="BZ137" s="133">
        <v>858394</v>
      </c>
      <c r="CA137" s="133">
        <v>913323</v>
      </c>
      <c r="CB137" s="133">
        <v>999649</v>
      </c>
      <c r="CC137" s="133">
        <v>988292</v>
      </c>
      <c r="CD137" s="133">
        <v>474954</v>
      </c>
      <c r="CE137" s="133">
        <v>814319</v>
      </c>
      <c r="CF137" s="133">
        <v>925017</v>
      </c>
      <c r="CG137" s="133">
        <v>856608</v>
      </c>
      <c r="CH137" s="133">
        <v>1044896</v>
      </c>
      <c r="CI137" s="133">
        <v>807409</v>
      </c>
      <c r="CJ137" s="133">
        <v>817294</v>
      </c>
      <c r="CK137" s="133">
        <v>1073326</v>
      </c>
      <c r="CL137" s="133">
        <v>788760</v>
      </c>
      <c r="CM137" s="133">
        <v>907753</v>
      </c>
      <c r="CN137" s="133">
        <v>991023</v>
      </c>
      <c r="CO137" s="133">
        <v>975332</v>
      </c>
      <c r="CP137" s="133">
        <v>493532</v>
      </c>
      <c r="CQ137" s="133">
        <v>760170</v>
      </c>
      <c r="CR137" s="133">
        <v>984977</v>
      </c>
      <c r="CS137" s="133">
        <v>880108</v>
      </c>
      <c r="CT137" s="133">
        <v>1072193</v>
      </c>
      <c r="CU137" s="133">
        <v>710624</v>
      </c>
      <c r="CV137" s="133">
        <v>871731</v>
      </c>
      <c r="CW137" s="133">
        <v>927616</v>
      </c>
      <c r="CX137" s="133">
        <v>869468</v>
      </c>
      <c r="CY137" s="133">
        <v>803335</v>
      </c>
      <c r="CZ137" s="133">
        <v>964467</v>
      </c>
      <c r="DA137" s="133">
        <v>1010434</v>
      </c>
      <c r="DB137" s="133">
        <v>518500</v>
      </c>
      <c r="DC137" s="133">
        <v>756065</v>
      </c>
      <c r="DD137" s="133">
        <v>1008431</v>
      </c>
      <c r="DE137" s="133">
        <v>927025</v>
      </c>
      <c r="DF137" s="133">
        <v>1051823</v>
      </c>
      <c r="DG137" s="133">
        <v>730897</v>
      </c>
      <c r="DH137" s="133">
        <v>844031</v>
      </c>
      <c r="DI137" s="133">
        <v>953376</v>
      </c>
      <c r="DJ137" s="133">
        <v>889757</v>
      </c>
      <c r="DK137" s="133">
        <v>916407</v>
      </c>
      <c r="DL137" s="133">
        <v>891075</v>
      </c>
      <c r="DM137" s="133">
        <v>1059544</v>
      </c>
      <c r="DN137" s="133">
        <v>494446</v>
      </c>
      <c r="DO137" s="133">
        <v>766957</v>
      </c>
      <c r="DP137" s="133">
        <v>1012885</v>
      </c>
      <c r="DQ137" s="133">
        <v>891471</v>
      </c>
      <c r="DR137" s="133">
        <v>1086475</v>
      </c>
      <c r="DS137" s="133">
        <v>765718</v>
      </c>
      <c r="DT137" s="133">
        <v>861721</v>
      </c>
      <c r="DU137" s="133">
        <v>96348</v>
      </c>
      <c r="DV137" s="133">
        <v>96348</v>
      </c>
      <c r="DW137" s="133">
        <v>370417</v>
      </c>
      <c r="DX137" s="133">
        <v>756407</v>
      </c>
      <c r="DY137" s="133">
        <v>966020</v>
      </c>
      <c r="DZ137" s="133">
        <v>454839</v>
      </c>
      <c r="EA137" s="133">
        <v>764039</v>
      </c>
      <c r="EB137" s="133">
        <v>941298</v>
      </c>
      <c r="EC137" s="133">
        <v>867466</v>
      </c>
      <c r="ED137" s="133">
        <v>1116681</v>
      </c>
      <c r="EE137" s="133">
        <v>717487</v>
      </c>
      <c r="EF137" s="133">
        <v>811092</v>
      </c>
      <c r="EG137" s="133">
        <v>926543</v>
      </c>
      <c r="EH137" s="133">
        <v>893608</v>
      </c>
      <c r="EI137" s="133">
        <v>804254</v>
      </c>
      <c r="EJ137" s="133">
        <v>926860</v>
      </c>
      <c r="EK137" s="133">
        <v>981988</v>
      </c>
      <c r="EL137" s="133">
        <v>399475</v>
      </c>
      <c r="EM137" s="133">
        <v>707563</v>
      </c>
      <c r="EN137" s="133">
        <v>936715</v>
      </c>
      <c r="EO137" s="133">
        <v>730830</v>
      </c>
      <c r="EP137" s="133">
        <v>969876</v>
      </c>
      <c r="EQ137" s="133">
        <v>651403</v>
      </c>
      <c r="ER137" s="133">
        <v>738804</v>
      </c>
      <c r="ES137" s="133">
        <v>901428</v>
      </c>
      <c r="ET137" s="133">
        <v>752521</v>
      </c>
      <c r="EU137" s="133">
        <v>797566</v>
      </c>
      <c r="EV137" s="133">
        <v>932983</v>
      </c>
      <c r="EW137" s="133">
        <v>901731</v>
      </c>
      <c r="EX137" s="133">
        <v>447595</v>
      </c>
      <c r="EY137" s="133">
        <v>784681</v>
      </c>
      <c r="EZ137" s="133">
        <v>877037</v>
      </c>
      <c r="FA137" s="133">
        <v>781960</v>
      </c>
      <c r="FB137" s="133">
        <v>971882</v>
      </c>
      <c r="FC137" s="133">
        <v>748545</v>
      </c>
      <c r="FD137" s="133">
        <v>779907</v>
      </c>
      <c r="FE137" s="133">
        <v>1021242</v>
      </c>
      <c r="FF137" s="133">
        <v>798351</v>
      </c>
      <c r="FG137" s="133">
        <v>763750</v>
      </c>
      <c r="FH137" s="133">
        <v>999992</v>
      </c>
      <c r="FI137" s="133">
        <v>912546</v>
      </c>
      <c r="FJ137" s="133">
        <v>487546</v>
      </c>
      <c r="FK137" s="133">
        <v>757962</v>
      </c>
      <c r="FL137" s="133">
        <v>929469</v>
      </c>
      <c r="FM137" s="133">
        <v>840818</v>
      </c>
      <c r="FN137" s="133">
        <v>1054789</v>
      </c>
      <c r="FO137" s="133">
        <v>705404.04</v>
      </c>
      <c r="FP137" s="133">
        <v>925024.38</v>
      </c>
      <c r="FQ137" s="133">
        <v>912178.04</v>
      </c>
      <c r="FR137" s="133">
        <v>909979.54</v>
      </c>
      <c r="FS137" s="133">
        <v>876142.6</v>
      </c>
      <c r="FT137" s="133">
        <v>928188</v>
      </c>
      <c r="FU137" s="133">
        <v>1039625.78</v>
      </c>
      <c r="FV137" s="133">
        <v>510289.21</v>
      </c>
      <c r="FW137" s="133">
        <v>789641.21</v>
      </c>
      <c r="FX137" s="133">
        <v>1028106.73</v>
      </c>
      <c r="FY137" s="133">
        <v>923992.84</v>
      </c>
      <c r="FZ137" s="133">
        <v>1097855.8</v>
      </c>
      <c r="GA137" s="133">
        <v>814900.99</v>
      </c>
      <c r="GB137" s="133">
        <v>864068.63</v>
      </c>
      <c r="GC137" s="133">
        <v>919578.22</v>
      </c>
      <c r="GD137" s="133">
        <v>934376.83</v>
      </c>
      <c r="GE137" s="133">
        <v>915323.98</v>
      </c>
      <c r="GF137" s="133">
        <v>905260.17</v>
      </c>
      <c r="GG137" s="133">
        <v>1064783.6499999999</v>
      </c>
      <c r="GH137" s="133">
        <v>489764.93</v>
      </c>
    </row>
    <row r="138" spans="1:190" s="132" customFormat="1" x14ac:dyDescent="0.25">
      <c r="A138" s="134"/>
      <c r="B138" s="115" t="s">
        <v>1625</v>
      </c>
      <c r="C138" s="133">
        <v>15289</v>
      </c>
      <c r="D138" s="133">
        <v>16740</v>
      </c>
      <c r="E138" s="133">
        <v>20959</v>
      </c>
      <c r="F138" s="133">
        <v>17946</v>
      </c>
      <c r="G138" s="133">
        <v>17125</v>
      </c>
      <c r="H138" s="133">
        <v>21800</v>
      </c>
      <c r="I138" s="133">
        <v>22312</v>
      </c>
      <c r="J138" s="133">
        <v>13191</v>
      </c>
      <c r="K138" s="133">
        <v>17940</v>
      </c>
      <c r="L138" s="133">
        <v>20259</v>
      </c>
      <c r="M138" s="133">
        <v>18653</v>
      </c>
      <c r="N138" s="133">
        <v>21667</v>
      </c>
      <c r="O138" s="133">
        <v>16307</v>
      </c>
      <c r="P138" s="133">
        <v>17078</v>
      </c>
      <c r="Q138" s="133">
        <v>21706</v>
      </c>
      <c r="R138" s="133">
        <v>18516</v>
      </c>
      <c r="S138" s="133">
        <v>19761</v>
      </c>
      <c r="T138" s="133">
        <v>17765</v>
      </c>
      <c r="U138" s="133">
        <v>20516</v>
      </c>
      <c r="V138" s="133">
        <v>15979</v>
      </c>
      <c r="W138" s="133">
        <v>16920</v>
      </c>
      <c r="X138" s="133">
        <v>19981</v>
      </c>
      <c r="Y138" s="133">
        <v>18221</v>
      </c>
      <c r="Z138" s="133">
        <v>22481</v>
      </c>
      <c r="AA138" s="133">
        <v>17765</v>
      </c>
      <c r="AB138" s="133">
        <v>18375</v>
      </c>
      <c r="AC138" s="133">
        <v>19828</v>
      </c>
      <c r="AD138" s="133">
        <v>17755</v>
      </c>
      <c r="AE138" s="133">
        <v>17786</v>
      </c>
      <c r="AF138" s="133">
        <v>21481</v>
      </c>
      <c r="AG138" s="133">
        <v>24090</v>
      </c>
      <c r="AH138" s="133">
        <v>19177</v>
      </c>
      <c r="AI138" s="133">
        <v>16057</v>
      </c>
      <c r="AJ138" s="133">
        <v>21786</v>
      </c>
      <c r="AK138" s="133">
        <v>18420</v>
      </c>
      <c r="AL138" s="133">
        <v>26488</v>
      </c>
      <c r="AM138" s="133">
        <v>20022</v>
      </c>
      <c r="AN138" s="133">
        <v>21862</v>
      </c>
      <c r="AO138" s="133">
        <v>22315</v>
      </c>
      <c r="AP138" s="133">
        <v>22523</v>
      </c>
      <c r="AQ138" s="133">
        <v>23334</v>
      </c>
      <c r="AR138" s="133">
        <v>25118</v>
      </c>
      <c r="AS138" s="133">
        <v>30102</v>
      </c>
      <c r="AT138" s="133">
        <v>19775</v>
      </c>
      <c r="AU138" s="133">
        <v>21636</v>
      </c>
      <c r="AV138" s="133">
        <v>27281</v>
      </c>
      <c r="AW138" s="133">
        <v>21246</v>
      </c>
      <c r="AX138" s="133">
        <v>29112</v>
      </c>
      <c r="AY138" s="133">
        <v>21474</v>
      </c>
      <c r="AZ138" s="133">
        <v>22658</v>
      </c>
      <c r="BA138" s="133">
        <v>24729</v>
      </c>
      <c r="BB138" s="133">
        <v>26311</v>
      </c>
      <c r="BC138" s="133">
        <v>20701</v>
      </c>
      <c r="BD138" s="133">
        <v>21320</v>
      </c>
      <c r="BE138" s="133">
        <v>30117</v>
      </c>
      <c r="BF138" s="133">
        <v>17629</v>
      </c>
      <c r="BG138" s="133">
        <v>22256</v>
      </c>
      <c r="BH138" s="133">
        <v>26167</v>
      </c>
      <c r="BI138" s="133">
        <v>19381</v>
      </c>
      <c r="BJ138" s="133">
        <v>28493</v>
      </c>
      <c r="BK138" s="133">
        <v>21770</v>
      </c>
      <c r="BL138" s="133">
        <v>22065</v>
      </c>
      <c r="BM138" s="133">
        <v>22926</v>
      </c>
      <c r="BN138" s="133">
        <v>22135</v>
      </c>
      <c r="BO138" s="133">
        <v>20289</v>
      </c>
      <c r="BP138" s="133">
        <v>22871</v>
      </c>
      <c r="BQ138" s="133">
        <v>28257</v>
      </c>
      <c r="BR138" s="133">
        <v>14657</v>
      </c>
      <c r="BS138" s="133">
        <v>23301</v>
      </c>
      <c r="BT138" s="133">
        <v>23500</v>
      </c>
      <c r="BU138" s="133">
        <v>21812</v>
      </c>
      <c r="BV138" s="133">
        <v>26340</v>
      </c>
      <c r="BW138" s="133">
        <v>19608</v>
      </c>
      <c r="BX138" s="133">
        <v>19202</v>
      </c>
      <c r="BY138" s="133">
        <v>20917</v>
      </c>
      <c r="BZ138" s="133">
        <v>21893</v>
      </c>
      <c r="CA138" s="133">
        <v>21608</v>
      </c>
      <c r="CB138" s="133">
        <v>21176</v>
      </c>
      <c r="CC138" s="133">
        <v>25365</v>
      </c>
      <c r="CD138" s="133">
        <v>16428</v>
      </c>
      <c r="CE138" s="133">
        <v>20900</v>
      </c>
      <c r="CF138" s="133">
        <v>24423</v>
      </c>
      <c r="CG138" s="133">
        <v>22076</v>
      </c>
      <c r="CH138" s="133">
        <v>24822</v>
      </c>
      <c r="CI138" s="133">
        <v>18358</v>
      </c>
      <c r="CJ138" s="133">
        <v>19350</v>
      </c>
      <c r="CK138" s="133">
        <v>24843</v>
      </c>
      <c r="CL138" s="133">
        <v>17449</v>
      </c>
      <c r="CM138" s="133">
        <v>21475</v>
      </c>
      <c r="CN138" s="133">
        <v>21859</v>
      </c>
      <c r="CO138" s="133">
        <v>23522</v>
      </c>
      <c r="CP138" s="133">
        <v>15082</v>
      </c>
      <c r="CQ138" s="133">
        <v>18838</v>
      </c>
      <c r="CR138" s="133">
        <v>23489</v>
      </c>
      <c r="CS138" s="133">
        <v>20600</v>
      </c>
      <c r="CT138" s="133">
        <v>25292</v>
      </c>
      <c r="CU138" s="133">
        <v>15614</v>
      </c>
      <c r="CV138" s="133">
        <v>18413</v>
      </c>
      <c r="CW138" s="133">
        <v>22037</v>
      </c>
      <c r="CX138" s="133">
        <v>19057</v>
      </c>
      <c r="CY138" s="133">
        <v>17122</v>
      </c>
      <c r="CZ138" s="133">
        <v>19183</v>
      </c>
      <c r="DA138" s="133">
        <v>22273</v>
      </c>
      <c r="DB138" s="133">
        <v>15150</v>
      </c>
      <c r="DC138" s="133">
        <v>19352</v>
      </c>
      <c r="DD138" s="133">
        <v>20858</v>
      </c>
      <c r="DE138" s="133">
        <v>18624</v>
      </c>
      <c r="DF138" s="133">
        <v>22768</v>
      </c>
      <c r="DG138" s="133">
        <v>14916</v>
      </c>
      <c r="DH138" s="133">
        <v>17566</v>
      </c>
      <c r="DI138" s="133">
        <v>19062</v>
      </c>
      <c r="DJ138" s="133">
        <v>18112</v>
      </c>
      <c r="DK138" s="133">
        <v>19724</v>
      </c>
      <c r="DL138" s="133">
        <v>17358</v>
      </c>
      <c r="DM138" s="133">
        <v>20083</v>
      </c>
      <c r="DN138" s="133">
        <v>14219</v>
      </c>
      <c r="DO138" s="133">
        <v>16450</v>
      </c>
      <c r="DP138" s="133">
        <v>19513</v>
      </c>
      <c r="DQ138" s="133">
        <v>17379</v>
      </c>
      <c r="DR138" s="133">
        <v>22404</v>
      </c>
      <c r="DS138" s="133">
        <v>13907</v>
      </c>
      <c r="DT138" s="133">
        <v>17813</v>
      </c>
      <c r="DU138" s="133">
        <v>2602</v>
      </c>
      <c r="DV138" s="133">
        <v>2602</v>
      </c>
      <c r="DW138" s="133">
        <v>4577</v>
      </c>
      <c r="DX138" s="133">
        <v>12585</v>
      </c>
      <c r="DY138" s="133">
        <v>20592</v>
      </c>
      <c r="DZ138" s="133">
        <v>13157</v>
      </c>
      <c r="EA138" s="133">
        <v>17703</v>
      </c>
      <c r="EB138" s="133">
        <v>20991</v>
      </c>
      <c r="EC138" s="133">
        <v>17492</v>
      </c>
      <c r="ED138" s="133">
        <v>23249</v>
      </c>
      <c r="EE138" s="133">
        <v>13454</v>
      </c>
      <c r="EF138" s="133">
        <v>16031</v>
      </c>
      <c r="EG138" s="133">
        <v>19159</v>
      </c>
      <c r="EH138" s="133">
        <v>17060</v>
      </c>
      <c r="EI138" s="133">
        <v>16839</v>
      </c>
      <c r="EJ138" s="133">
        <v>20933</v>
      </c>
      <c r="EK138" s="133">
        <v>28694</v>
      </c>
      <c r="EL138" s="133">
        <v>15005</v>
      </c>
      <c r="EM138" s="133">
        <v>18345</v>
      </c>
      <c r="EN138" s="133">
        <v>25526</v>
      </c>
      <c r="EO138" s="133">
        <v>20426</v>
      </c>
      <c r="EP138" s="133">
        <v>26390</v>
      </c>
      <c r="EQ138" s="133">
        <v>19654</v>
      </c>
      <c r="ER138" s="133">
        <v>21629</v>
      </c>
      <c r="ES138" s="133">
        <v>22697</v>
      </c>
      <c r="ET138" s="133">
        <v>19171</v>
      </c>
      <c r="EU138" s="133">
        <v>21214</v>
      </c>
      <c r="EV138" s="133">
        <v>24044</v>
      </c>
      <c r="EW138" s="133">
        <v>24624</v>
      </c>
      <c r="EX138" s="133">
        <v>15436</v>
      </c>
      <c r="EY138" s="133">
        <v>22562</v>
      </c>
      <c r="EZ138" s="133">
        <v>22508</v>
      </c>
      <c r="FA138" s="133">
        <v>22183</v>
      </c>
      <c r="FB138" s="133">
        <v>31336</v>
      </c>
      <c r="FC138" s="133">
        <v>22968</v>
      </c>
      <c r="FD138" s="133">
        <v>26951</v>
      </c>
      <c r="FE138" s="133">
        <v>33335</v>
      </c>
      <c r="FF138" s="133">
        <v>26860</v>
      </c>
      <c r="FG138" s="133">
        <v>25824</v>
      </c>
      <c r="FH138" s="133">
        <v>33574</v>
      </c>
      <c r="FI138" s="133">
        <v>29008</v>
      </c>
      <c r="FJ138" s="133">
        <v>18795</v>
      </c>
      <c r="FK138" s="133">
        <v>26708</v>
      </c>
      <c r="FL138" s="133">
        <v>27912</v>
      </c>
      <c r="FM138" s="133">
        <v>25202</v>
      </c>
      <c r="FN138" s="133">
        <v>33301</v>
      </c>
      <c r="FO138" s="133">
        <v>22052.649999999936</v>
      </c>
      <c r="FP138" s="133">
        <v>26005.059999999972</v>
      </c>
      <c r="FQ138" s="133">
        <v>26952.469999999965</v>
      </c>
      <c r="FR138" s="133">
        <v>27611.219999999979</v>
      </c>
      <c r="FS138" s="133">
        <v>26402.069999999985</v>
      </c>
      <c r="FT138" s="133">
        <v>24515.339999999964</v>
      </c>
      <c r="FU138" s="133">
        <v>29328.199999999935</v>
      </c>
      <c r="FV138" s="133">
        <v>19252.879999999957</v>
      </c>
      <c r="FW138" s="133">
        <v>22954.179999999986</v>
      </c>
      <c r="FX138" s="133">
        <v>27043.3</v>
      </c>
      <c r="FY138" s="133">
        <v>24374.890000000029</v>
      </c>
      <c r="FZ138" s="133">
        <v>32518.389999999981</v>
      </c>
      <c r="GA138" s="133">
        <v>20476.809999999969</v>
      </c>
      <c r="GB138" s="133">
        <v>23064.479999999945</v>
      </c>
      <c r="GC138" s="133">
        <v>23538.660000000036</v>
      </c>
      <c r="GD138" s="133">
        <v>24197.320000000072</v>
      </c>
      <c r="GE138" s="133">
        <v>23985.590000000037</v>
      </c>
      <c r="GF138" s="133">
        <v>25283.500000000004</v>
      </c>
      <c r="GG138" s="133">
        <v>25630.540000000037</v>
      </c>
      <c r="GH138" s="133">
        <v>19323.389999999989</v>
      </c>
    </row>
    <row r="139" spans="1:190" s="132" customFormat="1" x14ac:dyDescent="0.25">
      <c r="A139" s="134"/>
      <c r="B139" s="115" t="s">
        <v>1</v>
      </c>
      <c r="C139" s="133">
        <v>-3016</v>
      </c>
      <c r="D139" s="133">
        <v>-5860</v>
      </c>
      <c r="E139" s="133">
        <v>-5026</v>
      </c>
      <c r="F139" s="133">
        <v>-3987</v>
      </c>
      <c r="G139" s="133">
        <v>-3079</v>
      </c>
      <c r="H139" s="133">
        <v>-2719</v>
      </c>
      <c r="I139" s="133">
        <v>-2296</v>
      </c>
      <c r="J139" s="133">
        <v>-1453</v>
      </c>
      <c r="K139" s="133">
        <v>-1029</v>
      </c>
      <c r="L139" s="133">
        <v>-1209</v>
      </c>
      <c r="M139" s="133">
        <v>-982</v>
      </c>
      <c r="N139" s="133">
        <v>-1137</v>
      </c>
      <c r="O139" s="133">
        <v>-3879</v>
      </c>
      <c r="P139" s="133">
        <v>-5739</v>
      </c>
      <c r="Q139" s="133">
        <v>-4727</v>
      </c>
      <c r="R139" s="133">
        <v>-4331</v>
      </c>
      <c r="S139" s="133">
        <v>-2954</v>
      </c>
      <c r="T139" s="133">
        <v>-2630</v>
      </c>
      <c r="U139" s="133">
        <v>-2098</v>
      </c>
      <c r="V139" s="133">
        <v>-1474</v>
      </c>
      <c r="W139" s="133">
        <v>-1130</v>
      </c>
      <c r="X139" s="133">
        <v>-1355</v>
      </c>
      <c r="Y139" s="133">
        <v>-1041</v>
      </c>
      <c r="Z139" s="133">
        <v>-1052</v>
      </c>
      <c r="AA139" s="133">
        <v>-3923</v>
      </c>
      <c r="AB139" s="133">
        <v>-5966</v>
      </c>
      <c r="AC139" s="133">
        <v>-4546</v>
      </c>
      <c r="AD139" s="133">
        <v>-4317</v>
      </c>
      <c r="AE139" s="133">
        <v>-2792</v>
      </c>
      <c r="AF139" s="133">
        <v>-2825</v>
      </c>
      <c r="AG139" s="133">
        <v>-2731</v>
      </c>
      <c r="AH139" s="133">
        <v>-1651</v>
      </c>
      <c r="AI139" s="133">
        <v>-906</v>
      </c>
      <c r="AJ139" s="133">
        <v>-1659</v>
      </c>
      <c r="AK139" s="133">
        <v>-1288</v>
      </c>
      <c r="AL139" s="133">
        <v>-952</v>
      </c>
      <c r="AM139" s="133">
        <v>-3754</v>
      </c>
      <c r="AN139" s="133">
        <v>-5450</v>
      </c>
      <c r="AO139" s="133">
        <v>-4873</v>
      </c>
      <c r="AP139" s="133">
        <v>-4650</v>
      </c>
      <c r="AQ139" s="133">
        <v>-3182</v>
      </c>
      <c r="AR139" s="133">
        <v>-2781</v>
      </c>
      <c r="AS139" s="133">
        <v>-2415</v>
      </c>
      <c r="AT139" s="133">
        <v>-1711</v>
      </c>
      <c r="AU139" s="133">
        <v>-1178</v>
      </c>
      <c r="AV139" s="133">
        <v>-1527</v>
      </c>
      <c r="AW139" s="133">
        <v>-1017</v>
      </c>
      <c r="AX139" s="133">
        <v>-988</v>
      </c>
      <c r="AY139" s="133">
        <v>-3582</v>
      </c>
      <c r="AZ139" s="133">
        <v>-5664</v>
      </c>
      <c r="BA139" s="133">
        <v>-5361</v>
      </c>
      <c r="BB139" s="133">
        <v>-4227</v>
      </c>
      <c r="BC139" s="133">
        <v>-3366</v>
      </c>
      <c r="BD139" s="133">
        <v>-2854</v>
      </c>
      <c r="BE139" s="133">
        <v>-2136</v>
      </c>
      <c r="BF139" s="133">
        <v>-1854</v>
      </c>
      <c r="BG139" s="133">
        <v>-1242</v>
      </c>
      <c r="BH139" s="133">
        <v>-1545</v>
      </c>
      <c r="BI139" s="133">
        <v>-1109</v>
      </c>
      <c r="BJ139" s="133">
        <v>-1048</v>
      </c>
      <c r="BK139" s="133">
        <v>-4022</v>
      </c>
      <c r="BL139" s="133">
        <v>-7014</v>
      </c>
      <c r="BM139" s="133">
        <v>-4684</v>
      </c>
      <c r="BN139" s="133">
        <v>-4551</v>
      </c>
      <c r="BO139" s="133">
        <v>-2917</v>
      </c>
      <c r="BP139" s="133">
        <v>-2843</v>
      </c>
      <c r="BQ139" s="133">
        <v>-2797</v>
      </c>
      <c r="BR139" s="133">
        <v>-1331</v>
      </c>
      <c r="BS139" s="133">
        <v>-1223</v>
      </c>
      <c r="BT139" s="133">
        <v>-1529</v>
      </c>
      <c r="BU139" s="133">
        <v>-1067</v>
      </c>
      <c r="BV139" s="133">
        <v>-1064</v>
      </c>
      <c r="BW139" s="133">
        <v>-4694</v>
      </c>
      <c r="BX139" s="133">
        <v>-6101</v>
      </c>
      <c r="BY139" s="133">
        <v>-3705</v>
      </c>
      <c r="BZ139" s="133">
        <v>-4931</v>
      </c>
      <c r="CA139" s="133">
        <v>-3151</v>
      </c>
      <c r="CB139" s="133">
        <v>-2546</v>
      </c>
      <c r="CC139" s="133">
        <v>-3032</v>
      </c>
      <c r="CD139" s="133">
        <v>-1464</v>
      </c>
      <c r="CE139" s="133">
        <v>-1344</v>
      </c>
      <c r="CF139" s="133">
        <v>-1518</v>
      </c>
      <c r="CG139" s="133">
        <v>-933</v>
      </c>
      <c r="CH139" s="133">
        <v>-1205</v>
      </c>
      <c r="CI139" s="133">
        <v>-4557</v>
      </c>
      <c r="CJ139" s="133">
        <v>-5993</v>
      </c>
      <c r="CK139" s="133">
        <v>-5126</v>
      </c>
      <c r="CL139" s="133">
        <v>-4054</v>
      </c>
      <c r="CM139" s="133">
        <v>-2855</v>
      </c>
      <c r="CN139" s="133">
        <v>-3156</v>
      </c>
      <c r="CO139" s="133">
        <v>-2453</v>
      </c>
      <c r="CP139" s="133">
        <v>-1253</v>
      </c>
      <c r="CQ139" s="133">
        <v>-1433</v>
      </c>
      <c r="CR139" s="133">
        <v>-1401</v>
      </c>
      <c r="CS139" s="133">
        <v>-1088</v>
      </c>
      <c r="CT139" s="133">
        <v>-1051</v>
      </c>
      <c r="CU139" s="133">
        <v>-4452</v>
      </c>
      <c r="CV139" s="133">
        <v>-5550</v>
      </c>
      <c r="CW139" s="133">
        <v>-5251</v>
      </c>
      <c r="CX139" s="133">
        <v>-3954</v>
      </c>
      <c r="CY139" s="133">
        <v>-2463</v>
      </c>
      <c r="CZ139" s="133">
        <v>-3080</v>
      </c>
      <c r="DA139" s="133">
        <v>-2382</v>
      </c>
      <c r="DB139" s="133">
        <v>-1675</v>
      </c>
      <c r="DC139" s="133">
        <v>-1248</v>
      </c>
      <c r="DD139" s="133">
        <v>-1491</v>
      </c>
      <c r="DE139" s="133">
        <v>-1414</v>
      </c>
      <c r="DF139" s="133">
        <v>-442</v>
      </c>
      <c r="DG139" s="133">
        <v>-3967</v>
      </c>
      <c r="DH139" s="133">
        <v>-6207</v>
      </c>
      <c r="DI139" s="133">
        <v>-6107</v>
      </c>
      <c r="DJ139" s="133">
        <v>-3541</v>
      </c>
      <c r="DK139" s="133">
        <v>-3647</v>
      </c>
      <c r="DL139" s="133">
        <v>-2841</v>
      </c>
      <c r="DM139" s="133">
        <v>-2295</v>
      </c>
      <c r="DN139" s="133">
        <v>-1701</v>
      </c>
      <c r="DO139" s="133">
        <v>-1224</v>
      </c>
      <c r="DP139" s="133">
        <v>-1906</v>
      </c>
      <c r="DQ139" s="133">
        <v>-1162</v>
      </c>
      <c r="DR139" s="133">
        <v>-713</v>
      </c>
      <c r="DS139" s="133">
        <v>-5620</v>
      </c>
      <c r="DT139" s="133">
        <v>-5644</v>
      </c>
      <c r="DU139" s="133">
        <v>-422</v>
      </c>
      <c r="DV139" s="133">
        <v>-422</v>
      </c>
      <c r="DW139" s="133">
        <v>-1125</v>
      </c>
      <c r="DX139" s="133">
        <v>-1824</v>
      </c>
      <c r="DY139" s="133">
        <v>-3075</v>
      </c>
      <c r="DZ139" s="133">
        <v>-1347</v>
      </c>
      <c r="EA139" s="133">
        <v>-1232</v>
      </c>
      <c r="EB139" s="133">
        <v>-2128</v>
      </c>
      <c r="EC139" s="133">
        <v>-1315</v>
      </c>
      <c r="ED139" s="133">
        <v>-781</v>
      </c>
      <c r="EE139" s="133">
        <v>-5036</v>
      </c>
      <c r="EF139" s="133">
        <v>-4086</v>
      </c>
      <c r="EG139" s="133">
        <v>-5322</v>
      </c>
      <c r="EH139" s="133">
        <v>-4976</v>
      </c>
      <c r="EI139" s="133">
        <v>-2886</v>
      </c>
      <c r="EJ139" s="133">
        <v>-2541</v>
      </c>
      <c r="EK139" s="133">
        <v>-3065</v>
      </c>
      <c r="EL139" s="133">
        <v>-915</v>
      </c>
      <c r="EM139" s="133">
        <v>-992</v>
      </c>
      <c r="EN139" s="133">
        <v>-1200</v>
      </c>
      <c r="EO139" s="133">
        <v>-1632</v>
      </c>
      <c r="EP139" s="133">
        <v>-957</v>
      </c>
      <c r="EQ139" s="133">
        <v>-4740</v>
      </c>
      <c r="ER139" s="133">
        <v>-4715</v>
      </c>
      <c r="ES139" s="133">
        <v>-4398</v>
      </c>
      <c r="ET139" s="133">
        <v>-4483</v>
      </c>
      <c r="EU139" s="133">
        <v>-2616</v>
      </c>
      <c r="EV139" s="133">
        <v>-2459</v>
      </c>
      <c r="EW139" s="133">
        <v>-2728</v>
      </c>
      <c r="EX139" s="133">
        <v>-1176</v>
      </c>
      <c r="EY139" s="133">
        <v>-1723</v>
      </c>
      <c r="EZ139" s="133">
        <v>-1580</v>
      </c>
      <c r="FA139" s="133">
        <v>-986</v>
      </c>
      <c r="FB139" s="133">
        <v>-1020</v>
      </c>
      <c r="FC139" s="133">
        <v>-4322</v>
      </c>
      <c r="FD139" s="133">
        <v>-5597</v>
      </c>
      <c r="FE139" s="133">
        <v>-6226</v>
      </c>
      <c r="FF139" s="133">
        <v>-3759</v>
      </c>
      <c r="FG139" s="133">
        <v>-2641</v>
      </c>
      <c r="FH139" s="133">
        <v>-3234</v>
      </c>
      <c r="FI139" s="133">
        <v>-2060</v>
      </c>
      <c r="FJ139" s="133">
        <v>-1363</v>
      </c>
      <c r="FK139" s="133">
        <v>-1778</v>
      </c>
      <c r="FL139" s="133">
        <v>-1487</v>
      </c>
      <c r="FM139" s="133">
        <v>-1109</v>
      </c>
      <c r="FN139" s="133">
        <v>-973</v>
      </c>
      <c r="FO139" s="133">
        <v>-3695.97</v>
      </c>
      <c r="FP139" s="133">
        <v>-6600.09</v>
      </c>
      <c r="FQ139" s="133">
        <v>-6050.76</v>
      </c>
      <c r="FR139" s="133">
        <v>-5045.49</v>
      </c>
      <c r="FS139" s="133">
        <v>-5776.71</v>
      </c>
      <c r="FT139" s="133">
        <v>-3858.38</v>
      </c>
      <c r="FU139" s="133">
        <v>-2951.27</v>
      </c>
      <c r="FV139" s="133">
        <v>-1899.99</v>
      </c>
      <c r="FW139" s="133">
        <v>-1351.82</v>
      </c>
      <c r="FX139" s="133">
        <v>-1601.55</v>
      </c>
      <c r="FY139" s="133">
        <v>-1083.8599999999999</v>
      </c>
      <c r="FZ139" s="133">
        <v>-489.41</v>
      </c>
      <c r="GA139" s="133">
        <v>-9840.7199999999993</v>
      </c>
      <c r="GB139" s="133">
        <v>-7642.54</v>
      </c>
      <c r="GC139" s="133">
        <v>-6685.37</v>
      </c>
      <c r="GD139" s="133">
        <v>-4513.99</v>
      </c>
      <c r="GE139" s="133">
        <v>-3678.05</v>
      </c>
      <c r="GF139" s="133">
        <v>-1948.12</v>
      </c>
      <c r="GG139" s="133">
        <v>-1843.25</v>
      </c>
      <c r="GH139" s="133">
        <v>-1531.84</v>
      </c>
    </row>
    <row r="140" spans="1:190" s="132" customFormat="1" x14ac:dyDescent="0.25">
      <c r="A140" s="134"/>
      <c r="B140" s="110" t="s">
        <v>77</v>
      </c>
      <c r="C140" s="139">
        <v>689698</v>
      </c>
      <c r="D140" s="139">
        <v>748499</v>
      </c>
      <c r="E140" s="139">
        <v>974471</v>
      </c>
      <c r="F140" s="139">
        <v>806645</v>
      </c>
      <c r="G140" s="139">
        <v>784408</v>
      </c>
      <c r="H140" s="139">
        <v>1013604</v>
      </c>
      <c r="I140" s="139">
        <v>957989</v>
      </c>
      <c r="J140" s="139">
        <v>442641</v>
      </c>
      <c r="K140" s="139">
        <v>698097</v>
      </c>
      <c r="L140" s="139">
        <v>904885</v>
      </c>
      <c r="M140" s="139">
        <v>768236</v>
      </c>
      <c r="N140" s="139">
        <v>951490</v>
      </c>
      <c r="O140" s="139">
        <v>760496</v>
      </c>
      <c r="P140" s="139">
        <v>857534</v>
      </c>
      <c r="Q140" s="139">
        <v>898210</v>
      </c>
      <c r="R140" s="139">
        <v>854155</v>
      </c>
      <c r="S140" s="139">
        <v>903563</v>
      </c>
      <c r="T140" s="139">
        <v>890121</v>
      </c>
      <c r="U140" s="139">
        <v>881428</v>
      </c>
      <c r="V140" s="139">
        <v>470331</v>
      </c>
      <c r="W140" s="139">
        <v>711100</v>
      </c>
      <c r="X140" s="139">
        <v>879858</v>
      </c>
      <c r="Y140" s="139">
        <v>829979</v>
      </c>
      <c r="Z140" s="139">
        <v>984229</v>
      </c>
      <c r="AA140" s="139">
        <v>783997</v>
      </c>
      <c r="AB140" s="139">
        <v>822886</v>
      </c>
      <c r="AC140" s="139">
        <v>893384</v>
      </c>
      <c r="AD140" s="139">
        <v>822786</v>
      </c>
      <c r="AE140" s="139">
        <v>789570</v>
      </c>
      <c r="AF140" s="139">
        <v>946307</v>
      </c>
      <c r="AG140" s="139">
        <v>1017146</v>
      </c>
      <c r="AH140" s="139">
        <v>519108</v>
      </c>
      <c r="AI140" s="139">
        <v>675571</v>
      </c>
      <c r="AJ140" s="139">
        <v>1021786</v>
      </c>
      <c r="AK140" s="139">
        <v>812353</v>
      </c>
      <c r="AL140" s="139">
        <v>1001704</v>
      </c>
      <c r="AM140" s="139">
        <v>741672</v>
      </c>
      <c r="AN140" s="139">
        <v>887348</v>
      </c>
      <c r="AO140" s="139">
        <v>855713</v>
      </c>
      <c r="AP140" s="139">
        <v>911945</v>
      </c>
      <c r="AQ140" s="139">
        <v>884889</v>
      </c>
      <c r="AR140" s="139">
        <v>927710</v>
      </c>
      <c r="AS140" s="139">
        <v>1078346</v>
      </c>
      <c r="AT140" s="139">
        <v>484160</v>
      </c>
      <c r="AU140" s="139">
        <v>738074</v>
      </c>
      <c r="AV140" s="139">
        <v>1009190</v>
      </c>
      <c r="AW140" s="139">
        <v>842228</v>
      </c>
      <c r="AX140" s="139">
        <v>1037884</v>
      </c>
      <c r="AY140" s="139">
        <v>818170</v>
      </c>
      <c r="AZ140" s="139">
        <v>924412</v>
      </c>
      <c r="BA140" s="139">
        <v>841649</v>
      </c>
      <c r="BB140" s="139">
        <v>1003642</v>
      </c>
      <c r="BC140" s="139">
        <v>797331</v>
      </c>
      <c r="BD140" s="139">
        <v>916521</v>
      </c>
      <c r="BE140" s="139">
        <v>1076794</v>
      </c>
      <c r="BF140" s="139">
        <v>455296</v>
      </c>
      <c r="BG140" s="139">
        <v>782790</v>
      </c>
      <c r="BH140" s="139">
        <v>1000244</v>
      </c>
      <c r="BI140" s="139">
        <v>842261</v>
      </c>
      <c r="BJ140" s="139">
        <v>1081892</v>
      </c>
      <c r="BK140" s="139">
        <v>797735</v>
      </c>
      <c r="BL140" s="139">
        <v>834763</v>
      </c>
      <c r="BM140" s="139">
        <v>938398</v>
      </c>
      <c r="BN140" s="139">
        <v>936003</v>
      </c>
      <c r="BO140" s="139">
        <v>816057</v>
      </c>
      <c r="BP140" s="139">
        <v>995971</v>
      </c>
      <c r="BQ140" s="139">
        <v>1092164</v>
      </c>
      <c r="BR140" s="139">
        <v>434095</v>
      </c>
      <c r="BS140" s="139">
        <v>813796</v>
      </c>
      <c r="BT140" s="139">
        <v>929924</v>
      </c>
      <c r="BU140" s="139">
        <v>908651</v>
      </c>
      <c r="BV140" s="139">
        <v>1129048</v>
      </c>
      <c r="BW140" s="139">
        <v>775583</v>
      </c>
      <c r="BX140" s="139">
        <v>857119</v>
      </c>
      <c r="BY140" s="139">
        <v>966089</v>
      </c>
      <c r="BZ140" s="139">
        <v>875356</v>
      </c>
      <c r="CA140" s="139">
        <v>931780</v>
      </c>
      <c r="CB140" s="139">
        <v>1018279</v>
      </c>
      <c r="CC140" s="139">
        <v>1010625</v>
      </c>
      <c r="CD140" s="139">
        <v>489918</v>
      </c>
      <c r="CE140" s="139">
        <v>833875</v>
      </c>
      <c r="CF140" s="139">
        <v>947922</v>
      </c>
      <c r="CG140" s="139">
        <v>877751</v>
      </c>
      <c r="CH140" s="139">
        <v>1068513</v>
      </c>
      <c r="CI140" s="139">
        <v>821210</v>
      </c>
      <c r="CJ140" s="139">
        <v>830651</v>
      </c>
      <c r="CK140" s="139">
        <v>1093043</v>
      </c>
      <c r="CL140" s="139">
        <v>802155</v>
      </c>
      <c r="CM140" s="139">
        <v>926373</v>
      </c>
      <c r="CN140" s="139">
        <v>1009726</v>
      </c>
      <c r="CO140" s="139">
        <v>996401</v>
      </c>
      <c r="CP140" s="139">
        <v>507361</v>
      </c>
      <c r="CQ140" s="139">
        <v>777575</v>
      </c>
      <c r="CR140" s="139">
        <v>1007065</v>
      </c>
      <c r="CS140" s="139">
        <v>899620</v>
      </c>
      <c r="CT140" s="139">
        <v>1096434</v>
      </c>
      <c r="CU140" s="139">
        <v>721786</v>
      </c>
      <c r="CV140" s="139">
        <v>884594</v>
      </c>
      <c r="CW140" s="139">
        <v>944402</v>
      </c>
      <c r="CX140" s="139">
        <v>884571</v>
      </c>
      <c r="CY140" s="139">
        <v>817994</v>
      </c>
      <c r="CZ140" s="139">
        <v>980570</v>
      </c>
      <c r="DA140" s="139">
        <v>1030325</v>
      </c>
      <c r="DB140" s="139">
        <v>531975</v>
      </c>
      <c r="DC140" s="139">
        <v>774169</v>
      </c>
      <c r="DD140" s="139">
        <v>1027798</v>
      </c>
      <c r="DE140" s="139">
        <v>944235</v>
      </c>
      <c r="DF140" s="139">
        <v>1074149</v>
      </c>
      <c r="DG140" s="139">
        <v>741846</v>
      </c>
      <c r="DH140" s="139">
        <v>855390</v>
      </c>
      <c r="DI140" s="139">
        <v>966331</v>
      </c>
      <c r="DJ140" s="139">
        <v>904328</v>
      </c>
      <c r="DK140" s="139">
        <v>932484</v>
      </c>
      <c r="DL140" s="139">
        <v>905592</v>
      </c>
      <c r="DM140" s="139">
        <v>1077332</v>
      </c>
      <c r="DN140" s="139">
        <v>506964</v>
      </c>
      <c r="DO140" s="139">
        <v>782183</v>
      </c>
      <c r="DP140" s="139">
        <v>1030492</v>
      </c>
      <c r="DQ140" s="139">
        <v>907688</v>
      </c>
      <c r="DR140" s="139">
        <v>1108166</v>
      </c>
      <c r="DS140" s="139">
        <v>774005</v>
      </c>
      <c r="DT140" s="139">
        <v>873890</v>
      </c>
      <c r="DU140" s="139">
        <v>98528</v>
      </c>
      <c r="DV140" s="139">
        <v>98528</v>
      </c>
      <c r="DW140" s="139">
        <v>373869</v>
      </c>
      <c r="DX140" s="139">
        <v>767168</v>
      </c>
      <c r="DY140" s="139">
        <v>983537</v>
      </c>
      <c r="DZ140" s="139">
        <v>466649</v>
      </c>
      <c r="EA140" s="139">
        <v>780510</v>
      </c>
      <c r="EB140" s="139">
        <v>960161</v>
      </c>
      <c r="EC140" s="139">
        <v>883643</v>
      </c>
      <c r="ED140" s="139">
        <v>1139149</v>
      </c>
      <c r="EE140" s="139">
        <v>725905</v>
      </c>
      <c r="EF140" s="139">
        <v>823037</v>
      </c>
      <c r="EG140" s="139">
        <v>940380</v>
      </c>
      <c r="EH140" s="139">
        <v>905692</v>
      </c>
      <c r="EI140" s="139">
        <v>818207</v>
      </c>
      <c r="EJ140" s="139">
        <v>945252</v>
      </c>
      <c r="EK140" s="139">
        <v>1007617</v>
      </c>
      <c r="EL140" s="139">
        <v>413565</v>
      </c>
      <c r="EM140" s="139">
        <v>724916</v>
      </c>
      <c r="EN140" s="139">
        <v>961041</v>
      </c>
      <c r="EO140" s="139">
        <v>749624</v>
      </c>
      <c r="EP140" s="139">
        <v>995309</v>
      </c>
      <c r="EQ140" s="139">
        <v>666317</v>
      </c>
      <c r="ER140" s="139">
        <v>755718</v>
      </c>
      <c r="ES140" s="139">
        <v>919727</v>
      </c>
      <c r="ET140" s="139">
        <v>767209</v>
      </c>
      <c r="EU140" s="139">
        <v>816164</v>
      </c>
      <c r="EV140" s="139">
        <v>954568</v>
      </c>
      <c r="EW140" s="139">
        <v>923627</v>
      </c>
      <c r="EX140" s="139">
        <v>461855</v>
      </c>
      <c r="EY140" s="139">
        <v>805520</v>
      </c>
      <c r="EZ140" s="139">
        <v>897965</v>
      </c>
      <c r="FA140" s="139">
        <v>803157</v>
      </c>
      <c r="FB140" s="139">
        <v>1002198</v>
      </c>
      <c r="FC140" s="139">
        <v>767191</v>
      </c>
      <c r="FD140" s="139">
        <v>801261</v>
      </c>
      <c r="FE140" s="139">
        <v>1048351</v>
      </c>
      <c r="FF140" s="139">
        <v>821452</v>
      </c>
      <c r="FG140" s="139">
        <v>786933</v>
      </c>
      <c r="FH140" s="139">
        <v>1030332</v>
      </c>
      <c r="FI140" s="139">
        <v>939494</v>
      </c>
      <c r="FJ140" s="139">
        <v>504978</v>
      </c>
      <c r="FK140" s="139">
        <v>782892</v>
      </c>
      <c r="FL140" s="139">
        <v>955894</v>
      </c>
      <c r="FM140" s="139">
        <v>864911</v>
      </c>
      <c r="FN140" s="139">
        <v>1087117</v>
      </c>
      <c r="FO140" s="139">
        <v>723760.72</v>
      </c>
      <c r="FP140" s="139">
        <v>944429.35</v>
      </c>
      <c r="FQ140" s="139">
        <v>933079.75</v>
      </c>
      <c r="FR140" s="139">
        <v>932545.27</v>
      </c>
      <c r="FS140" s="139">
        <v>896767.96</v>
      </c>
      <c r="FT140" s="139">
        <v>948844.96</v>
      </c>
      <c r="FU140" s="139">
        <v>1066002.71</v>
      </c>
      <c r="FV140" s="139">
        <v>527642.1</v>
      </c>
      <c r="FW140" s="139">
        <v>811243.57</v>
      </c>
      <c r="FX140" s="139">
        <v>1053548.48</v>
      </c>
      <c r="FY140" s="139">
        <v>947283.87</v>
      </c>
      <c r="FZ140" s="139">
        <v>1129884.78</v>
      </c>
      <c r="GA140" s="139">
        <v>825537.08</v>
      </c>
      <c r="GB140" s="139">
        <v>879490.57</v>
      </c>
      <c r="GC140" s="139">
        <v>936431.51</v>
      </c>
      <c r="GD140" s="139">
        <v>954060.16</v>
      </c>
      <c r="GE140" s="139">
        <v>935631.52</v>
      </c>
      <c r="GF140" s="139">
        <v>928595.55</v>
      </c>
      <c r="GG140" s="139">
        <v>1088570.94</v>
      </c>
      <c r="GH140" s="139">
        <v>507556.48</v>
      </c>
    </row>
    <row r="141" spans="1:190" s="132" customFormat="1" x14ac:dyDescent="0.25">
      <c r="A141" s="134"/>
      <c r="B141" s="130" t="s">
        <v>59</v>
      </c>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152"/>
      <c r="BS141" s="152"/>
      <c r="BT141" s="152"/>
      <c r="BU141" s="152"/>
      <c r="BV141" s="152"/>
      <c r="BW141" s="152"/>
      <c r="BX141" s="152"/>
      <c r="BY141" s="152"/>
      <c r="BZ141" s="152"/>
      <c r="CA141" s="152"/>
      <c r="CB141" s="152"/>
      <c r="CC141" s="152"/>
      <c r="CD141" s="152"/>
      <c r="CE141" s="152"/>
      <c r="CF141" s="152"/>
      <c r="CG141" s="152"/>
      <c r="CH141" s="152"/>
      <c r="CI141" s="152"/>
      <c r="CJ141" s="152"/>
      <c r="CK141" s="152"/>
      <c r="CL141" s="152"/>
      <c r="CM141" s="152"/>
      <c r="CN141" s="152"/>
      <c r="CO141" s="152"/>
      <c r="CP141" s="152"/>
      <c r="CQ141" s="152"/>
      <c r="CR141" s="152"/>
      <c r="CS141" s="152"/>
      <c r="CT141" s="152"/>
      <c r="CU141" s="152"/>
      <c r="CV141" s="152"/>
      <c r="CW141" s="152"/>
      <c r="CX141" s="152"/>
      <c r="CY141" s="152"/>
      <c r="CZ141" s="152"/>
      <c r="DA141" s="152"/>
      <c r="DB141" s="152"/>
      <c r="DC141" s="152"/>
      <c r="DD141" s="152"/>
      <c r="DE141" s="152"/>
      <c r="DF141" s="152"/>
      <c r="DG141" s="152"/>
      <c r="DH141" s="152"/>
      <c r="DI141" s="152"/>
      <c r="DJ141" s="152"/>
      <c r="DK141" s="152"/>
      <c r="DL141" s="152"/>
      <c r="DM141" s="152"/>
      <c r="DN141" s="152"/>
      <c r="DO141" s="152"/>
      <c r="DP141" s="152"/>
      <c r="DQ141" s="152"/>
      <c r="DR141" s="152"/>
      <c r="DS141" s="152"/>
      <c r="DT141" s="152"/>
      <c r="DU141" s="152"/>
      <c r="DV141" s="152"/>
      <c r="DW141" s="152"/>
      <c r="DX141" s="152"/>
      <c r="DY141" s="152"/>
      <c r="DZ141" s="152"/>
      <c r="EA141" s="152"/>
      <c r="EB141" s="152"/>
      <c r="EC141" s="152"/>
      <c r="ED141" s="152"/>
      <c r="EE141" s="152"/>
      <c r="EF141" s="152"/>
      <c r="EG141" s="152"/>
      <c r="EH141" s="152"/>
      <c r="EI141" s="152"/>
      <c r="EJ141" s="152"/>
      <c r="EK141" s="152"/>
      <c r="EL141" s="152"/>
      <c r="EM141" s="152"/>
      <c r="EN141" s="152"/>
      <c r="EO141" s="152"/>
      <c r="EP141" s="152"/>
      <c r="EQ141" s="152"/>
      <c r="ER141" s="152"/>
      <c r="ES141" s="152"/>
      <c r="ET141" s="152"/>
      <c r="EU141" s="152"/>
      <c r="EV141" s="152"/>
      <c r="EW141" s="152"/>
      <c r="EX141" s="152"/>
      <c r="EY141" s="152"/>
      <c r="EZ141" s="152"/>
      <c r="FA141" s="152"/>
      <c r="FB141" s="152"/>
      <c r="FC141" s="152"/>
      <c r="FD141" s="152"/>
      <c r="FE141" s="152"/>
      <c r="FF141" s="152"/>
      <c r="FG141" s="152"/>
      <c r="FH141" s="152"/>
      <c r="FI141" s="152"/>
      <c r="FJ141" s="152"/>
      <c r="FK141" s="152"/>
      <c r="FL141" s="152"/>
      <c r="FM141" s="152"/>
      <c r="FN141" s="152"/>
      <c r="FO141" s="152"/>
      <c r="FP141" s="152"/>
      <c r="FQ141" s="152"/>
      <c r="FR141" s="152"/>
      <c r="FS141" s="152"/>
      <c r="FT141" s="152"/>
      <c r="FU141" s="152"/>
      <c r="FV141" s="152"/>
      <c r="FW141" s="152"/>
      <c r="FX141" s="152"/>
      <c r="FY141" s="152"/>
      <c r="FZ141" s="152"/>
      <c r="GA141" s="152"/>
      <c r="GB141" s="152"/>
      <c r="GC141" s="152"/>
      <c r="GD141" s="152"/>
      <c r="GE141" s="152"/>
      <c r="GF141" s="152"/>
      <c r="GG141" s="152"/>
      <c r="GH141" s="152"/>
    </row>
    <row r="142" spans="1:190" s="132" customFormat="1" x14ac:dyDescent="0.25">
      <c r="A142" s="134"/>
      <c r="B142" s="135" t="s">
        <v>1725</v>
      </c>
      <c r="C142" s="133">
        <v>77313</v>
      </c>
      <c r="D142" s="133">
        <v>82097</v>
      </c>
      <c r="E142" s="133">
        <v>104739</v>
      </c>
      <c r="F142" s="133">
        <v>93920</v>
      </c>
      <c r="G142" s="133">
        <v>84404</v>
      </c>
      <c r="H142" s="133">
        <v>105689</v>
      </c>
      <c r="I142" s="133">
        <v>91302</v>
      </c>
      <c r="J142" s="133">
        <v>66863</v>
      </c>
      <c r="K142" s="133">
        <v>86938</v>
      </c>
      <c r="L142" s="133">
        <v>89618</v>
      </c>
      <c r="M142" s="133">
        <v>82774</v>
      </c>
      <c r="N142" s="133">
        <v>99532</v>
      </c>
      <c r="O142" s="133">
        <v>85941</v>
      </c>
      <c r="P142" s="133">
        <v>86228</v>
      </c>
      <c r="Q142" s="133">
        <v>108858</v>
      </c>
      <c r="R142" s="133">
        <v>89065</v>
      </c>
      <c r="S142" s="133">
        <v>97854</v>
      </c>
      <c r="T142" s="133">
        <v>97882</v>
      </c>
      <c r="U142" s="133">
        <v>91327</v>
      </c>
      <c r="V142" s="133">
        <v>57858</v>
      </c>
      <c r="W142" s="133">
        <v>91838</v>
      </c>
      <c r="X142" s="133">
        <v>93934</v>
      </c>
      <c r="Y142" s="133">
        <v>91651</v>
      </c>
      <c r="Z142" s="133">
        <v>100460</v>
      </c>
      <c r="AA142" s="133">
        <v>94913</v>
      </c>
      <c r="AB142" s="133">
        <v>87597</v>
      </c>
      <c r="AC142" s="133">
        <v>100174</v>
      </c>
      <c r="AD142" s="133">
        <v>91332</v>
      </c>
      <c r="AE142" s="133">
        <v>85652</v>
      </c>
      <c r="AF142" s="133">
        <v>102105</v>
      </c>
      <c r="AG142" s="133">
        <v>100451</v>
      </c>
      <c r="AH142" s="133">
        <v>61461</v>
      </c>
      <c r="AI142" s="133">
        <v>84265</v>
      </c>
      <c r="AJ142" s="133">
        <v>105959</v>
      </c>
      <c r="AK142" s="133">
        <v>91280</v>
      </c>
      <c r="AL142" s="133">
        <v>94261</v>
      </c>
      <c r="AM142" s="133">
        <v>96189</v>
      </c>
      <c r="AN142" s="133">
        <v>96138</v>
      </c>
      <c r="AO142" s="133">
        <v>95188</v>
      </c>
      <c r="AP142" s="133">
        <v>105933</v>
      </c>
      <c r="AQ142" s="133">
        <v>94151</v>
      </c>
      <c r="AR142" s="133">
        <v>108723</v>
      </c>
      <c r="AS142" s="133">
        <v>108849</v>
      </c>
      <c r="AT142" s="133">
        <v>56417</v>
      </c>
      <c r="AU142" s="133">
        <v>97224</v>
      </c>
      <c r="AV142" s="133">
        <v>110311</v>
      </c>
      <c r="AW142" s="133">
        <v>94850</v>
      </c>
      <c r="AX142" s="133">
        <v>103866</v>
      </c>
      <c r="AY142" s="133">
        <v>97486</v>
      </c>
      <c r="AZ142" s="133">
        <v>103256</v>
      </c>
      <c r="BA142" s="133">
        <v>102504</v>
      </c>
      <c r="BB142" s="133">
        <v>106910</v>
      </c>
      <c r="BC142" s="133">
        <v>92359</v>
      </c>
      <c r="BD142" s="133">
        <v>110304</v>
      </c>
      <c r="BE142" s="133">
        <v>108480</v>
      </c>
      <c r="BF142" s="133">
        <v>63963</v>
      </c>
      <c r="BG142" s="133">
        <v>100858</v>
      </c>
      <c r="BH142" s="133">
        <v>109850</v>
      </c>
      <c r="BI142" s="133">
        <v>95478</v>
      </c>
      <c r="BJ142" s="133">
        <v>112267</v>
      </c>
      <c r="BK142" s="133">
        <v>94075</v>
      </c>
      <c r="BL142" s="133">
        <v>93208</v>
      </c>
      <c r="BM142" s="133">
        <v>110122</v>
      </c>
      <c r="BN142" s="133">
        <v>105528</v>
      </c>
      <c r="BO142" s="133">
        <v>88000</v>
      </c>
      <c r="BP142" s="133">
        <v>115271</v>
      </c>
      <c r="BQ142" s="133">
        <v>107186</v>
      </c>
      <c r="BR142" s="133">
        <v>65238</v>
      </c>
      <c r="BS142" s="133">
        <v>103486</v>
      </c>
      <c r="BT142" s="133">
        <v>107547</v>
      </c>
      <c r="BU142" s="133">
        <v>108220</v>
      </c>
      <c r="BV142" s="133">
        <v>111821</v>
      </c>
      <c r="BW142" s="133">
        <v>91580</v>
      </c>
      <c r="BX142" s="133">
        <v>100598</v>
      </c>
      <c r="BY142" s="133">
        <v>111914</v>
      </c>
      <c r="BZ142" s="133">
        <v>98188</v>
      </c>
      <c r="CA142" s="133">
        <v>103503</v>
      </c>
      <c r="CB142" s="133">
        <v>113606</v>
      </c>
      <c r="CC142" s="133">
        <v>93730</v>
      </c>
      <c r="CD142" s="133">
        <v>62082</v>
      </c>
      <c r="CE142" s="133">
        <v>104660</v>
      </c>
      <c r="CF142" s="133">
        <v>102147</v>
      </c>
      <c r="CG142" s="133">
        <v>104828</v>
      </c>
      <c r="CH142" s="133">
        <v>105657</v>
      </c>
      <c r="CI142" s="133">
        <v>97253</v>
      </c>
      <c r="CJ142" s="133">
        <v>85390</v>
      </c>
      <c r="CK142" s="133">
        <v>126428</v>
      </c>
      <c r="CL142" s="133">
        <v>87587</v>
      </c>
      <c r="CM142" s="133">
        <v>96839</v>
      </c>
      <c r="CN142" s="133">
        <v>107303</v>
      </c>
      <c r="CO142" s="133">
        <v>96081</v>
      </c>
      <c r="CP142" s="133">
        <v>64000</v>
      </c>
      <c r="CQ142" s="133">
        <v>102495</v>
      </c>
      <c r="CR142" s="133">
        <v>110925</v>
      </c>
      <c r="CS142" s="133">
        <v>102383</v>
      </c>
      <c r="CT142" s="133">
        <v>108480</v>
      </c>
      <c r="CU142" s="133">
        <v>106159</v>
      </c>
      <c r="CV142" s="133">
        <v>117832</v>
      </c>
      <c r="CW142" s="133">
        <v>130709</v>
      </c>
      <c r="CX142" s="133">
        <v>126835</v>
      </c>
      <c r="CY142" s="133">
        <v>117432</v>
      </c>
      <c r="CZ142" s="133">
        <v>149226</v>
      </c>
      <c r="DA142" s="133">
        <v>143105</v>
      </c>
      <c r="DB142" s="133">
        <v>92408</v>
      </c>
      <c r="DC142" s="133">
        <v>134662</v>
      </c>
      <c r="DD142" s="133">
        <v>165717</v>
      </c>
      <c r="DE142" s="133">
        <v>165652</v>
      </c>
      <c r="DF142" s="133">
        <v>151328</v>
      </c>
      <c r="DG142" s="133">
        <v>149743</v>
      </c>
      <c r="DH142" s="133">
        <v>151646</v>
      </c>
      <c r="DI142" s="133">
        <v>170044</v>
      </c>
      <c r="DJ142" s="133">
        <v>160446</v>
      </c>
      <c r="DK142" s="133">
        <v>157768</v>
      </c>
      <c r="DL142" s="133">
        <v>167188</v>
      </c>
      <c r="DM142" s="133">
        <v>179545</v>
      </c>
      <c r="DN142" s="133">
        <v>98084</v>
      </c>
      <c r="DO142" s="133">
        <v>166216</v>
      </c>
      <c r="DP142" s="133">
        <v>184929</v>
      </c>
      <c r="DQ142" s="133">
        <v>168064</v>
      </c>
      <c r="DR142" s="133">
        <v>174299</v>
      </c>
      <c r="DS142" s="133">
        <v>171661</v>
      </c>
      <c r="DT142" s="133">
        <v>161013</v>
      </c>
      <c r="DU142" s="133">
        <v>14863</v>
      </c>
      <c r="DV142" s="133">
        <v>14863</v>
      </c>
      <c r="DW142" s="133">
        <v>97222</v>
      </c>
      <c r="DX142" s="133">
        <v>189820</v>
      </c>
      <c r="DY142" s="133">
        <v>180523</v>
      </c>
      <c r="DZ142" s="133">
        <v>105517</v>
      </c>
      <c r="EA142" s="133">
        <v>175874</v>
      </c>
      <c r="EB142" s="133">
        <v>179370</v>
      </c>
      <c r="EC142" s="133">
        <v>176636</v>
      </c>
      <c r="ED142" s="133">
        <v>190972</v>
      </c>
      <c r="EE142" s="133">
        <v>173952</v>
      </c>
      <c r="EF142" s="133">
        <v>179099</v>
      </c>
      <c r="EG142" s="133">
        <v>213222</v>
      </c>
      <c r="EH142" s="133">
        <v>183316</v>
      </c>
      <c r="EI142" s="133">
        <v>172143</v>
      </c>
      <c r="EJ142" s="133">
        <v>218890</v>
      </c>
      <c r="EK142" s="133">
        <v>187010</v>
      </c>
      <c r="EL142" s="133">
        <v>115372</v>
      </c>
      <c r="EM142" s="133">
        <v>203366</v>
      </c>
      <c r="EN142" s="133">
        <v>202287</v>
      </c>
      <c r="EO142" s="133">
        <v>191344</v>
      </c>
      <c r="EP142" s="133">
        <v>207350</v>
      </c>
      <c r="EQ142" s="133">
        <v>202914</v>
      </c>
      <c r="ER142" s="133">
        <v>186336</v>
      </c>
      <c r="ES142" s="133">
        <v>246066</v>
      </c>
      <c r="ET142" s="133">
        <v>187957</v>
      </c>
      <c r="EU142" s="133">
        <v>216259</v>
      </c>
      <c r="EV142" s="133">
        <v>236625</v>
      </c>
      <c r="EW142" s="133">
        <v>192342</v>
      </c>
      <c r="EX142" s="133">
        <v>138958</v>
      </c>
      <c r="EY142" s="133">
        <v>228734</v>
      </c>
      <c r="EZ142" s="133">
        <v>231256</v>
      </c>
      <c r="FA142" s="133">
        <v>226984</v>
      </c>
      <c r="FB142" s="133">
        <v>218815</v>
      </c>
      <c r="FC142" s="133">
        <v>238568</v>
      </c>
      <c r="FD142" s="133">
        <v>214308</v>
      </c>
      <c r="FE142" s="133">
        <v>274160</v>
      </c>
      <c r="FF142" s="133">
        <v>206121</v>
      </c>
      <c r="FG142" s="133">
        <v>211664</v>
      </c>
      <c r="FH142" s="133">
        <v>267245</v>
      </c>
      <c r="FI142" s="133">
        <v>214240</v>
      </c>
      <c r="FJ142" s="133">
        <v>153031</v>
      </c>
      <c r="FK142" s="133">
        <v>229974</v>
      </c>
      <c r="FL142" s="133">
        <v>243121</v>
      </c>
      <c r="FM142" s="133">
        <v>241971</v>
      </c>
      <c r="FN142" s="133">
        <v>242208</v>
      </c>
      <c r="FO142" s="133">
        <v>243646.44</v>
      </c>
      <c r="FP142" s="133">
        <v>257240.3</v>
      </c>
      <c r="FQ142" s="133">
        <v>263016.31</v>
      </c>
      <c r="FR142" s="133">
        <v>255082.66</v>
      </c>
      <c r="FS142" s="133">
        <v>235359.26</v>
      </c>
      <c r="FT142" s="133">
        <v>258518.34</v>
      </c>
      <c r="FU142" s="133">
        <v>274996.2</v>
      </c>
      <c r="FV142" s="133">
        <v>159870.01999999999</v>
      </c>
      <c r="FW142" s="133">
        <v>265494.05</v>
      </c>
      <c r="FX142" s="133">
        <v>286237.44</v>
      </c>
      <c r="FY142" s="133">
        <v>266384.86</v>
      </c>
      <c r="FZ142" s="133">
        <v>269721.99</v>
      </c>
      <c r="GA142" s="133">
        <v>279526.01</v>
      </c>
      <c r="GB142" s="133">
        <v>262568.46999999997</v>
      </c>
      <c r="GC142" s="133">
        <v>291687.59000000003</v>
      </c>
      <c r="GD142" s="133">
        <v>275758.19</v>
      </c>
      <c r="GE142" s="133">
        <v>257309.09</v>
      </c>
      <c r="GF142" s="133">
        <v>274454.57</v>
      </c>
      <c r="GG142" s="133">
        <v>276751.33</v>
      </c>
      <c r="GH142" s="133">
        <v>158503.48000000001</v>
      </c>
    </row>
    <row r="143" spans="1:190" s="132" customFormat="1" collapsed="1" x14ac:dyDescent="0.25">
      <c r="A143" s="134"/>
      <c r="B143" s="115" t="s">
        <v>1625</v>
      </c>
      <c r="C143" s="133">
        <v>1414</v>
      </c>
      <c r="D143" s="133">
        <v>1188</v>
      </c>
      <c r="E143" s="133">
        <v>1420</v>
      </c>
      <c r="F143" s="133">
        <v>1857</v>
      </c>
      <c r="G143" s="133">
        <v>1215</v>
      </c>
      <c r="H143" s="133">
        <v>2181</v>
      </c>
      <c r="I143" s="133">
        <v>1398</v>
      </c>
      <c r="J143" s="133">
        <v>1258</v>
      </c>
      <c r="K143" s="133">
        <v>1341</v>
      </c>
      <c r="L143" s="133">
        <v>1410</v>
      </c>
      <c r="M143" s="133">
        <v>1143</v>
      </c>
      <c r="N143" s="133">
        <v>1417</v>
      </c>
      <c r="O143" s="133">
        <v>1375</v>
      </c>
      <c r="P143" s="133">
        <v>1586</v>
      </c>
      <c r="Q143" s="133">
        <v>1597</v>
      </c>
      <c r="R143" s="133">
        <v>1396</v>
      </c>
      <c r="S143" s="133">
        <v>1644</v>
      </c>
      <c r="T143" s="133">
        <v>1408</v>
      </c>
      <c r="U143" s="133">
        <v>1492</v>
      </c>
      <c r="V143" s="133">
        <v>1264</v>
      </c>
      <c r="W143" s="133">
        <v>1476</v>
      </c>
      <c r="X143" s="133">
        <v>1548</v>
      </c>
      <c r="Y143" s="133">
        <v>1845</v>
      </c>
      <c r="Z143" s="133">
        <v>1447</v>
      </c>
      <c r="AA143" s="133">
        <v>1179</v>
      </c>
      <c r="AB143" s="133">
        <v>1283</v>
      </c>
      <c r="AC143" s="133">
        <v>1609</v>
      </c>
      <c r="AD143" s="133">
        <v>1416</v>
      </c>
      <c r="AE143" s="133">
        <v>1493</v>
      </c>
      <c r="AF143" s="133">
        <v>1561</v>
      </c>
      <c r="AG143" s="133">
        <v>1600</v>
      </c>
      <c r="AH143" s="133">
        <v>1153</v>
      </c>
      <c r="AI143" s="133">
        <v>1184</v>
      </c>
      <c r="AJ143" s="133">
        <v>1984</v>
      </c>
      <c r="AK143" s="133">
        <v>1250</v>
      </c>
      <c r="AL143" s="133">
        <v>1373</v>
      </c>
      <c r="AM143" s="133">
        <v>1571</v>
      </c>
      <c r="AN143" s="133">
        <v>1606</v>
      </c>
      <c r="AO143" s="133">
        <v>1556</v>
      </c>
      <c r="AP143" s="133">
        <v>1661</v>
      </c>
      <c r="AQ143" s="133">
        <v>1493</v>
      </c>
      <c r="AR143" s="133">
        <v>1679</v>
      </c>
      <c r="AS143" s="133">
        <v>1760</v>
      </c>
      <c r="AT143" s="133">
        <v>1163</v>
      </c>
      <c r="AU143" s="133">
        <v>1554</v>
      </c>
      <c r="AV143" s="133">
        <v>1511</v>
      </c>
      <c r="AW143" s="133">
        <v>1362</v>
      </c>
      <c r="AX143" s="133">
        <v>1484</v>
      </c>
      <c r="AY143" s="133">
        <v>1705</v>
      </c>
      <c r="AZ143" s="133">
        <v>1198</v>
      </c>
      <c r="BA143" s="133">
        <v>1687</v>
      </c>
      <c r="BB143" s="133">
        <v>1245</v>
      </c>
      <c r="BC143" s="133">
        <v>1175</v>
      </c>
      <c r="BD143" s="133">
        <v>1600</v>
      </c>
      <c r="BE143" s="133">
        <v>167</v>
      </c>
      <c r="BF143" s="133">
        <v>79</v>
      </c>
      <c r="BG143" s="133">
        <v>123</v>
      </c>
      <c r="BH143" s="133">
        <v>322</v>
      </c>
      <c r="BI143" s="133">
        <v>119</v>
      </c>
      <c r="BJ143" s="133">
        <v>207</v>
      </c>
      <c r="BK143" s="133">
        <v>224</v>
      </c>
      <c r="BL143" s="133">
        <v>133</v>
      </c>
      <c r="BM143" s="133">
        <v>117</v>
      </c>
      <c r="BN143" s="133">
        <v>92</v>
      </c>
      <c r="BO143" s="133">
        <v>153</v>
      </c>
      <c r="BP143" s="133">
        <v>159</v>
      </c>
      <c r="BQ143" s="133">
        <v>125</v>
      </c>
      <c r="BR143" s="133">
        <v>142</v>
      </c>
      <c r="BS143" s="133">
        <v>113</v>
      </c>
      <c r="BT143" s="133">
        <v>211</v>
      </c>
      <c r="BU143" s="133">
        <v>249</v>
      </c>
      <c r="BV143" s="133">
        <v>175</v>
      </c>
      <c r="BW143" s="133">
        <v>182</v>
      </c>
      <c r="BX143" s="133">
        <v>198</v>
      </c>
      <c r="BY143" s="133">
        <v>257</v>
      </c>
      <c r="BZ143" s="133">
        <v>112</v>
      </c>
      <c r="CA143" s="133">
        <v>138</v>
      </c>
      <c r="CB143" s="133">
        <v>55</v>
      </c>
      <c r="CC143" s="133">
        <v>240</v>
      </c>
      <c r="CD143" s="133">
        <v>75</v>
      </c>
      <c r="CE143" s="133">
        <v>411</v>
      </c>
      <c r="CF143" s="133">
        <v>346</v>
      </c>
      <c r="CG143" s="133">
        <v>262</v>
      </c>
      <c r="CH143" s="133">
        <v>214</v>
      </c>
      <c r="CI143" s="133">
        <v>178</v>
      </c>
      <c r="CJ143" s="133">
        <v>138</v>
      </c>
      <c r="CK143" s="133">
        <v>299</v>
      </c>
      <c r="CL143" s="133">
        <v>198</v>
      </c>
      <c r="CM143" s="133">
        <v>194</v>
      </c>
      <c r="CN143" s="133">
        <v>219</v>
      </c>
      <c r="CO143" s="133">
        <v>247</v>
      </c>
      <c r="CP143" s="133">
        <v>174</v>
      </c>
      <c r="CQ143" s="133">
        <v>152</v>
      </c>
      <c r="CR143" s="133">
        <v>306</v>
      </c>
      <c r="CS143" s="133">
        <v>236</v>
      </c>
      <c r="CT143" s="133">
        <v>258</v>
      </c>
      <c r="CU143" s="133">
        <v>129</v>
      </c>
      <c r="CV143" s="133">
        <v>186</v>
      </c>
      <c r="CW143" s="133">
        <v>250</v>
      </c>
      <c r="CX143" s="133">
        <v>335</v>
      </c>
      <c r="CY143" s="133">
        <v>193</v>
      </c>
      <c r="CZ143" s="133">
        <v>242</v>
      </c>
      <c r="DA143" s="133">
        <v>329</v>
      </c>
      <c r="DB143" s="133">
        <v>112</v>
      </c>
      <c r="DC143" s="133">
        <v>181</v>
      </c>
      <c r="DD143" s="133">
        <v>250</v>
      </c>
      <c r="DE143" s="133">
        <v>184</v>
      </c>
      <c r="DF143" s="133">
        <v>207</v>
      </c>
      <c r="DG143" s="133">
        <v>205</v>
      </c>
      <c r="DH143" s="133">
        <v>174</v>
      </c>
      <c r="DI143" s="133">
        <v>196</v>
      </c>
      <c r="DJ143" s="133">
        <v>278</v>
      </c>
      <c r="DK143" s="133">
        <v>218</v>
      </c>
      <c r="DL143" s="133">
        <v>146</v>
      </c>
      <c r="DM143" s="133">
        <v>245</v>
      </c>
      <c r="DN143" s="133">
        <v>82</v>
      </c>
      <c r="DO143" s="133">
        <v>171</v>
      </c>
      <c r="DP143" s="133">
        <v>270</v>
      </c>
      <c r="DQ143" s="133">
        <v>159</v>
      </c>
      <c r="DR143" s="133">
        <v>131</v>
      </c>
      <c r="DS143" s="133">
        <v>163</v>
      </c>
      <c r="DT143" s="133">
        <v>168</v>
      </c>
      <c r="DU143" s="133">
        <v>24</v>
      </c>
      <c r="DV143" s="133">
        <v>24</v>
      </c>
      <c r="DW143" s="133">
        <v>12</v>
      </c>
      <c r="DX143" s="133">
        <v>137</v>
      </c>
      <c r="DY143" s="133">
        <v>98</v>
      </c>
      <c r="DZ143" s="133">
        <v>113</v>
      </c>
      <c r="EA143" s="133">
        <v>131</v>
      </c>
      <c r="EB143" s="133">
        <v>86</v>
      </c>
      <c r="EC143" s="133">
        <v>108</v>
      </c>
      <c r="ED143" s="133">
        <v>157</v>
      </c>
      <c r="EE143" s="133">
        <v>56</v>
      </c>
      <c r="EF143" s="133">
        <v>113</v>
      </c>
      <c r="EG143" s="133">
        <v>90</v>
      </c>
      <c r="EH143" s="133">
        <v>91</v>
      </c>
      <c r="EI143" s="133">
        <v>115</v>
      </c>
      <c r="EJ143" s="133">
        <v>155</v>
      </c>
      <c r="EK143" s="133">
        <v>76</v>
      </c>
      <c r="EL143" s="133">
        <v>45</v>
      </c>
      <c r="EM143" s="133">
        <v>173</v>
      </c>
      <c r="EN143" s="133">
        <v>197</v>
      </c>
      <c r="EO143" s="133">
        <v>119</v>
      </c>
      <c r="EP143" s="133">
        <v>179</v>
      </c>
      <c r="EQ143" s="133">
        <v>156</v>
      </c>
      <c r="ER143" s="133">
        <v>179</v>
      </c>
      <c r="ES143" s="133">
        <v>101</v>
      </c>
      <c r="ET143" s="133">
        <v>98</v>
      </c>
      <c r="EU143" s="133">
        <v>104</v>
      </c>
      <c r="EV143" s="133">
        <v>173</v>
      </c>
      <c r="EW143" s="133">
        <v>160</v>
      </c>
      <c r="EX143" s="133">
        <v>127</v>
      </c>
      <c r="EY143" s="133">
        <v>181</v>
      </c>
      <c r="EZ143" s="133">
        <v>93</v>
      </c>
      <c r="FA143" s="133">
        <v>203</v>
      </c>
      <c r="FB143" s="133">
        <v>161</v>
      </c>
      <c r="FC143" s="133">
        <v>166</v>
      </c>
      <c r="FD143" s="133">
        <v>512</v>
      </c>
      <c r="FE143" s="133">
        <v>233</v>
      </c>
      <c r="FF143" s="133">
        <v>197</v>
      </c>
      <c r="FG143" s="133">
        <v>133</v>
      </c>
      <c r="FH143" s="133">
        <v>209</v>
      </c>
      <c r="FI143" s="133">
        <v>202</v>
      </c>
      <c r="FJ143" s="133">
        <v>251</v>
      </c>
      <c r="FK143" s="133">
        <v>125</v>
      </c>
      <c r="FL143" s="133">
        <v>248</v>
      </c>
      <c r="FM143" s="133">
        <v>333</v>
      </c>
      <c r="FN143" s="133">
        <v>545</v>
      </c>
      <c r="FO143" s="133">
        <v>188.88000000000466</v>
      </c>
      <c r="FP143" s="133">
        <v>362.60000000000582</v>
      </c>
      <c r="FQ143" s="133">
        <v>337.35000000000218</v>
      </c>
      <c r="FR143" s="133">
        <v>179.05999999998494</v>
      </c>
      <c r="FS143" s="133">
        <v>335.12999999998829</v>
      </c>
      <c r="FT143" s="133">
        <v>266.1100000000024</v>
      </c>
      <c r="FU143" s="133">
        <v>174.90999999996529</v>
      </c>
      <c r="FV143" s="133">
        <v>321.97000000001481</v>
      </c>
      <c r="FW143" s="133">
        <v>219.04000000002088</v>
      </c>
      <c r="FX143" s="133">
        <v>264.34999999999764</v>
      </c>
      <c r="FY143" s="133">
        <v>245.74000000001161</v>
      </c>
      <c r="FZ143" s="133">
        <v>276.09999999998399</v>
      </c>
      <c r="GA143" s="133">
        <v>245.21999999998297</v>
      </c>
      <c r="GB143" s="133">
        <v>341.99000000003616</v>
      </c>
      <c r="GC143" s="133">
        <v>235.09999999999854</v>
      </c>
      <c r="GD143" s="133">
        <v>496.56000000001404</v>
      </c>
      <c r="GE143" s="133">
        <v>237.25000000000728</v>
      </c>
      <c r="GF143" s="133">
        <v>226.18000000001393</v>
      </c>
      <c r="GG143" s="133">
        <v>212.14999999999964</v>
      </c>
      <c r="GH143" s="133">
        <v>103.3600000000024</v>
      </c>
    </row>
    <row r="144" spans="1:190" s="132" customFormat="1" x14ac:dyDescent="0.25">
      <c r="A144" s="134"/>
      <c r="B144" s="115" t="s">
        <v>1</v>
      </c>
      <c r="C144" s="133">
        <v>-2032</v>
      </c>
      <c r="D144" s="133">
        <v>-2383</v>
      </c>
      <c r="E144" s="133">
        <v>-2815</v>
      </c>
      <c r="F144" s="133">
        <v>-2548</v>
      </c>
      <c r="G144" s="133">
        <v>-2109</v>
      </c>
      <c r="H144" s="133">
        <v>-2427</v>
      </c>
      <c r="I144" s="133">
        <v>-1978</v>
      </c>
      <c r="J144" s="133">
        <v>-1302</v>
      </c>
      <c r="K144" s="133">
        <v>-1567</v>
      </c>
      <c r="L144" s="133">
        <v>-1599</v>
      </c>
      <c r="M144" s="133">
        <v>-1390</v>
      </c>
      <c r="N144" s="133">
        <v>-1558</v>
      </c>
      <c r="O144" s="133">
        <v>-2256</v>
      </c>
      <c r="P144" s="133">
        <v>-2403</v>
      </c>
      <c r="Q144" s="133">
        <v>-2810</v>
      </c>
      <c r="R144" s="133">
        <v>-2402</v>
      </c>
      <c r="S144" s="133">
        <v>-2410</v>
      </c>
      <c r="T144" s="133">
        <v>-2248</v>
      </c>
      <c r="U144" s="133">
        <v>-1883</v>
      </c>
      <c r="V144" s="133">
        <v>-1242</v>
      </c>
      <c r="W144" s="133">
        <v>-1615</v>
      </c>
      <c r="X144" s="133">
        <v>-1612</v>
      </c>
      <c r="Y144" s="133">
        <v>-1474</v>
      </c>
      <c r="Z144" s="133">
        <v>-1580</v>
      </c>
      <c r="AA144" s="133">
        <v>-2356</v>
      </c>
      <c r="AB144" s="133">
        <v>-2307</v>
      </c>
      <c r="AC144" s="133">
        <v>-2425</v>
      </c>
      <c r="AD144" s="133">
        <v>-2329</v>
      </c>
      <c r="AE144" s="133">
        <v>-1967</v>
      </c>
      <c r="AF144" s="133">
        <v>-2232</v>
      </c>
      <c r="AG144" s="133">
        <v>-2174</v>
      </c>
      <c r="AH144" s="133">
        <v>-1281</v>
      </c>
      <c r="AI144" s="133">
        <v>-1484</v>
      </c>
      <c r="AJ144" s="133">
        <v>-1898</v>
      </c>
      <c r="AK144" s="133">
        <v>-1401</v>
      </c>
      <c r="AL144" s="133">
        <v>-1278</v>
      </c>
      <c r="AM144" s="133">
        <v>-2337</v>
      </c>
      <c r="AN144" s="133">
        <v>-2290</v>
      </c>
      <c r="AO144" s="133">
        <v>-2231</v>
      </c>
      <c r="AP144" s="133">
        <v>-2564</v>
      </c>
      <c r="AQ144" s="133">
        <v>-2078</v>
      </c>
      <c r="AR144" s="133">
        <v>-2334</v>
      </c>
      <c r="AS144" s="133">
        <v>-2151</v>
      </c>
      <c r="AT144" s="133">
        <v>-1042</v>
      </c>
      <c r="AU144" s="133">
        <v>-1634</v>
      </c>
      <c r="AV144" s="133">
        <v>-1732</v>
      </c>
      <c r="AW144" s="133">
        <v>-1401</v>
      </c>
      <c r="AX144" s="133">
        <v>-1432</v>
      </c>
      <c r="AY144" s="133">
        <v>-2121</v>
      </c>
      <c r="AZ144" s="133">
        <v>-2411</v>
      </c>
      <c r="BA144" s="133">
        <v>-2369</v>
      </c>
      <c r="BB144" s="133">
        <v>-2451</v>
      </c>
      <c r="BC144" s="133">
        <v>-2010</v>
      </c>
      <c r="BD144" s="133">
        <v>-2305</v>
      </c>
      <c r="BE144" s="133">
        <v>-2028</v>
      </c>
      <c r="BF144" s="133">
        <v>-1123</v>
      </c>
      <c r="BG144" s="133">
        <v>-1694</v>
      </c>
      <c r="BH144" s="133">
        <v>-1679</v>
      </c>
      <c r="BI144" s="133">
        <v>-1405</v>
      </c>
      <c r="BJ144" s="133">
        <v>-1536</v>
      </c>
      <c r="BK144" s="133">
        <v>-2153</v>
      </c>
      <c r="BL144" s="133">
        <v>-2334</v>
      </c>
      <c r="BM144" s="133">
        <v>-2608</v>
      </c>
      <c r="BN144" s="133">
        <v>-2453</v>
      </c>
      <c r="BO144" s="133">
        <v>-1801</v>
      </c>
      <c r="BP144" s="133">
        <v>-2274</v>
      </c>
      <c r="BQ144" s="133">
        <v>-2054</v>
      </c>
      <c r="BR144" s="133">
        <v>-1147</v>
      </c>
      <c r="BS144" s="133">
        <v>-1716</v>
      </c>
      <c r="BT144" s="133">
        <v>-1691</v>
      </c>
      <c r="BU144" s="133">
        <v>-1589</v>
      </c>
      <c r="BV144" s="133">
        <v>-1525</v>
      </c>
      <c r="BW144" s="133">
        <v>-2222</v>
      </c>
      <c r="BX144" s="133">
        <v>-2362</v>
      </c>
      <c r="BY144" s="133">
        <v>-2416</v>
      </c>
      <c r="BZ144" s="133">
        <v>-2282</v>
      </c>
      <c r="CA144" s="133">
        <v>-2099</v>
      </c>
      <c r="CB144" s="133">
        <v>-2332</v>
      </c>
      <c r="CC144" s="133">
        <v>-1810</v>
      </c>
      <c r="CD144" s="133">
        <v>-1129</v>
      </c>
      <c r="CE144" s="133">
        <v>-1731</v>
      </c>
      <c r="CF144" s="133">
        <v>-1536</v>
      </c>
      <c r="CG144" s="133">
        <v>-1492</v>
      </c>
      <c r="CH144" s="133">
        <v>-1496</v>
      </c>
      <c r="CI144" s="133">
        <v>-2244</v>
      </c>
      <c r="CJ144" s="133">
        <v>-2000</v>
      </c>
      <c r="CK144" s="133">
        <v>-2781</v>
      </c>
      <c r="CL144" s="133">
        <v>-1908</v>
      </c>
      <c r="CM144" s="133">
        <v>-1942</v>
      </c>
      <c r="CN144" s="133">
        <v>-2120</v>
      </c>
      <c r="CO144" s="133">
        <v>-1730</v>
      </c>
      <c r="CP144" s="133">
        <v>-1093</v>
      </c>
      <c r="CQ144" s="133">
        <v>-1661</v>
      </c>
      <c r="CR144" s="133">
        <v>-1578</v>
      </c>
      <c r="CS144" s="133">
        <v>-1448</v>
      </c>
      <c r="CT144" s="133">
        <v>-1383</v>
      </c>
      <c r="CU144" s="133">
        <v>-2314</v>
      </c>
      <c r="CV144" s="133">
        <v>-2392</v>
      </c>
      <c r="CW144" s="133">
        <v>-2777</v>
      </c>
      <c r="CX144" s="133">
        <v>-2486</v>
      </c>
      <c r="CY144" s="133">
        <v>-2148</v>
      </c>
      <c r="CZ144" s="133">
        <v>-2810</v>
      </c>
      <c r="DA144" s="133">
        <v>-2433</v>
      </c>
      <c r="DB144" s="133">
        <v>-1543</v>
      </c>
      <c r="DC144" s="133">
        <v>-2065</v>
      </c>
      <c r="DD144" s="133">
        <v>-2413</v>
      </c>
      <c r="DE144" s="133">
        <v>-2237</v>
      </c>
      <c r="DF144" s="133">
        <v>-1608</v>
      </c>
      <c r="DG144" s="133">
        <v>-3525</v>
      </c>
      <c r="DH144" s="133">
        <v>-3371</v>
      </c>
      <c r="DI144" s="133">
        <v>-3946</v>
      </c>
      <c r="DJ144" s="133">
        <v>-3140</v>
      </c>
      <c r="DK144" s="133">
        <v>-3196</v>
      </c>
      <c r="DL144" s="133">
        <v>-3129</v>
      </c>
      <c r="DM144" s="133">
        <v>-2987</v>
      </c>
      <c r="DN144" s="133">
        <v>-1832</v>
      </c>
      <c r="DO144" s="133">
        <v>-2539</v>
      </c>
      <c r="DP144" s="133">
        <v>-2805</v>
      </c>
      <c r="DQ144" s="133">
        <v>-2396</v>
      </c>
      <c r="DR144" s="133">
        <v>-1959</v>
      </c>
      <c r="DS144" s="133">
        <v>-4305</v>
      </c>
      <c r="DT144" s="133">
        <v>-3518</v>
      </c>
      <c r="DU144" s="133">
        <v>-378</v>
      </c>
      <c r="DV144" s="133">
        <v>-378</v>
      </c>
      <c r="DW144" s="133">
        <v>-1933</v>
      </c>
      <c r="DX144" s="133">
        <v>-3454</v>
      </c>
      <c r="DY144" s="133">
        <v>-3461</v>
      </c>
      <c r="DZ144" s="133">
        <v>-1894</v>
      </c>
      <c r="EA144" s="133">
        <v>-2805</v>
      </c>
      <c r="EB144" s="133">
        <v>-2934</v>
      </c>
      <c r="EC144" s="133">
        <v>-2666</v>
      </c>
      <c r="ED144" s="133">
        <v>-2194</v>
      </c>
      <c r="EE144" s="133">
        <v>-4517</v>
      </c>
      <c r="EF144" s="133">
        <v>-3598</v>
      </c>
      <c r="EG144" s="133">
        <v>-4807</v>
      </c>
      <c r="EH144" s="133">
        <v>-4123</v>
      </c>
      <c r="EI144" s="133">
        <v>-3463</v>
      </c>
      <c r="EJ144" s="133">
        <v>-4170</v>
      </c>
      <c r="EK144" s="133">
        <v>-3584</v>
      </c>
      <c r="EL144" s="133">
        <v>-1975</v>
      </c>
      <c r="EM144" s="133">
        <v>-3266</v>
      </c>
      <c r="EN144" s="133">
        <v>-2941</v>
      </c>
      <c r="EO144" s="133">
        <v>-3372</v>
      </c>
      <c r="EP144" s="133">
        <v>-2698</v>
      </c>
      <c r="EQ144" s="133">
        <v>-4934</v>
      </c>
      <c r="ER144" s="133">
        <v>-4177</v>
      </c>
      <c r="ES144" s="133">
        <v>-5083</v>
      </c>
      <c r="ET144" s="133">
        <v>-4482</v>
      </c>
      <c r="EU144" s="133">
        <v>-4183</v>
      </c>
      <c r="EV144" s="133">
        <v>-4300</v>
      </c>
      <c r="EW144" s="133">
        <v>-3839</v>
      </c>
      <c r="EX144" s="133">
        <v>-2388</v>
      </c>
      <c r="EY144" s="133">
        <v>-4199</v>
      </c>
      <c r="EZ144" s="133">
        <v>-3620</v>
      </c>
      <c r="FA144" s="133">
        <v>-3310</v>
      </c>
      <c r="FB144" s="133">
        <v>-2973</v>
      </c>
      <c r="FC144" s="133">
        <v>-5772</v>
      </c>
      <c r="FD144" s="133">
        <v>-4856</v>
      </c>
      <c r="FE144" s="133">
        <v>-6404</v>
      </c>
      <c r="FF144" s="133">
        <v>-4469</v>
      </c>
      <c r="FG144" s="133">
        <v>-4220</v>
      </c>
      <c r="FH144" s="133">
        <v>-5422</v>
      </c>
      <c r="FI144" s="133">
        <v>-3566</v>
      </c>
      <c r="FJ144" s="133">
        <v>-2611</v>
      </c>
      <c r="FK144" s="133">
        <v>-4442</v>
      </c>
      <c r="FL144" s="133">
        <v>-3911</v>
      </c>
      <c r="FM144" s="133">
        <v>-3550</v>
      </c>
      <c r="FN144" s="133">
        <v>-3238</v>
      </c>
      <c r="FO144" s="133">
        <v>-5816.25</v>
      </c>
      <c r="FP144" s="133">
        <v>-5998</v>
      </c>
      <c r="FQ144" s="133">
        <v>-6212.16</v>
      </c>
      <c r="FR144" s="133">
        <v>-9015.17</v>
      </c>
      <c r="FS144" s="133">
        <v>-9354.58</v>
      </c>
      <c r="FT144" s="133">
        <v>-8917.67</v>
      </c>
      <c r="FU144" s="133">
        <v>-7649.51</v>
      </c>
      <c r="FV144" s="133">
        <v>-4877.1099999999997</v>
      </c>
      <c r="FW144" s="133">
        <v>-6749.33</v>
      </c>
      <c r="FX144" s="133">
        <v>-6970.04</v>
      </c>
      <c r="FY144" s="133">
        <v>-5779.04</v>
      </c>
      <c r="FZ144" s="133">
        <v>-4190.43</v>
      </c>
      <c r="GA144" s="133">
        <v>-13766.55</v>
      </c>
      <c r="GB144" s="133">
        <v>-10171.92</v>
      </c>
      <c r="GC144" s="133">
        <v>-11769.54</v>
      </c>
      <c r="GD144" s="133">
        <v>-9125.17</v>
      </c>
      <c r="GE144" s="133">
        <v>-8405.7099999999991</v>
      </c>
      <c r="GF144" s="133">
        <v>-7402.79</v>
      </c>
      <c r="GG144" s="133">
        <v>-6529.15</v>
      </c>
      <c r="GH144" s="133">
        <v>-4784.42</v>
      </c>
    </row>
    <row r="145" spans="1:190" s="132" customFormat="1" x14ac:dyDescent="0.25">
      <c r="A145" s="134"/>
      <c r="B145" s="110" t="s">
        <v>78</v>
      </c>
      <c r="C145" s="139">
        <v>76695</v>
      </c>
      <c r="D145" s="139">
        <v>80902</v>
      </c>
      <c r="E145" s="139">
        <v>103344</v>
      </c>
      <c r="F145" s="139">
        <v>93229</v>
      </c>
      <c r="G145" s="139">
        <v>83510</v>
      </c>
      <c r="H145" s="139">
        <v>105443</v>
      </c>
      <c r="I145" s="139">
        <v>90722</v>
      </c>
      <c r="J145" s="139">
        <v>66819</v>
      </c>
      <c r="K145" s="139">
        <v>86712</v>
      </c>
      <c r="L145" s="139">
        <v>89429</v>
      </c>
      <c r="M145" s="139">
        <v>82527</v>
      </c>
      <c r="N145" s="139">
        <v>99391</v>
      </c>
      <c r="O145" s="139">
        <v>85060</v>
      </c>
      <c r="P145" s="139">
        <v>85411</v>
      </c>
      <c r="Q145" s="139">
        <v>107645</v>
      </c>
      <c r="R145" s="139">
        <v>88059</v>
      </c>
      <c r="S145" s="139">
        <v>97088</v>
      </c>
      <c r="T145" s="139">
        <v>97042</v>
      </c>
      <c r="U145" s="139">
        <v>90936</v>
      </c>
      <c r="V145" s="139">
        <v>57880</v>
      </c>
      <c r="W145" s="139">
        <v>91699</v>
      </c>
      <c r="X145" s="139">
        <v>93870</v>
      </c>
      <c r="Y145" s="139">
        <v>92022</v>
      </c>
      <c r="Z145" s="139">
        <v>100327</v>
      </c>
      <c r="AA145" s="139">
        <v>93736</v>
      </c>
      <c r="AB145" s="139">
        <v>86573</v>
      </c>
      <c r="AC145" s="139">
        <v>99358</v>
      </c>
      <c r="AD145" s="139">
        <v>90419</v>
      </c>
      <c r="AE145" s="139">
        <v>85178</v>
      </c>
      <c r="AF145" s="139">
        <v>101434</v>
      </c>
      <c r="AG145" s="139">
        <v>99877</v>
      </c>
      <c r="AH145" s="139">
        <v>61333</v>
      </c>
      <c r="AI145" s="139">
        <v>83965</v>
      </c>
      <c r="AJ145" s="139">
        <v>106045</v>
      </c>
      <c r="AK145" s="139">
        <v>91129</v>
      </c>
      <c r="AL145" s="139">
        <v>94356</v>
      </c>
      <c r="AM145" s="139">
        <v>95423</v>
      </c>
      <c r="AN145" s="139">
        <v>95454</v>
      </c>
      <c r="AO145" s="139">
        <v>94513</v>
      </c>
      <c r="AP145" s="139">
        <v>105030</v>
      </c>
      <c r="AQ145" s="139">
        <v>93566</v>
      </c>
      <c r="AR145" s="139">
        <v>108068</v>
      </c>
      <c r="AS145" s="139">
        <v>108458</v>
      </c>
      <c r="AT145" s="139">
        <v>56538</v>
      </c>
      <c r="AU145" s="139">
        <v>97144</v>
      </c>
      <c r="AV145" s="139">
        <v>110090</v>
      </c>
      <c r="AW145" s="139">
        <v>94811</v>
      </c>
      <c r="AX145" s="139">
        <v>103918</v>
      </c>
      <c r="AY145" s="139">
        <v>97070</v>
      </c>
      <c r="AZ145" s="139">
        <v>102043</v>
      </c>
      <c r="BA145" s="139">
        <v>101822</v>
      </c>
      <c r="BB145" s="139">
        <v>105704</v>
      </c>
      <c r="BC145" s="139">
        <v>91524</v>
      </c>
      <c r="BD145" s="139">
        <v>109599</v>
      </c>
      <c r="BE145" s="139">
        <v>106619</v>
      </c>
      <c r="BF145" s="139">
        <v>62919</v>
      </c>
      <c r="BG145" s="139">
        <v>99287</v>
      </c>
      <c r="BH145" s="139">
        <v>108493</v>
      </c>
      <c r="BI145" s="139">
        <v>94192</v>
      </c>
      <c r="BJ145" s="139">
        <v>110938</v>
      </c>
      <c r="BK145" s="139">
        <v>92146</v>
      </c>
      <c r="BL145" s="139">
        <v>91007</v>
      </c>
      <c r="BM145" s="139">
        <v>107631</v>
      </c>
      <c r="BN145" s="139">
        <v>103167</v>
      </c>
      <c r="BO145" s="139">
        <v>86352</v>
      </c>
      <c r="BP145" s="139">
        <v>113156</v>
      </c>
      <c r="BQ145" s="139">
        <v>105257</v>
      </c>
      <c r="BR145" s="139">
        <v>64233</v>
      </c>
      <c r="BS145" s="139">
        <v>101883</v>
      </c>
      <c r="BT145" s="139">
        <v>106067</v>
      </c>
      <c r="BU145" s="139">
        <v>106880</v>
      </c>
      <c r="BV145" s="139">
        <v>110471</v>
      </c>
      <c r="BW145" s="139">
        <v>89540</v>
      </c>
      <c r="BX145" s="139">
        <v>98434</v>
      </c>
      <c r="BY145" s="139">
        <v>109755</v>
      </c>
      <c r="BZ145" s="139">
        <v>96018</v>
      </c>
      <c r="CA145" s="139">
        <v>101542</v>
      </c>
      <c r="CB145" s="139">
        <v>111329</v>
      </c>
      <c r="CC145" s="139">
        <v>92160</v>
      </c>
      <c r="CD145" s="139">
        <v>61028</v>
      </c>
      <c r="CE145" s="139">
        <v>103340</v>
      </c>
      <c r="CF145" s="139">
        <v>100957</v>
      </c>
      <c r="CG145" s="139">
        <v>103598</v>
      </c>
      <c r="CH145" s="139">
        <v>104375</v>
      </c>
      <c r="CI145" s="139">
        <v>95187</v>
      </c>
      <c r="CJ145" s="139">
        <v>83528</v>
      </c>
      <c r="CK145" s="139">
        <v>123946</v>
      </c>
      <c r="CL145" s="139">
        <v>85877</v>
      </c>
      <c r="CM145" s="139">
        <v>95091</v>
      </c>
      <c r="CN145" s="139">
        <v>105402</v>
      </c>
      <c r="CO145" s="139">
        <v>94598</v>
      </c>
      <c r="CP145" s="139">
        <v>63081</v>
      </c>
      <c r="CQ145" s="139">
        <v>100986</v>
      </c>
      <c r="CR145" s="139">
        <v>109653</v>
      </c>
      <c r="CS145" s="139">
        <v>101171</v>
      </c>
      <c r="CT145" s="139">
        <v>107355</v>
      </c>
      <c r="CU145" s="139">
        <v>103974</v>
      </c>
      <c r="CV145" s="139">
        <v>115626</v>
      </c>
      <c r="CW145" s="139">
        <v>128182</v>
      </c>
      <c r="CX145" s="139">
        <v>124684</v>
      </c>
      <c r="CY145" s="139">
        <v>115477</v>
      </c>
      <c r="CZ145" s="139">
        <v>146658</v>
      </c>
      <c r="DA145" s="139">
        <v>141001</v>
      </c>
      <c r="DB145" s="139">
        <v>90977</v>
      </c>
      <c r="DC145" s="139">
        <v>132778</v>
      </c>
      <c r="DD145" s="139">
        <v>163554</v>
      </c>
      <c r="DE145" s="139">
        <v>163599</v>
      </c>
      <c r="DF145" s="139">
        <v>149927</v>
      </c>
      <c r="DG145" s="139">
        <v>146423</v>
      </c>
      <c r="DH145" s="139">
        <v>148449</v>
      </c>
      <c r="DI145" s="139">
        <v>166294</v>
      </c>
      <c r="DJ145" s="139">
        <v>157584</v>
      </c>
      <c r="DK145" s="139">
        <v>154790</v>
      </c>
      <c r="DL145" s="139">
        <v>164205</v>
      </c>
      <c r="DM145" s="139">
        <v>176803</v>
      </c>
      <c r="DN145" s="139">
        <v>96334</v>
      </c>
      <c r="DO145" s="139">
        <v>163848</v>
      </c>
      <c r="DP145" s="139">
        <v>182394</v>
      </c>
      <c r="DQ145" s="139">
        <v>165827</v>
      </c>
      <c r="DR145" s="139">
        <v>172471</v>
      </c>
      <c r="DS145" s="139">
        <v>167519</v>
      </c>
      <c r="DT145" s="139">
        <v>157663</v>
      </c>
      <c r="DU145" s="139">
        <v>14509</v>
      </c>
      <c r="DV145" s="139">
        <v>14509</v>
      </c>
      <c r="DW145" s="139">
        <v>95301</v>
      </c>
      <c r="DX145" s="139">
        <v>186503</v>
      </c>
      <c r="DY145" s="139">
        <v>177160</v>
      </c>
      <c r="DZ145" s="139">
        <v>103736</v>
      </c>
      <c r="EA145" s="139">
        <v>173200</v>
      </c>
      <c r="EB145" s="139">
        <v>176522</v>
      </c>
      <c r="EC145" s="139">
        <v>174078</v>
      </c>
      <c r="ED145" s="139">
        <v>188935</v>
      </c>
      <c r="EE145" s="139">
        <v>169491</v>
      </c>
      <c r="EF145" s="139">
        <v>175614</v>
      </c>
      <c r="EG145" s="139">
        <v>208505</v>
      </c>
      <c r="EH145" s="139">
        <v>179284</v>
      </c>
      <c r="EI145" s="139">
        <v>168795</v>
      </c>
      <c r="EJ145" s="139">
        <v>214875</v>
      </c>
      <c r="EK145" s="139">
        <v>183502</v>
      </c>
      <c r="EL145" s="139">
        <v>113442</v>
      </c>
      <c r="EM145" s="139">
        <v>200273</v>
      </c>
      <c r="EN145" s="139">
        <v>199543</v>
      </c>
      <c r="EO145" s="139">
        <v>188091</v>
      </c>
      <c r="EP145" s="139">
        <v>204831</v>
      </c>
      <c r="EQ145" s="139">
        <v>198136</v>
      </c>
      <c r="ER145" s="139">
        <v>182338</v>
      </c>
      <c r="ES145" s="139">
        <v>241084</v>
      </c>
      <c r="ET145" s="139">
        <v>183573</v>
      </c>
      <c r="EU145" s="139">
        <v>212180</v>
      </c>
      <c r="EV145" s="139">
        <v>232498</v>
      </c>
      <c r="EW145" s="139">
        <v>188663</v>
      </c>
      <c r="EX145" s="139">
        <v>136697</v>
      </c>
      <c r="EY145" s="139">
        <v>224716</v>
      </c>
      <c r="EZ145" s="139">
        <v>227729</v>
      </c>
      <c r="FA145" s="139">
        <v>223877</v>
      </c>
      <c r="FB145" s="139">
        <v>216003</v>
      </c>
      <c r="FC145" s="139">
        <v>232962</v>
      </c>
      <c r="FD145" s="139">
        <v>209964</v>
      </c>
      <c r="FE145" s="139">
        <v>267989</v>
      </c>
      <c r="FF145" s="139">
        <v>201849</v>
      </c>
      <c r="FG145" s="139">
        <v>207577</v>
      </c>
      <c r="FH145" s="139">
        <v>262032</v>
      </c>
      <c r="FI145" s="139">
        <v>210876</v>
      </c>
      <c r="FJ145" s="139">
        <v>150671</v>
      </c>
      <c r="FK145" s="139">
        <v>225657</v>
      </c>
      <c r="FL145" s="139">
        <v>239458</v>
      </c>
      <c r="FM145" s="139">
        <v>238754</v>
      </c>
      <c r="FN145" s="139">
        <v>239515</v>
      </c>
      <c r="FO145" s="139">
        <v>238019.07</v>
      </c>
      <c r="FP145" s="139">
        <v>251604.9</v>
      </c>
      <c r="FQ145" s="139">
        <v>257141.5</v>
      </c>
      <c r="FR145" s="139">
        <v>246246.55</v>
      </c>
      <c r="FS145" s="139">
        <v>226339.81</v>
      </c>
      <c r="FT145" s="139">
        <v>249866.78</v>
      </c>
      <c r="FU145" s="139">
        <v>267521.59999999998</v>
      </c>
      <c r="FV145" s="139">
        <v>155314.88</v>
      </c>
      <c r="FW145" s="139">
        <v>258963.76</v>
      </c>
      <c r="FX145" s="139">
        <v>279531.75</v>
      </c>
      <c r="FY145" s="139">
        <v>260851.56</v>
      </c>
      <c r="FZ145" s="139">
        <v>265807.65999999997</v>
      </c>
      <c r="GA145" s="139">
        <v>266004.68</v>
      </c>
      <c r="GB145" s="139">
        <v>252738.54</v>
      </c>
      <c r="GC145" s="139">
        <v>280153.15000000002</v>
      </c>
      <c r="GD145" s="139">
        <v>267129.58</v>
      </c>
      <c r="GE145" s="139">
        <v>249140.63</v>
      </c>
      <c r="GF145" s="139">
        <v>267277.96000000002</v>
      </c>
      <c r="GG145" s="139">
        <v>270434.33</v>
      </c>
      <c r="GH145" s="139">
        <v>153822.42000000001</v>
      </c>
    </row>
    <row r="146" spans="1:190" s="132" customFormat="1" x14ac:dyDescent="0.25">
      <c r="A146" s="134"/>
      <c r="B146" s="130" t="s">
        <v>2310</v>
      </c>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c r="BV146" s="152"/>
      <c r="BW146" s="152"/>
      <c r="BX146" s="152"/>
      <c r="BY146" s="152"/>
      <c r="BZ146" s="152"/>
      <c r="CA146" s="152"/>
      <c r="CB146" s="152"/>
      <c r="CC146" s="152"/>
      <c r="CD146" s="152"/>
      <c r="CE146" s="152"/>
      <c r="CF146" s="152"/>
      <c r="CG146" s="152"/>
      <c r="CH146" s="152"/>
      <c r="CI146" s="152"/>
      <c r="CJ146" s="152"/>
      <c r="CK146" s="152"/>
      <c r="CL146" s="152"/>
      <c r="CM146" s="152"/>
      <c r="CN146" s="152"/>
      <c r="CO146" s="152"/>
      <c r="CP146" s="152"/>
      <c r="CQ146" s="152"/>
      <c r="CR146" s="152"/>
      <c r="CS146" s="152"/>
      <c r="CT146" s="152"/>
      <c r="CU146" s="152"/>
      <c r="CV146" s="152"/>
      <c r="CW146" s="152"/>
      <c r="CX146" s="152"/>
      <c r="CY146" s="152"/>
      <c r="CZ146" s="152"/>
      <c r="DA146" s="152"/>
      <c r="DB146" s="152"/>
      <c r="DC146" s="152"/>
      <c r="DD146" s="152"/>
      <c r="DE146" s="152"/>
      <c r="DF146" s="152"/>
      <c r="DG146" s="152"/>
      <c r="DH146" s="152"/>
      <c r="DI146" s="152"/>
      <c r="DJ146" s="152"/>
      <c r="DK146" s="152"/>
      <c r="DL146" s="152"/>
      <c r="DM146" s="152"/>
      <c r="DN146" s="152"/>
      <c r="DO146" s="152"/>
      <c r="DP146" s="152"/>
      <c r="DQ146" s="152"/>
      <c r="DR146" s="152"/>
      <c r="DS146" s="152"/>
      <c r="DT146" s="152"/>
      <c r="DU146" s="152"/>
      <c r="DV146" s="152"/>
      <c r="DW146" s="152"/>
      <c r="DX146" s="152"/>
      <c r="DY146" s="152"/>
      <c r="DZ146" s="152"/>
      <c r="EA146" s="152"/>
      <c r="EB146" s="152"/>
      <c r="EC146" s="152"/>
      <c r="ED146" s="152"/>
      <c r="EE146" s="152"/>
      <c r="EF146" s="152"/>
      <c r="EG146" s="152"/>
      <c r="EH146" s="152"/>
      <c r="EI146" s="152"/>
      <c r="EJ146" s="152"/>
      <c r="EK146" s="152"/>
      <c r="EL146" s="152"/>
      <c r="EM146" s="152"/>
      <c r="EN146" s="152"/>
      <c r="EO146" s="152"/>
      <c r="EP146" s="152"/>
      <c r="EQ146" s="152"/>
      <c r="ER146" s="152"/>
      <c r="ES146" s="152"/>
      <c r="ET146" s="152"/>
      <c r="EU146" s="152"/>
      <c r="EV146" s="152"/>
      <c r="EW146" s="152"/>
      <c r="EX146" s="152"/>
      <c r="EY146" s="152"/>
      <c r="EZ146" s="152"/>
      <c r="FA146" s="152"/>
      <c r="FB146" s="152"/>
      <c r="FC146" s="152"/>
      <c r="FD146" s="152"/>
      <c r="FE146" s="152"/>
      <c r="FF146" s="152"/>
      <c r="FG146" s="152"/>
      <c r="FH146" s="152"/>
      <c r="FI146" s="152"/>
      <c r="FJ146" s="152"/>
      <c r="FK146" s="152"/>
      <c r="FL146" s="152"/>
      <c r="FM146" s="152"/>
      <c r="FN146" s="152"/>
      <c r="FO146" s="152"/>
      <c r="FP146" s="152"/>
      <c r="FQ146" s="152"/>
      <c r="FR146" s="152"/>
      <c r="FS146" s="152"/>
      <c r="FT146" s="152"/>
      <c r="FU146" s="152"/>
      <c r="FV146" s="152"/>
      <c r="FW146" s="152"/>
      <c r="FX146" s="152"/>
      <c r="FY146" s="152"/>
      <c r="FZ146" s="152"/>
      <c r="GA146" s="152"/>
      <c r="GB146" s="152"/>
      <c r="GC146" s="152"/>
      <c r="GD146" s="152"/>
      <c r="GE146" s="152"/>
      <c r="GF146" s="152"/>
      <c r="GG146" s="152"/>
      <c r="GH146" s="152"/>
    </row>
    <row r="147" spans="1:190" s="132" customFormat="1" x14ac:dyDescent="0.25">
      <c r="A147" s="134"/>
      <c r="B147" s="135" t="s">
        <v>2171</v>
      </c>
      <c r="C147" s="133">
        <v>17763</v>
      </c>
      <c r="D147" s="133">
        <v>18499</v>
      </c>
      <c r="E147" s="133">
        <v>24941</v>
      </c>
      <c r="F147" s="133">
        <v>21177</v>
      </c>
      <c r="G147" s="133">
        <v>19095</v>
      </c>
      <c r="H147" s="133">
        <v>26543</v>
      </c>
      <c r="I147" s="133">
        <v>22490</v>
      </c>
      <c r="J147" s="133">
        <v>21472</v>
      </c>
      <c r="K147" s="133">
        <v>25858</v>
      </c>
      <c r="L147" s="133">
        <v>24892</v>
      </c>
      <c r="M147" s="133">
        <v>21216</v>
      </c>
      <c r="N147" s="133">
        <v>26108</v>
      </c>
      <c r="O147" s="133">
        <v>27340</v>
      </c>
      <c r="P147" s="133">
        <v>24004</v>
      </c>
      <c r="Q147" s="133">
        <v>31508</v>
      </c>
      <c r="R147" s="133">
        <v>25666</v>
      </c>
      <c r="S147" s="133">
        <v>33239</v>
      </c>
      <c r="T147" s="133">
        <v>29426</v>
      </c>
      <c r="U147" s="133">
        <v>29214</v>
      </c>
      <c r="V147" s="133">
        <v>27905</v>
      </c>
      <c r="W147" s="133">
        <v>35439</v>
      </c>
      <c r="X147" s="133">
        <v>32440</v>
      </c>
      <c r="Y147" s="133">
        <v>30839</v>
      </c>
      <c r="Z147" s="133">
        <v>29897</v>
      </c>
      <c r="AA147" s="133">
        <v>33394</v>
      </c>
      <c r="AB147" s="133">
        <v>32705</v>
      </c>
      <c r="AC147" s="133">
        <v>38402</v>
      </c>
      <c r="AD147" s="133">
        <v>30417</v>
      </c>
      <c r="AE147" s="133">
        <v>31331</v>
      </c>
      <c r="AF147" s="133">
        <v>38301</v>
      </c>
      <c r="AG147" s="133">
        <v>40109</v>
      </c>
      <c r="AH147" s="133">
        <v>29231</v>
      </c>
      <c r="AI147" s="133">
        <v>38372</v>
      </c>
      <c r="AJ147" s="133">
        <v>45057</v>
      </c>
      <c r="AK147" s="133">
        <v>37465</v>
      </c>
      <c r="AL147" s="133">
        <v>35892</v>
      </c>
      <c r="AM147" s="133">
        <v>40166</v>
      </c>
      <c r="AN147" s="133">
        <v>36763</v>
      </c>
      <c r="AO147" s="133">
        <v>37573</v>
      </c>
      <c r="AP147" s="133">
        <v>44270</v>
      </c>
      <c r="AQ147" s="133">
        <v>37399</v>
      </c>
      <c r="AR147" s="133">
        <v>49797</v>
      </c>
      <c r="AS147" s="133">
        <v>48108</v>
      </c>
      <c r="AT147" s="133">
        <v>35269</v>
      </c>
      <c r="AU147" s="133">
        <v>51242</v>
      </c>
      <c r="AV147" s="133">
        <v>58461</v>
      </c>
      <c r="AW147" s="133">
        <v>43133</v>
      </c>
      <c r="AX147" s="133">
        <v>47178</v>
      </c>
      <c r="AY147" s="133">
        <v>49404</v>
      </c>
      <c r="AZ147" s="133">
        <v>52086</v>
      </c>
      <c r="BA147" s="133">
        <v>49254</v>
      </c>
      <c r="BB147" s="133">
        <v>53978</v>
      </c>
      <c r="BC147" s="133">
        <v>49072</v>
      </c>
      <c r="BD147" s="133">
        <v>54457</v>
      </c>
      <c r="BE147" s="133">
        <v>56830</v>
      </c>
      <c r="BF147" s="133">
        <v>49835</v>
      </c>
      <c r="BG147" s="133">
        <v>69658</v>
      </c>
      <c r="BH147" s="133">
        <v>71683</v>
      </c>
      <c r="BI147" s="133">
        <v>51401</v>
      </c>
      <c r="BJ147" s="133">
        <v>52803</v>
      </c>
      <c r="BK147" s="133">
        <v>55984</v>
      </c>
      <c r="BL147" s="133">
        <v>52410</v>
      </c>
      <c r="BM147" s="133">
        <v>68143</v>
      </c>
      <c r="BN147" s="133">
        <v>62954</v>
      </c>
      <c r="BO147" s="133">
        <v>51121</v>
      </c>
      <c r="BP147" s="133">
        <v>67612</v>
      </c>
      <c r="BQ147" s="133">
        <v>68385</v>
      </c>
      <c r="BR147" s="133">
        <v>62461</v>
      </c>
      <c r="BS147" s="133">
        <v>78544</v>
      </c>
      <c r="BT147" s="133">
        <v>77016</v>
      </c>
      <c r="BU147" s="133">
        <v>69649</v>
      </c>
      <c r="BV147" s="133">
        <v>68192</v>
      </c>
      <c r="BW147" s="133">
        <v>65701</v>
      </c>
      <c r="BX147" s="133">
        <v>62491</v>
      </c>
      <c r="BY147" s="133">
        <v>73525</v>
      </c>
      <c r="BZ147" s="133">
        <v>69424</v>
      </c>
      <c r="CA147" s="133">
        <v>66491</v>
      </c>
      <c r="CB147" s="133">
        <v>89194</v>
      </c>
      <c r="CC147" s="133">
        <v>63481</v>
      </c>
      <c r="CD147" s="133">
        <v>70734</v>
      </c>
      <c r="CE147" s="133">
        <v>90273</v>
      </c>
      <c r="CF147" s="133">
        <v>86461</v>
      </c>
      <c r="CG147" s="133">
        <v>73551</v>
      </c>
      <c r="CH147" s="133">
        <v>81510</v>
      </c>
      <c r="CI147" s="133">
        <v>83275</v>
      </c>
      <c r="CJ147" s="133">
        <v>69466</v>
      </c>
      <c r="CK147" s="133">
        <v>101657</v>
      </c>
      <c r="CL147" s="133">
        <v>67705</v>
      </c>
      <c r="CM147" s="133">
        <v>72715</v>
      </c>
      <c r="CN147" s="133">
        <v>91921</v>
      </c>
      <c r="CO147" s="133">
        <v>77804</v>
      </c>
      <c r="CP147" s="133">
        <v>79567</v>
      </c>
      <c r="CQ147" s="133">
        <v>103817</v>
      </c>
      <c r="CR147" s="133">
        <v>100119</v>
      </c>
      <c r="CS147" s="133">
        <v>91643</v>
      </c>
      <c r="CT147" s="133">
        <v>77387</v>
      </c>
      <c r="CU147" s="133">
        <v>90278</v>
      </c>
      <c r="CV147" s="133">
        <v>77316</v>
      </c>
      <c r="CW147" s="133">
        <v>104122</v>
      </c>
      <c r="CX147" s="133">
        <v>87849</v>
      </c>
      <c r="CY147" s="133">
        <v>80024</v>
      </c>
      <c r="CZ147" s="133">
        <v>100717</v>
      </c>
      <c r="DA147" s="133">
        <v>89983</v>
      </c>
      <c r="DB147" s="133">
        <v>85645</v>
      </c>
      <c r="DC147" s="133">
        <v>94990</v>
      </c>
      <c r="DD147" s="133">
        <v>114480</v>
      </c>
      <c r="DE147" s="133">
        <v>93635</v>
      </c>
      <c r="DF147" s="133">
        <v>82826</v>
      </c>
      <c r="DG147" s="133">
        <v>96113</v>
      </c>
      <c r="DH147" s="133">
        <v>97792</v>
      </c>
      <c r="DI147" s="133">
        <v>109501</v>
      </c>
      <c r="DJ147" s="133">
        <v>95166</v>
      </c>
      <c r="DK147" s="133">
        <v>89238</v>
      </c>
      <c r="DL147" s="133">
        <v>102359</v>
      </c>
      <c r="DM147" s="133">
        <v>109022</v>
      </c>
      <c r="DN147" s="133">
        <v>85523</v>
      </c>
      <c r="DO147" s="133">
        <v>115545</v>
      </c>
      <c r="DP147" s="133">
        <v>111730</v>
      </c>
      <c r="DQ147" s="133">
        <v>94036</v>
      </c>
      <c r="DR147" s="133">
        <v>96978</v>
      </c>
      <c r="DS147" s="133">
        <v>106619</v>
      </c>
      <c r="DT147" s="133">
        <v>98746</v>
      </c>
      <c r="DU147" s="133">
        <v>33508</v>
      </c>
      <c r="DV147" s="133">
        <v>33508</v>
      </c>
      <c r="DW147" s="133">
        <v>69532</v>
      </c>
      <c r="DX147" s="133">
        <v>130157</v>
      </c>
      <c r="DY147" s="133">
        <v>84730</v>
      </c>
      <c r="DZ147" s="133">
        <v>88365</v>
      </c>
      <c r="EA147" s="133">
        <v>127325</v>
      </c>
      <c r="EB147" s="133">
        <v>103198</v>
      </c>
      <c r="EC147" s="133">
        <v>104486</v>
      </c>
      <c r="ED147" s="133">
        <v>112400</v>
      </c>
      <c r="EE147" s="133">
        <v>94683</v>
      </c>
      <c r="EF147" s="133">
        <v>99496</v>
      </c>
      <c r="EG147" s="133">
        <v>124753</v>
      </c>
      <c r="EH147" s="133">
        <v>98860</v>
      </c>
      <c r="EI147" s="133">
        <v>102915</v>
      </c>
      <c r="EJ147" s="133">
        <v>127991</v>
      </c>
      <c r="EK147" s="133">
        <v>102553</v>
      </c>
      <c r="EL147" s="133">
        <v>99389</v>
      </c>
      <c r="EM147" s="133">
        <v>129429</v>
      </c>
      <c r="EN147" s="133">
        <v>116327</v>
      </c>
      <c r="EO147" s="133">
        <v>107711</v>
      </c>
      <c r="EP147" s="133">
        <v>120567</v>
      </c>
      <c r="EQ147" s="133">
        <v>119452</v>
      </c>
      <c r="ER147" s="133">
        <v>107722</v>
      </c>
      <c r="ES147" s="133">
        <v>144400</v>
      </c>
      <c r="ET147" s="133">
        <v>100909</v>
      </c>
      <c r="EU147" s="133">
        <v>125564</v>
      </c>
      <c r="EV147" s="133">
        <v>137482</v>
      </c>
      <c r="EW147" s="133">
        <v>119548</v>
      </c>
      <c r="EX147" s="133">
        <v>110275</v>
      </c>
      <c r="EY147" s="133">
        <v>140000</v>
      </c>
      <c r="EZ147" s="133">
        <v>131543</v>
      </c>
      <c r="FA147" s="133">
        <v>121037</v>
      </c>
      <c r="FB147" s="133">
        <v>131141</v>
      </c>
      <c r="FC147" s="133">
        <v>141460</v>
      </c>
      <c r="FD147" s="133">
        <v>132615</v>
      </c>
      <c r="FE147" s="133">
        <v>165064</v>
      </c>
      <c r="FF147" s="133">
        <v>122812</v>
      </c>
      <c r="FG147" s="133">
        <v>136198</v>
      </c>
      <c r="FH147" s="133">
        <v>169999</v>
      </c>
      <c r="FI147" s="133">
        <v>130272</v>
      </c>
      <c r="FJ147" s="133">
        <v>127971</v>
      </c>
      <c r="FK147" s="133">
        <v>158660</v>
      </c>
      <c r="FL147" s="133">
        <v>144700</v>
      </c>
      <c r="FM147" s="133">
        <v>144047</v>
      </c>
      <c r="FN147" s="133">
        <v>141589</v>
      </c>
      <c r="FO147" s="133">
        <v>154727.74</v>
      </c>
      <c r="FP147" s="133">
        <v>150512.98000000001</v>
      </c>
      <c r="FQ147" s="133">
        <v>162045.38</v>
      </c>
      <c r="FR147" s="133">
        <v>167775.69</v>
      </c>
      <c r="FS147" s="133">
        <v>170430.4</v>
      </c>
      <c r="FT147" s="133">
        <v>177105.39</v>
      </c>
      <c r="FU147" s="133">
        <v>191082.98</v>
      </c>
      <c r="FV147" s="133">
        <v>146979.29</v>
      </c>
      <c r="FW147" s="133">
        <v>217298.16</v>
      </c>
      <c r="FX147" s="133">
        <v>211745.89</v>
      </c>
      <c r="FY147" s="133">
        <v>202170.08</v>
      </c>
      <c r="FZ147" s="133">
        <v>208463.02</v>
      </c>
      <c r="GA147" s="133">
        <v>232480.93</v>
      </c>
      <c r="GB147" s="133">
        <v>219978.32</v>
      </c>
      <c r="GC147" s="133">
        <v>246876.58</v>
      </c>
      <c r="GD147" s="133">
        <v>237898.42</v>
      </c>
      <c r="GE147" s="133">
        <v>225484.96</v>
      </c>
      <c r="GF147" s="133">
        <v>242789.82</v>
      </c>
      <c r="GG147" s="133">
        <v>278252.24</v>
      </c>
      <c r="GH147" s="133">
        <v>186701.27</v>
      </c>
    </row>
    <row r="148" spans="1:190" s="132" customFormat="1" x14ac:dyDescent="0.25">
      <c r="A148" s="134"/>
      <c r="B148" s="135" t="s">
        <v>2170</v>
      </c>
      <c r="C148" s="133">
        <v>221</v>
      </c>
      <c r="D148" s="133">
        <v>234</v>
      </c>
      <c r="E148" s="133">
        <v>287</v>
      </c>
      <c r="F148" s="133">
        <v>216</v>
      </c>
      <c r="G148" s="133">
        <v>203</v>
      </c>
      <c r="H148" s="133">
        <v>278</v>
      </c>
      <c r="I148" s="133">
        <v>243</v>
      </c>
      <c r="J148" s="133">
        <v>241</v>
      </c>
      <c r="K148" s="133">
        <v>263</v>
      </c>
      <c r="L148" s="133">
        <v>256</v>
      </c>
      <c r="M148" s="133">
        <v>100</v>
      </c>
      <c r="N148" s="133">
        <v>211</v>
      </c>
      <c r="O148" s="133">
        <v>110</v>
      </c>
      <c r="P148" s="133">
        <v>153</v>
      </c>
      <c r="Q148" s="133">
        <v>214</v>
      </c>
      <c r="R148" s="133">
        <v>126</v>
      </c>
      <c r="S148" s="133">
        <v>204</v>
      </c>
      <c r="T148" s="133">
        <v>165</v>
      </c>
      <c r="U148" s="133">
        <v>104</v>
      </c>
      <c r="V148" s="133">
        <v>184</v>
      </c>
      <c r="W148" s="133">
        <v>156</v>
      </c>
      <c r="X148" s="133">
        <v>149</v>
      </c>
      <c r="Y148" s="133">
        <v>113</v>
      </c>
      <c r="Z148" s="133">
        <v>166</v>
      </c>
      <c r="AA148" s="133">
        <v>178</v>
      </c>
      <c r="AB148" s="133">
        <v>114</v>
      </c>
      <c r="AC148" s="133">
        <v>132</v>
      </c>
      <c r="AD148" s="133">
        <v>85</v>
      </c>
      <c r="AE148" s="133">
        <v>131</v>
      </c>
      <c r="AF148" s="133">
        <v>163</v>
      </c>
      <c r="AG148" s="133">
        <v>115</v>
      </c>
      <c r="AH148" s="133">
        <v>102</v>
      </c>
      <c r="AI148" s="133">
        <v>65</v>
      </c>
      <c r="AJ148" s="133">
        <v>124</v>
      </c>
      <c r="AK148" s="133">
        <v>119</v>
      </c>
      <c r="AL148" s="133">
        <v>124</v>
      </c>
      <c r="AM148" s="133">
        <v>98</v>
      </c>
      <c r="AN148" s="133">
        <v>98</v>
      </c>
      <c r="AO148" s="133">
        <v>153</v>
      </c>
      <c r="AP148" s="133">
        <v>96</v>
      </c>
      <c r="AQ148" s="133">
        <v>142</v>
      </c>
      <c r="AR148" s="133">
        <v>310</v>
      </c>
      <c r="AS148" s="133">
        <v>386</v>
      </c>
      <c r="AT148" s="133">
        <v>613</v>
      </c>
      <c r="AU148" s="133">
        <v>1060</v>
      </c>
      <c r="AV148" s="133">
        <v>1322</v>
      </c>
      <c r="AW148" s="133">
        <v>1137</v>
      </c>
      <c r="AX148" s="133">
        <v>1376</v>
      </c>
      <c r="AY148" s="133">
        <v>1423</v>
      </c>
      <c r="AZ148" s="133">
        <v>1652</v>
      </c>
      <c r="BA148" s="133">
        <v>1484</v>
      </c>
      <c r="BB148" s="133">
        <v>2034</v>
      </c>
      <c r="BC148" s="133">
        <v>1875</v>
      </c>
      <c r="BD148" s="133">
        <v>2230</v>
      </c>
      <c r="BE148" s="133">
        <v>2091</v>
      </c>
      <c r="BF148" s="133">
        <v>2073</v>
      </c>
      <c r="BG148" s="133">
        <v>3189</v>
      </c>
      <c r="BH148" s="133">
        <v>3210</v>
      </c>
      <c r="BI148" s="133">
        <v>2309</v>
      </c>
      <c r="BJ148" s="133">
        <v>2471</v>
      </c>
      <c r="BK148" s="133">
        <v>2349</v>
      </c>
      <c r="BL148" s="133">
        <v>2537</v>
      </c>
      <c r="BM148" s="133">
        <v>3477</v>
      </c>
      <c r="BN148" s="133">
        <v>3412</v>
      </c>
      <c r="BO148" s="133">
        <v>2513</v>
      </c>
      <c r="BP148" s="133">
        <v>3622</v>
      </c>
      <c r="BQ148" s="133">
        <v>3940</v>
      </c>
      <c r="BR148" s="133">
        <v>3642</v>
      </c>
      <c r="BS148" s="133">
        <v>4534</v>
      </c>
      <c r="BT148" s="133">
        <v>3727</v>
      </c>
      <c r="BU148" s="133">
        <v>4001</v>
      </c>
      <c r="BV148" s="133">
        <v>3451</v>
      </c>
      <c r="BW148" s="133">
        <v>3739</v>
      </c>
      <c r="BX148" s="133">
        <v>3264</v>
      </c>
      <c r="BY148" s="133">
        <v>4504</v>
      </c>
      <c r="BZ148" s="133">
        <v>3785</v>
      </c>
      <c r="CA148" s="133">
        <v>4038</v>
      </c>
      <c r="CB148" s="133">
        <v>5437</v>
      </c>
      <c r="CC148" s="133">
        <v>3702</v>
      </c>
      <c r="CD148" s="133">
        <v>4709</v>
      </c>
      <c r="CE148" s="133">
        <v>5771</v>
      </c>
      <c r="CF148" s="133">
        <v>5202</v>
      </c>
      <c r="CG148" s="133">
        <v>5072</v>
      </c>
      <c r="CH148" s="133">
        <v>5070</v>
      </c>
      <c r="CI148" s="133">
        <v>5558</v>
      </c>
      <c r="CJ148" s="133">
        <v>4422</v>
      </c>
      <c r="CK148" s="133">
        <v>6356</v>
      </c>
      <c r="CL148" s="133">
        <v>4279</v>
      </c>
      <c r="CM148" s="133">
        <v>4708</v>
      </c>
      <c r="CN148" s="133">
        <v>6302</v>
      </c>
      <c r="CO148" s="133">
        <v>5117</v>
      </c>
      <c r="CP148" s="133">
        <v>5404</v>
      </c>
      <c r="CQ148" s="133">
        <v>6386</v>
      </c>
      <c r="CR148" s="133">
        <v>6294</v>
      </c>
      <c r="CS148" s="133">
        <v>6480</v>
      </c>
      <c r="CT148" s="133">
        <v>4985</v>
      </c>
      <c r="CU148" s="133">
        <v>6381</v>
      </c>
      <c r="CV148" s="133">
        <v>5339</v>
      </c>
      <c r="CW148" s="133">
        <v>7064</v>
      </c>
      <c r="CX148" s="133">
        <v>5824</v>
      </c>
      <c r="CY148" s="133">
        <v>5304</v>
      </c>
      <c r="CZ148" s="133">
        <v>6477</v>
      </c>
      <c r="DA148" s="133">
        <v>6117</v>
      </c>
      <c r="DB148" s="133">
        <v>6093</v>
      </c>
      <c r="DC148" s="133">
        <v>6852</v>
      </c>
      <c r="DD148" s="133">
        <v>8185</v>
      </c>
      <c r="DE148" s="133">
        <v>6446</v>
      </c>
      <c r="DF148" s="133">
        <v>5871</v>
      </c>
      <c r="DG148" s="133">
        <v>6939</v>
      </c>
      <c r="DH148" s="133">
        <v>7362</v>
      </c>
      <c r="DI148" s="133">
        <v>8220</v>
      </c>
      <c r="DJ148" s="133">
        <v>6884</v>
      </c>
      <c r="DK148" s="133">
        <v>6304</v>
      </c>
      <c r="DL148" s="133">
        <v>7455</v>
      </c>
      <c r="DM148" s="133">
        <v>7940</v>
      </c>
      <c r="DN148" s="133">
        <v>6552</v>
      </c>
      <c r="DO148" s="133">
        <v>8090</v>
      </c>
      <c r="DP148" s="133">
        <v>7914</v>
      </c>
      <c r="DQ148" s="133">
        <v>6977</v>
      </c>
      <c r="DR148" s="133">
        <v>7017</v>
      </c>
      <c r="DS148" s="133">
        <v>8185</v>
      </c>
      <c r="DT148" s="133">
        <v>7606</v>
      </c>
      <c r="DU148" s="133">
        <v>2912</v>
      </c>
      <c r="DV148" s="133">
        <v>2912</v>
      </c>
      <c r="DW148" s="133">
        <v>5293</v>
      </c>
      <c r="DX148" s="133">
        <v>9791</v>
      </c>
      <c r="DY148" s="133">
        <v>6746</v>
      </c>
      <c r="DZ148" s="133">
        <v>7406</v>
      </c>
      <c r="EA148" s="133">
        <v>9472</v>
      </c>
      <c r="EB148" s="133">
        <v>8654</v>
      </c>
      <c r="EC148" s="133">
        <v>8696</v>
      </c>
      <c r="ED148" s="133">
        <v>8878</v>
      </c>
      <c r="EE148" s="133">
        <v>7548</v>
      </c>
      <c r="EF148" s="133">
        <v>7987</v>
      </c>
      <c r="EG148" s="133">
        <v>10455</v>
      </c>
      <c r="EH148" s="133">
        <v>7864</v>
      </c>
      <c r="EI148" s="133">
        <v>8695</v>
      </c>
      <c r="EJ148" s="133">
        <v>9761</v>
      </c>
      <c r="EK148" s="133">
        <v>8355</v>
      </c>
      <c r="EL148" s="133">
        <v>7828</v>
      </c>
      <c r="EM148" s="133">
        <v>10103</v>
      </c>
      <c r="EN148" s="133">
        <v>9437</v>
      </c>
      <c r="EO148" s="133">
        <v>8368</v>
      </c>
      <c r="EP148" s="133">
        <v>9210</v>
      </c>
      <c r="EQ148" s="133">
        <v>10098</v>
      </c>
      <c r="ER148" s="133">
        <v>7838</v>
      </c>
      <c r="ES148" s="133">
        <v>11061</v>
      </c>
      <c r="ET148" s="133">
        <v>8730</v>
      </c>
      <c r="EU148" s="133">
        <v>10082</v>
      </c>
      <c r="EV148" s="133">
        <v>11165</v>
      </c>
      <c r="EW148" s="133">
        <v>10081</v>
      </c>
      <c r="EX148" s="133">
        <v>8873</v>
      </c>
      <c r="EY148" s="133">
        <v>10412</v>
      </c>
      <c r="EZ148" s="133">
        <v>10536</v>
      </c>
      <c r="FA148" s="133">
        <v>9271</v>
      </c>
      <c r="FB148" s="133">
        <v>10496</v>
      </c>
      <c r="FC148" s="133">
        <v>11114</v>
      </c>
      <c r="FD148" s="133">
        <v>10236</v>
      </c>
      <c r="FE148" s="133">
        <v>12146</v>
      </c>
      <c r="FF148" s="133">
        <v>8684</v>
      </c>
      <c r="FG148" s="133">
        <v>10061</v>
      </c>
      <c r="FH148" s="133">
        <v>12704</v>
      </c>
      <c r="FI148" s="133">
        <v>9507</v>
      </c>
      <c r="FJ148" s="133">
        <v>9894</v>
      </c>
      <c r="FK148" s="133">
        <v>11584</v>
      </c>
      <c r="FL148" s="133">
        <v>11193</v>
      </c>
      <c r="FM148" s="133">
        <v>10310</v>
      </c>
      <c r="FN148" s="133">
        <v>11131</v>
      </c>
      <c r="FO148" s="133">
        <v>11495.08000000002</v>
      </c>
      <c r="FP148" s="133">
        <v>11242.16999999998</v>
      </c>
      <c r="FQ148" s="133">
        <v>10506.180000000009</v>
      </c>
      <c r="FR148" s="133">
        <v>10256.320000000003</v>
      </c>
      <c r="FS148" s="133">
        <v>10695.81000000001</v>
      </c>
      <c r="FT148" s="133">
        <v>10866.239999999993</v>
      </c>
      <c r="FU148" s="133">
        <v>11617.709999999981</v>
      </c>
      <c r="FV148" s="133">
        <v>9439.1599999999817</v>
      </c>
      <c r="FW148" s="133">
        <v>12609.79999999999</v>
      </c>
      <c r="FX148" s="133">
        <v>11189.509999999991</v>
      </c>
      <c r="FY148" s="133">
        <v>10323.670000000024</v>
      </c>
      <c r="FZ148" s="133">
        <v>11256.929999999997</v>
      </c>
      <c r="GA148" s="133">
        <v>12123.129999999997</v>
      </c>
      <c r="GB148" s="133">
        <v>10122.089999999989</v>
      </c>
      <c r="GC148" s="133">
        <v>12192.810000000012</v>
      </c>
      <c r="GD148" s="133">
        <v>10643.429999999975</v>
      </c>
      <c r="GE148" s="133">
        <v>11224.780000000006</v>
      </c>
      <c r="GF148" s="133">
        <v>11134.149999999992</v>
      </c>
      <c r="GG148" s="133">
        <v>10597.840000000022</v>
      </c>
      <c r="GH148" s="133">
        <v>8860.3400000000202</v>
      </c>
    </row>
    <row r="149" spans="1:190" s="132" customFormat="1" x14ac:dyDescent="0.25">
      <c r="A149" s="134"/>
      <c r="B149" s="115" t="s">
        <v>1</v>
      </c>
      <c r="C149" s="133">
        <v>-775</v>
      </c>
      <c r="D149" s="133">
        <v>-768</v>
      </c>
      <c r="E149" s="133">
        <v>-811</v>
      </c>
      <c r="F149" s="133">
        <v>-593</v>
      </c>
      <c r="G149" s="133">
        <v>-471</v>
      </c>
      <c r="H149" s="133">
        <v>-568</v>
      </c>
      <c r="I149" s="133">
        <v>-375</v>
      </c>
      <c r="J149" s="133">
        <v>-276</v>
      </c>
      <c r="K149" s="133">
        <v>-269</v>
      </c>
      <c r="L149" s="133">
        <v>-185</v>
      </c>
      <c r="M149" s="133">
        <v>-153</v>
      </c>
      <c r="N149" s="133">
        <v>-165</v>
      </c>
      <c r="O149" s="133">
        <v>-928</v>
      </c>
      <c r="P149" s="133">
        <v>-742</v>
      </c>
      <c r="Q149" s="133">
        <v>-897</v>
      </c>
      <c r="R149" s="133">
        <v>-611</v>
      </c>
      <c r="S149" s="133">
        <v>-640</v>
      </c>
      <c r="T149" s="133">
        <v>-521</v>
      </c>
      <c r="U149" s="133">
        <v>-392</v>
      </c>
      <c r="V149" s="133">
        <v>-317</v>
      </c>
      <c r="W149" s="133">
        <v>-299</v>
      </c>
      <c r="X149" s="133">
        <v>-235</v>
      </c>
      <c r="Y149" s="133">
        <v>-176</v>
      </c>
      <c r="Z149" s="133">
        <v>-162</v>
      </c>
      <c r="AA149" s="133">
        <v>-947</v>
      </c>
      <c r="AB149" s="133">
        <v>-864</v>
      </c>
      <c r="AC149" s="133">
        <v>-850</v>
      </c>
      <c r="AD149" s="133">
        <v>-611</v>
      </c>
      <c r="AE149" s="133">
        <v>-528</v>
      </c>
      <c r="AF149" s="133">
        <v>-530</v>
      </c>
      <c r="AG149" s="133">
        <v>-502</v>
      </c>
      <c r="AH149" s="133">
        <v>-251</v>
      </c>
      <c r="AI149" s="133">
        <v>-286</v>
      </c>
      <c r="AJ149" s="133">
        <v>-329</v>
      </c>
      <c r="AK149" s="133">
        <v>-207</v>
      </c>
      <c r="AL149" s="133">
        <v>-166</v>
      </c>
      <c r="AM149" s="133">
        <v>-1024</v>
      </c>
      <c r="AN149" s="133">
        <v>-874</v>
      </c>
      <c r="AO149" s="133">
        <v>-745</v>
      </c>
      <c r="AP149" s="133">
        <v>-748</v>
      </c>
      <c r="AQ149" s="133">
        <v>-555</v>
      </c>
      <c r="AR149" s="133">
        <v>-649</v>
      </c>
      <c r="AS149" s="133">
        <v>-467</v>
      </c>
      <c r="AT149" s="133">
        <v>-302</v>
      </c>
      <c r="AU149" s="133">
        <v>-386</v>
      </c>
      <c r="AV149" s="133">
        <v>-303</v>
      </c>
      <c r="AW149" s="133">
        <v>-194</v>
      </c>
      <c r="AX149" s="133">
        <v>-204</v>
      </c>
      <c r="AY149" s="133">
        <v>-1088</v>
      </c>
      <c r="AZ149" s="133">
        <v>-1050</v>
      </c>
      <c r="BA149" s="133">
        <v>-906</v>
      </c>
      <c r="BB149" s="133">
        <v>-836</v>
      </c>
      <c r="BC149" s="133">
        <v>-672</v>
      </c>
      <c r="BD149" s="133">
        <v>-608</v>
      </c>
      <c r="BE149" s="133">
        <v>-567</v>
      </c>
      <c r="BF149" s="133">
        <v>-400</v>
      </c>
      <c r="BG149" s="133">
        <v>-452</v>
      </c>
      <c r="BH149" s="133">
        <v>-395</v>
      </c>
      <c r="BI149" s="133">
        <v>-247</v>
      </c>
      <c r="BJ149" s="133">
        <v>-193</v>
      </c>
      <c r="BK149" s="133">
        <v>-1301</v>
      </c>
      <c r="BL149" s="133">
        <v>-1089</v>
      </c>
      <c r="BM149" s="133">
        <v>-1163</v>
      </c>
      <c r="BN149" s="133">
        <v>-931</v>
      </c>
      <c r="BO149" s="133">
        <v>-656</v>
      </c>
      <c r="BP149" s="133">
        <v>-803</v>
      </c>
      <c r="BQ149" s="133">
        <v>-587</v>
      </c>
      <c r="BR149" s="133">
        <v>-466</v>
      </c>
      <c r="BS149" s="133">
        <v>-476</v>
      </c>
      <c r="BT149" s="133">
        <v>-410</v>
      </c>
      <c r="BU149" s="133">
        <v>-270</v>
      </c>
      <c r="BV149" s="133">
        <v>-283</v>
      </c>
      <c r="BW149" s="133">
        <v>-1365</v>
      </c>
      <c r="BX149" s="133">
        <v>-1125</v>
      </c>
      <c r="BY149" s="133">
        <v>-1092</v>
      </c>
      <c r="BZ149" s="133">
        <v>-1029</v>
      </c>
      <c r="CA149" s="133">
        <v>-756</v>
      </c>
      <c r="CB149" s="133">
        <v>-871</v>
      </c>
      <c r="CC149" s="133">
        <v>-563</v>
      </c>
      <c r="CD149" s="133">
        <v>-480</v>
      </c>
      <c r="CE149" s="133">
        <v>-520</v>
      </c>
      <c r="CF149" s="133">
        <v>-420</v>
      </c>
      <c r="CG149" s="133">
        <v>-288</v>
      </c>
      <c r="CH149" s="133">
        <v>-276</v>
      </c>
      <c r="CI149" s="133">
        <v>-1606</v>
      </c>
      <c r="CJ149" s="133">
        <v>-1201</v>
      </c>
      <c r="CK149" s="133">
        <v>-1556</v>
      </c>
      <c r="CL149" s="133">
        <v>-938</v>
      </c>
      <c r="CM149" s="133">
        <v>-842</v>
      </c>
      <c r="CN149" s="133">
        <v>-951</v>
      </c>
      <c r="CO149" s="133">
        <v>-661</v>
      </c>
      <c r="CP149" s="133">
        <v>-516</v>
      </c>
      <c r="CQ149" s="133">
        <v>-630</v>
      </c>
      <c r="CR149" s="133">
        <v>-461</v>
      </c>
      <c r="CS149" s="133">
        <v>-336</v>
      </c>
      <c r="CT149" s="133">
        <v>-263</v>
      </c>
      <c r="CU149" s="133">
        <v>-1630</v>
      </c>
      <c r="CV149" s="133">
        <v>-1301</v>
      </c>
      <c r="CW149" s="133">
        <v>-1518</v>
      </c>
      <c r="CX149" s="133">
        <v>-1162</v>
      </c>
      <c r="CY149" s="133">
        <v>-854</v>
      </c>
      <c r="CZ149" s="133">
        <v>-963</v>
      </c>
      <c r="DA149" s="133">
        <v>-714</v>
      </c>
      <c r="DB149" s="133">
        <v>-536</v>
      </c>
      <c r="DC149" s="133">
        <v>-528</v>
      </c>
      <c r="DD149" s="133">
        <v>-542</v>
      </c>
      <c r="DE149" s="133">
        <v>-395</v>
      </c>
      <c r="DF149" s="133">
        <v>-229</v>
      </c>
      <c r="DG149" s="133">
        <v>-1692</v>
      </c>
      <c r="DH149" s="133">
        <v>-1622</v>
      </c>
      <c r="DI149" s="133">
        <v>-1680</v>
      </c>
      <c r="DJ149" s="133">
        <v>-1160</v>
      </c>
      <c r="DK149" s="133">
        <v>-1004</v>
      </c>
      <c r="DL149" s="133">
        <v>-1017</v>
      </c>
      <c r="DM149" s="133">
        <v>-835</v>
      </c>
      <c r="DN149" s="133">
        <v>-580</v>
      </c>
      <c r="DO149" s="133">
        <v>-635</v>
      </c>
      <c r="DP149" s="133">
        <v>-581</v>
      </c>
      <c r="DQ149" s="133">
        <v>-393</v>
      </c>
      <c r="DR149" s="133">
        <v>-288</v>
      </c>
      <c r="DS149" s="133">
        <v>-1947</v>
      </c>
      <c r="DT149" s="133">
        <v>-1592</v>
      </c>
      <c r="DU149" s="133">
        <v>-450</v>
      </c>
      <c r="DV149" s="133">
        <v>-450</v>
      </c>
      <c r="DW149" s="133">
        <v>-721</v>
      </c>
      <c r="DX149" s="133">
        <v>-1234</v>
      </c>
      <c r="DY149" s="133">
        <v>-738</v>
      </c>
      <c r="DZ149" s="133">
        <v>-573</v>
      </c>
      <c r="EA149" s="133">
        <v>-733</v>
      </c>
      <c r="EB149" s="133">
        <v>-581</v>
      </c>
      <c r="EC149" s="133">
        <v>-436</v>
      </c>
      <c r="ED149" s="133">
        <v>-308</v>
      </c>
      <c r="EE149" s="133">
        <v>-1780</v>
      </c>
      <c r="EF149" s="133">
        <v>-1382</v>
      </c>
      <c r="EG149" s="133">
        <v>-1826</v>
      </c>
      <c r="EH149" s="133">
        <v>-1317</v>
      </c>
      <c r="EI149" s="133">
        <v>-1097</v>
      </c>
      <c r="EJ149" s="133">
        <v>-1195</v>
      </c>
      <c r="EK149" s="133">
        <v>-877</v>
      </c>
      <c r="EL149" s="133">
        <v>-666</v>
      </c>
      <c r="EM149" s="133">
        <v>-683</v>
      </c>
      <c r="EN149" s="133">
        <v>-517</v>
      </c>
      <c r="EO149" s="133">
        <v>-561</v>
      </c>
      <c r="EP149" s="133">
        <v>-378</v>
      </c>
      <c r="EQ149" s="133">
        <v>-2052</v>
      </c>
      <c r="ER149" s="133">
        <v>-1538</v>
      </c>
      <c r="ES149" s="133">
        <v>-1922</v>
      </c>
      <c r="ET149" s="133">
        <v>-1372</v>
      </c>
      <c r="EU149" s="133">
        <v>-1227</v>
      </c>
      <c r="EV149" s="133">
        <v>-1193</v>
      </c>
      <c r="EW149" s="133">
        <v>-1010</v>
      </c>
      <c r="EX149" s="133">
        <v>-708</v>
      </c>
      <c r="EY149" s="133">
        <v>-885</v>
      </c>
      <c r="EZ149" s="133">
        <v>-591</v>
      </c>
      <c r="FA149" s="133">
        <v>-434</v>
      </c>
      <c r="FB149" s="133">
        <v>-369</v>
      </c>
      <c r="FC149" s="133">
        <v>-2110</v>
      </c>
      <c r="FD149" s="133">
        <v>-1848</v>
      </c>
      <c r="FE149" s="133">
        <v>-2345</v>
      </c>
      <c r="FF149" s="133">
        <v>-1447</v>
      </c>
      <c r="FG149" s="133">
        <v>-1323</v>
      </c>
      <c r="FH149" s="133">
        <v>-1527</v>
      </c>
      <c r="FI149" s="133">
        <v>-862</v>
      </c>
      <c r="FJ149" s="133">
        <v>-781</v>
      </c>
      <c r="FK149" s="133">
        <v>-999</v>
      </c>
      <c r="FL149" s="133">
        <v>-657</v>
      </c>
      <c r="FM149" s="133">
        <v>-511</v>
      </c>
      <c r="FN149" s="133">
        <v>-375</v>
      </c>
      <c r="FO149" s="133">
        <v>-2111.12</v>
      </c>
      <c r="FP149" s="133">
        <v>-2382.63</v>
      </c>
      <c r="FQ149" s="133">
        <v>-2297.92</v>
      </c>
      <c r="FR149" s="133">
        <v>-2630.88</v>
      </c>
      <c r="FS149" s="133">
        <v>-2679.58</v>
      </c>
      <c r="FT149" s="133">
        <v>-2038.78</v>
      </c>
      <c r="FU149" s="133">
        <v>-1430.2</v>
      </c>
      <c r="FV149" s="133">
        <v>-1008.71</v>
      </c>
      <c r="FW149" s="133">
        <v>-914.56</v>
      </c>
      <c r="FX149" s="133">
        <v>-715.05</v>
      </c>
      <c r="FY149" s="133">
        <v>-572.02</v>
      </c>
      <c r="FZ149" s="133">
        <v>-321.58999999999997</v>
      </c>
      <c r="GA149" s="133">
        <v>-5110.32</v>
      </c>
      <c r="GB149" s="133">
        <v>-3610.79</v>
      </c>
      <c r="GC149" s="133">
        <v>-3689.11</v>
      </c>
      <c r="GD149" s="133">
        <v>-2424.5500000000002</v>
      </c>
      <c r="GE149" s="133">
        <v>-2016.18</v>
      </c>
      <c r="GF149" s="133">
        <v>-1295.19</v>
      </c>
      <c r="GG149" s="133">
        <v>-1117.3800000000001</v>
      </c>
      <c r="GH149" s="133">
        <v>-976.38</v>
      </c>
    </row>
    <row r="150" spans="1:190" s="132" customFormat="1" ht="15" thickBot="1" x14ac:dyDescent="0.3">
      <c r="A150" s="134"/>
      <c r="B150" s="110" t="s">
        <v>2311</v>
      </c>
      <c r="C150" s="139">
        <v>17209</v>
      </c>
      <c r="D150" s="139">
        <v>17965</v>
      </c>
      <c r="E150" s="139">
        <v>24417</v>
      </c>
      <c r="F150" s="139">
        <v>20800</v>
      </c>
      <c r="G150" s="139">
        <v>18827</v>
      </c>
      <c r="H150" s="139">
        <v>26253</v>
      </c>
      <c r="I150" s="139">
        <v>22358</v>
      </c>
      <c r="J150" s="139">
        <v>21437</v>
      </c>
      <c r="K150" s="139">
        <v>25852</v>
      </c>
      <c r="L150" s="139">
        <v>24963</v>
      </c>
      <c r="M150" s="139">
        <v>21163</v>
      </c>
      <c r="N150" s="139">
        <v>26154</v>
      </c>
      <c r="O150" s="139">
        <v>26522</v>
      </c>
      <c r="P150" s="139">
        <v>23415</v>
      </c>
      <c r="Q150" s="139">
        <v>30825</v>
      </c>
      <c r="R150" s="139">
        <v>25181</v>
      </c>
      <c r="S150" s="139">
        <v>32803</v>
      </c>
      <c r="T150" s="139">
        <v>29070</v>
      </c>
      <c r="U150" s="139">
        <v>28926</v>
      </c>
      <c r="V150" s="139">
        <v>27772</v>
      </c>
      <c r="W150" s="139">
        <v>35296</v>
      </c>
      <c r="X150" s="139">
        <v>32354</v>
      </c>
      <c r="Y150" s="139">
        <v>30776</v>
      </c>
      <c r="Z150" s="139">
        <v>29901</v>
      </c>
      <c r="AA150" s="139">
        <v>32625</v>
      </c>
      <c r="AB150" s="139">
        <v>31955</v>
      </c>
      <c r="AC150" s="139">
        <v>37684</v>
      </c>
      <c r="AD150" s="139">
        <v>29891</v>
      </c>
      <c r="AE150" s="139">
        <v>30934</v>
      </c>
      <c r="AF150" s="139">
        <v>37934</v>
      </c>
      <c r="AG150" s="139">
        <v>39722</v>
      </c>
      <c r="AH150" s="139">
        <v>29082</v>
      </c>
      <c r="AI150" s="139">
        <v>38151</v>
      </c>
      <c r="AJ150" s="139">
        <v>44852</v>
      </c>
      <c r="AK150" s="139">
        <v>37377</v>
      </c>
      <c r="AL150" s="139">
        <v>35850</v>
      </c>
      <c r="AM150" s="139">
        <v>39240</v>
      </c>
      <c r="AN150" s="139">
        <v>35987</v>
      </c>
      <c r="AO150" s="139">
        <v>36981</v>
      </c>
      <c r="AP150" s="139">
        <v>43618</v>
      </c>
      <c r="AQ150" s="139">
        <v>36986</v>
      </c>
      <c r="AR150" s="139">
        <v>49458</v>
      </c>
      <c r="AS150" s="139">
        <v>48027</v>
      </c>
      <c r="AT150" s="139">
        <v>35580</v>
      </c>
      <c r="AU150" s="139">
        <v>51916</v>
      </c>
      <c r="AV150" s="139">
        <v>59480</v>
      </c>
      <c r="AW150" s="139">
        <v>44076</v>
      </c>
      <c r="AX150" s="139">
        <v>48350</v>
      </c>
      <c r="AY150" s="139">
        <v>49739</v>
      </c>
      <c r="AZ150" s="139">
        <v>52688</v>
      </c>
      <c r="BA150" s="139">
        <v>49832</v>
      </c>
      <c r="BB150" s="139">
        <v>55176</v>
      </c>
      <c r="BC150" s="139">
        <v>50275</v>
      </c>
      <c r="BD150" s="139">
        <v>56079</v>
      </c>
      <c r="BE150" s="139">
        <v>58354</v>
      </c>
      <c r="BF150" s="139">
        <v>51508</v>
      </c>
      <c r="BG150" s="139">
        <v>72395</v>
      </c>
      <c r="BH150" s="139">
        <v>74498</v>
      </c>
      <c r="BI150" s="139">
        <v>53463</v>
      </c>
      <c r="BJ150" s="139">
        <v>55081</v>
      </c>
      <c r="BK150" s="139">
        <v>57032</v>
      </c>
      <c r="BL150" s="139">
        <v>53858</v>
      </c>
      <c r="BM150" s="139">
        <v>70457</v>
      </c>
      <c r="BN150" s="139">
        <v>65435</v>
      </c>
      <c r="BO150" s="139">
        <v>52978</v>
      </c>
      <c r="BP150" s="139">
        <v>70431</v>
      </c>
      <c r="BQ150" s="139">
        <v>71738</v>
      </c>
      <c r="BR150" s="139">
        <v>65637</v>
      </c>
      <c r="BS150" s="139">
        <v>82602</v>
      </c>
      <c r="BT150" s="139">
        <v>80333</v>
      </c>
      <c r="BU150" s="139">
        <v>73380</v>
      </c>
      <c r="BV150" s="139">
        <v>71360</v>
      </c>
      <c r="BW150" s="139">
        <v>68075</v>
      </c>
      <c r="BX150" s="139">
        <v>64630</v>
      </c>
      <c r="BY150" s="139">
        <v>76937</v>
      </c>
      <c r="BZ150" s="139">
        <v>72180</v>
      </c>
      <c r="CA150" s="139">
        <v>69773</v>
      </c>
      <c r="CB150" s="139">
        <v>93760</v>
      </c>
      <c r="CC150" s="139">
        <v>66620</v>
      </c>
      <c r="CD150" s="139">
        <v>74963</v>
      </c>
      <c r="CE150" s="139">
        <v>95524</v>
      </c>
      <c r="CF150" s="139">
        <v>91243</v>
      </c>
      <c r="CG150" s="139">
        <v>78335</v>
      </c>
      <c r="CH150" s="139">
        <v>86304</v>
      </c>
      <c r="CI150" s="139">
        <v>87227</v>
      </c>
      <c r="CJ150" s="139">
        <v>72687</v>
      </c>
      <c r="CK150" s="139">
        <v>106457</v>
      </c>
      <c r="CL150" s="139">
        <v>71046</v>
      </c>
      <c r="CM150" s="139">
        <v>76581</v>
      </c>
      <c r="CN150" s="139">
        <v>97272</v>
      </c>
      <c r="CO150" s="139">
        <v>82260</v>
      </c>
      <c r="CP150" s="139">
        <v>84455</v>
      </c>
      <c r="CQ150" s="139">
        <v>109573</v>
      </c>
      <c r="CR150" s="139">
        <v>105952</v>
      </c>
      <c r="CS150" s="139">
        <v>97787</v>
      </c>
      <c r="CT150" s="139">
        <v>82109</v>
      </c>
      <c r="CU150" s="139">
        <v>95029</v>
      </c>
      <c r="CV150" s="139">
        <v>81354</v>
      </c>
      <c r="CW150" s="139">
        <v>109668</v>
      </c>
      <c r="CX150" s="139">
        <v>92511</v>
      </c>
      <c r="CY150" s="139">
        <v>84474</v>
      </c>
      <c r="CZ150" s="139">
        <v>106231</v>
      </c>
      <c r="DA150" s="139">
        <v>95386</v>
      </c>
      <c r="DB150" s="139">
        <v>91202</v>
      </c>
      <c r="DC150" s="139">
        <v>101314</v>
      </c>
      <c r="DD150" s="139">
        <v>122123</v>
      </c>
      <c r="DE150" s="139">
        <v>99686</v>
      </c>
      <c r="DF150" s="139">
        <v>88468</v>
      </c>
      <c r="DG150" s="139">
        <v>101360</v>
      </c>
      <c r="DH150" s="139">
        <v>103532</v>
      </c>
      <c r="DI150" s="139">
        <v>116041</v>
      </c>
      <c r="DJ150" s="139">
        <v>100890</v>
      </c>
      <c r="DK150" s="139">
        <v>94538</v>
      </c>
      <c r="DL150" s="139">
        <v>108797</v>
      </c>
      <c r="DM150" s="139">
        <v>116127</v>
      </c>
      <c r="DN150" s="139">
        <v>91495</v>
      </c>
      <c r="DO150" s="139">
        <v>123000</v>
      </c>
      <c r="DP150" s="139">
        <v>119063</v>
      </c>
      <c r="DQ150" s="139">
        <v>100620</v>
      </c>
      <c r="DR150" s="139">
        <v>103707</v>
      </c>
      <c r="DS150" s="139">
        <v>112857</v>
      </c>
      <c r="DT150" s="139">
        <v>104760</v>
      </c>
      <c r="DU150" s="139">
        <v>35970</v>
      </c>
      <c r="DV150" s="139">
        <v>35970</v>
      </c>
      <c r="DW150" s="139">
        <v>74104</v>
      </c>
      <c r="DX150" s="139">
        <v>138714</v>
      </c>
      <c r="DY150" s="139">
        <v>90738</v>
      </c>
      <c r="DZ150" s="139">
        <v>95198</v>
      </c>
      <c r="EA150" s="139">
        <v>136064</v>
      </c>
      <c r="EB150" s="139">
        <v>111271</v>
      </c>
      <c r="EC150" s="139">
        <v>112746</v>
      </c>
      <c r="ED150" s="139">
        <v>120970</v>
      </c>
      <c r="EE150" s="139">
        <v>100451</v>
      </c>
      <c r="EF150" s="139">
        <v>106101</v>
      </c>
      <c r="EG150" s="139">
        <v>133382</v>
      </c>
      <c r="EH150" s="139">
        <v>105407</v>
      </c>
      <c r="EI150" s="139">
        <v>110513</v>
      </c>
      <c r="EJ150" s="139">
        <v>136557</v>
      </c>
      <c r="EK150" s="139">
        <v>110031</v>
      </c>
      <c r="EL150" s="139">
        <v>106551</v>
      </c>
      <c r="EM150" s="139">
        <v>138849</v>
      </c>
      <c r="EN150" s="139">
        <v>125247</v>
      </c>
      <c r="EO150" s="139">
        <v>115518</v>
      </c>
      <c r="EP150" s="139">
        <v>129399</v>
      </c>
      <c r="EQ150" s="139">
        <v>127498</v>
      </c>
      <c r="ER150" s="139">
        <v>114022</v>
      </c>
      <c r="ES150" s="139">
        <v>153539</v>
      </c>
      <c r="ET150" s="139">
        <v>108267</v>
      </c>
      <c r="EU150" s="139">
        <v>134419</v>
      </c>
      <c r="EV150" s="139">
        <v>147454</v>
      </c>
      <c r="EW150" s="139">
        <v>128619</v>
      </c>
      <c r="EX150" s="139">
        <v>118440</v>
      </c>
      <c r="EY150" s="139">
        <v>149527</v>
      </c>
      <c r="EZ150" s="139">
        <v>141488</v>
      </c>
      <c r="FA150" s="139">
        <v>129874</v>
      </c>
      <c r="FB150" s="139">
        <v>141268</v>
      </c>
      <c r="FC150" s="139">
        <v>150464</v>
      </c>
      <c r="FD150" s="139">
        <v>141003</v>
      </c>
      <c r="FE150" s="139">
        <v>174865</v>
      </c>
      <c r="FF150" s="139">
        <v>130049</v>
      </c>
      <c r="FG150" s="139">
        <v>144936</v>
      </c>
      <c r="FH150" s="139">
        <v>181176</v>
      </c>
      <c r="FI150" s="139">
        <v>138917</v>
      </c>
      <c r="FJ150" s="139">
        <v>137084</v>
      </c>
      <c r="FK150" s="139">
        <v>169245</v>
      </c>
      <c r="FL150" s="139">
        <v>155236</v>
      </c>
      <c r="FM150" s="139">
        <v>153846</v>
      </c>
      <c r="FN150" s="139">
        <v>152345</v>
      </c>
      <c r="FO150" s="139">
        <v>164111.70000000001</v>
      </c>
      <c r="FP150" s="139">
        <v>159372.51999999999</v>
      </c>
      <c r="FQ150" s="139">
        <v>170253.64</v>
      </c>
      <c r="FR150" s="139">
        <v>175401.13</v>
      </c>
      <c r="FS150" s="139">
        <v>178446.63</v>
      </c>
      <c r="FT150" s="139">
        <v>185932.85</v>
      </c>
      <c r="FU150" s="139">
        <v>201270.49</v>
      </c>
      <c r="FV150" s="139">
        <v>155409.74</v>
      </c>
      <c r="FW150" s="139">
        <v>228993.4</v>
      </c>
      <c r="FX150" s="139">
        <v>222220.35</v>
      </c>
      <c r="FY150" s="139">
        <v>211921.73</v>
      </c>
      <c r="FZ150" s="139">
        <v>219398.36</v>
      </c>
      <c r="GA150" s="139">
        <v>239493.74</v>
      </c>
      <c r="GB150" s="139">
        <v>226489.62</v>
      </c>
      <c r="GC150" s="139">
        <v>255380.28</v>
      </c>
      <c r="GD150" s="139">
        <v>246117.3</v>
      </c>
      <c r="GE150" s="139">
        <v>234693.56</v>
      </c>
      <c r="GF150" s="139">
        <v>252628.78</v>
      </c>
      <c r="GG150" s="139">
        <v>287732.7</v>
      </c>
      <c r="GH150" s="139">
        <v>194585.23</v>
      </c>
    </row>
    <row r="151" spans="1:190" s="132" customFormat="1" ht="15" thickBot="1" x14ac:dyDescent="0.3">
      <c r="A151" s="134"/>
      <c r="B151" s="104" t="s">
        <v>79</v>
      </c>
      <c r="C151" s="119">
        <v>47431747</v>
      </c>
      <c r="D151" s="119">
        <v>44464603</v>
      </c>
      <c r="E151" s="119">
        <v>52272296</v>
      </c>
      <c r="F151" s="119">
        <v>47075743</v>
      </c>
      <c r="G151" s="119">
        <v>46854439</v>
      </c>
      <c r="H151" s="119">
        <v>51730213</v>
      </c>
      <c r="I151" s="119">
        <v>47976503</v>
      </c>
      <c r="J151" s="119">
        <v>48095684</v>
      </c>
      <c r="K151" s="119">
        <v>48768678</v>
      </c>
      <c r="L151" s="119">
        <v>46735728</v>
      </c>
      <c r="M151" s="119">
        <v>49282294</v>
      </c>
      <c r="N151" s="119">
        <v>47897380</v>
      </c>
      <c r="O151" s="119">
        <v>51031420</v>
      </c>
      <c r="P151" s="119">
        <v>45515504</v>
      </c>
      <c r="Q151" s="119">
        <v>50569350</v>
      </c>
      <c r="R151" s="119">
        <v>45822856</v>
      </c>
      <c r="S151" s="119">
        <v>52400343</v>
      </c>
      <c r="T151" s="119">
        <v>48572929</v>
      </c>
      <c r="U151" s="119">
        <v>47493577</v>
      </c>
      <c r="V151" s="119">
        <v>49559652</v>
      </c>
      <c r="W151" s="119">
        <v>49433292</v>
      </c>
      <c r="X151" s="119">
        <v>48001563</v>
      </c>
      <c r="Y151" s="119">
        <v>50065054</v>
      </c>
      <c r="Z151" s="119">
        <v>47657575</v>
      </c>
      <c r="AA151" s="119">
        <v>52332775</v>
      </c>
      <c r="AB151" s="119">
        <v>46556885</v>
      </c>
      <c r="AC151" s="119">
        <v>48857748</v>
      </c>
      <c r="AD151" s="119">
        <v>48785396</v>
      </c>
      <c r="AE151" s="119">
        <v>50057948</v>
      </c>
      <c r="AF151" s="119">
        <v>49037581</v>
      </c>
      <c r="AG151" s="119">
        <v>54745177</v>
      </c>
      <c r="AH151" s="119">
        <v>49032605</v>
      </c>
      <c r="AI151" s="119">
        <v>47862013</v>
      </c>
      <c r="AJ151" s="119">
        <v>56661295</v>
      </c>
      <c r="AK151" s="119">
        <v>49713064</v>
      </c>
      <c r="AL151" s="119">
        <v>49146547</v>
      </c>
      <c r="AM151" s="119">
        <v>55155096</v>
      </c>
      <c r="AN151" s="119">
        <v>48426522</v>
      </c>
      <c r="AO151" s="119">
        <v>48760001</v>
      </c>
      <c r="AP151" s="119">
        <v>53313441</v>
      </c>
      <c r="AQ151" s="119">
        <v>52189610</v>
      </c>
      <c r="AR151" s="119">
        <v>49244216</v>
      </c>
      <c r="AS151" s="119">
        <v>55707638</v>
      </c>
      <c r="AT151" s="119">
        <v>47376361</v>
      </c>
      <c r="AU151" s="119">
        <v>53299702</v>
      </c>
      <c r="AV151" s="119">
        <v>54120854</v>
      </c>
      <c r="AW151" s="119">
        <v>48663718</v>
      </c>
      <c r="AX151" s="119">
        <v>53118406</v>
      </c>
      <c r="AY151" s="119">
        <v>56308753</v>
      </c>
      <c r="AZ151" s="119">
        <v>49545956</v>
      </c>
      <c r="BA151" s="119">
        <v>51298976</v>
      </c>
      <c r="BB151" s="119">
        <v>52299286</v>
      </c>
      <c r="BC151" s="119">
        <v>48310194</v>
      </c>
      <c r="BD151" s="119">
        <v>54999190</v>
      </c>
      <c r="BE151" s="119">
        <v>55242626</v>
      </c>
      <c r="BF151" s="119">
        <v>47761339</v>
      </c>
      <c r="BG151" s="119">
        <v>55659450</v>
      </c>
      <c r="BH151" s="119">
        <v>54552365</v>
      </c>
      <c r="BI151" s="119">
        <v>49486290</v>
      </c>
      <c r="BJ151" s="119">
        <v>55599279</v>
      </c>
      <c r="BK151" s="119">
        <v>54250636</v>
      </c>
      <c r="BL151" s="119">
        <v>49872200</v>
      </c>
      <c r="BM151" s="119">
        <v>56514688</v>
      </c>
      <c r="BN151" s="119">
        <v>53283599</v>
      </c>
      <c r="BO151" s="119">
        <v>49606933</v>
      </c>
      <c r="BP151" s="119">
        <v>57350232</v>
      </c>
      <c r="BQ151" s="119">
        <v>56363390</v>
      </c>
      <c r="BR151" s="119">
        <v>51034675</v>
      </c>
      <c r="BS151" s="119">
        <v>54502326</v>
      </c>
      <c r="BT151" s="119">
        <v>52162557</v>
      </c>
      <c r="BU151" s="119">
        <v>54631691</v>
      </c>
      <c r="BV151" s="119">
        <v>54163102</v>
      </c>
      <c r="BW151" s="119">
        <v>53274973</v>
      </c>
      <c r="BX151" s="119">
        <v>54078605</v>
      </c>
      <c r="BY151" s="119">
        <v>53901125</v>
      </c>
      <c r="BZ151" s="119">
        <v>51059128</v>
      </c>
      <c r="CA151" s="119">
        <v>56373242</v>
      </c>
      <c r="CB151" s="119">
        <v>53702414</v>
      </c>
      <c r="CC151" s="119">
        <v>51641720</v>
      </c>
      <c r="CD151" s="119">
        <v>54283291</v>
      </c>
      <c r="CE151" s="119">
        <v>53598641</v>
      </c>
      <c r="CF151" s="119">
        <v>52028439</v>
      </c>
      <c r="CG151" s="119">
        <v>54458775</v>
      </c>
      <c r="CH151" s="119">
        <v>52386356</v>
      </c>
      <c r="CI151" s="119">
        <v>58397398</v>
      </c>
      <c r="CJ151" s="119">
        <v>47607417</v>
      </c>
      <c r="CK151" s="119">
        <v>55891396</v>
      </c>
      <c r="CL151" s="119">
        <v>48031127</v>
      </c>
      <c r="CM151" s="119">
        <v>56727122</v>
      </c>
      <c r="CN151" s="119">
        <v>53984045</v>
      </c>
      <c r="CO151" s="119">
        <v>54361619</v>
      </c>
      <c r="CP151" s="119">
        <v>50673838</v>
      </c>
      <c r="CQ151" s="119">
        <v>50574966</v>
      </c>
      <c r="CR151" s="119">
        <v>57448750</v>
      </c>
      <c r="CS151" s="119">
        <v>52033342</v>
      </c>
      <c r="CT151" s="119">
        <v>49661387</v>
      </c>
      <c r="CU151" s="119">
        <v>57955801</v>
      </c>
      <c r="CV151" s="119">
        <v>50326026</v>
      </c>
      <c r="CW151" s="119">
        <v>51652982</v>
      </c>
      <c r="CX151" s="119">
        <v>53283322</v>
      </c>
      <c r="CY151" s="119">
        <v>52836544</v>
      </c>
      <c r="CZ151" s="119">
        <v>51692582</v>
      </c>
      <c r="DA151" s="119">
        <v>55698159</v>
      </c>
      <c r="DB151" s="119">
        <v>51178890</v>
      </c>
      <c r="DC151" s="119">
        <v>48957981</v>
      </c>
      <c r="DD151" s="119">
        <v>57733223</v>
      </c>
      <c r="DE151" s="119">
        <v>52362372</v>
      </c>
      <c r="DF151" s="119">
        <v>54795820</v>
      </c>
      <c r="DG151" s="119">
        <v>53256959</v>
      </c>
      <c r="DH151" s="119">
        <v>48090593</v>
      </c>
      <c r="DI151" s="119">
        <v>49978295</v>
      </c>
      <c r="DJ151" s="119">
        <v>54714259</v>
      </c>
      <c r="DK151" s="119">
        <v>50076398</v>
      </c>
      <c r="DL151" s="119">
        <v>50893386</v>
      </c>
      <c r="DM151" s="119">
        <v>57585457</v>
      </c>
      <c r="DN151" s="119">
        <v>47118305</v>
      </c>
      <c r="DO151" s="119">
        <v>53905920</v>
      </c>
      <c r="DP151" s="119">
        <v>54294679</v>
      </c>
      <c r="DQ151" s="119">
        <v>48895580</v>
      </c>
      <c r="DR151" s="119">
        <v>55443646</v>
      </c>
      <c r="DS151" s="119">
        <v>52495094</v>
      </c>
      <c r="DT151" s="119">
        <v>47336613</v>
      </c>
      <c r="DU151" s="119">
        <v>40663361</v>
      </c>
      <c r="DV151" s="119">
        <v>40663361</v>
      </c>
      <c r="DW151" s="119">
        <v>42182064</v>
      </c>
      <c r="DX151" s="119">
        <v>56742208</v>
      </c>
      <c r="DY151" s="119">
        <v>53778739</v>
      </c>
      <c r="DZ151" s="119">
        <v>50092294</v>
      </c>
      <c r="EA151" s="119">
        <v>53393759</v>
      </c>
      <c r="EB151" s="119">
        <v>52011125</v>
      </c>
      <c r="EC151" s="119">
        <v>56392458</v>
      </c>
      <c r="ED151" s="119">
        <v>56025250</v>
      </c>
      <c r="EE151" s="119">
        <v>50213202</v>
      </c>
      <c r="EF151" s="119">
        <v>49019032</v>
      </c>
      <c r="EG151" s="119">
        <v>56569737</v>
      </c>
      <c r="EH151" s="119">
        <v>52161915</v>
      </c>
      <c r="EI151" s="119">
        <v>51621281</v>
      </c>
      <c r="EJ151" s="119">
        <v>53401628</v>
      </c>
      <c r="EK151" s="119">
        <v>50260825</v>
      </c>
      <c r="EL151" s="119">
        <v>50695758</v>
      </c>
      <c r="EM151" s="119">
        <v>51054072</v>
      </c>
      <c r="EN151" s="119">
        <v>50006451</v>
      </c>
      <c r="EO151" s="119">
        <v>52672775</v>
      </c>
      <c r="EP151" s="119">
        <v>52976566</v>
      </c>
      <c r="EQ151" s="119">
        <v>52886847</v>
      </c>
      <c r="ER151" s="119">
        <v>47295084</v>
      </c>
      <c r="ES151" s="119">
        <v>52308133</v>
      </c>
      <c r="ET151" s="119">
        <v>46510733</v>
      </c>
      <c r="EU151" s="119">
        <v>52782142</v>
      </c>
      <c r="EV151" s="119">
        <v>52272480</v>
      </c>
      <c r="EW151" s="119">
        <v>48573557</v>
      </c>
      <c r="EX151" s="119">
        <v>52062260</v>
      </c>
      <c r="EY151" s="119">
        <v>50120350</v>
      </c>
      <c r="EZ151" s="119">
        <v>51811704</v>
      </c>
      <c r="FA151" s="119">
        <v>49988971</v>
      </c>
      <c r="FB151" s="119">
        <v>50684987</v>
      </c>
      <c r="FC151" s="119">
        <v>53497217</v>
      </c>
      <c r="FD151" s="119">
        <v>45420128</v>
      </c>
      <c r="FE151" s="119">
        <v>50867043</v>
      </c>
      <c r="FF151" s="119">
        <v>44394989</v>
      </c>
      <c r="FG151" s="119">
        <v>49864316</v>
      </c>
      <c r="FH151" s="119">
        <v>52280299</v>
      </c>
      <c r="FI151" s="119">
        <v>49950506</v>
      </c>
      <c r="FJ151" s="119">
        <v>45802717</v>
      </c>
      <c r="FK151" s="119">
        <v>46286489</v>
      </c>
      <c r="FL151" s="119">
        <v>52246315</v>
      </c>
      <c r="FM151" s="119">
        <v>48419187</v>
      </c>
      <c r="FN151" s="119">
        <v>51292843</v>
      </c>
      <c r="FO151" s="119">
        <v>49334007.5</v>
      </c>
      <c r="FP151" s="119">
        <v>47277472.289999999</v>
      </c>
      <c r="FQ151" s="119">
        <v>45140508.410000004</v>
      </c>
      <c r="FR151" s="119">
        <v>52042413.260000005</v>
      </c>
      <c r="FS151" s="119">
        <v>47218511.320000008</v>
      </c>
      <c r="FT151" s="119">
        <v>45135245.25</v>
      </c>
      <c r="FU151" s="119">
        <v>52105737.380000003</v>
      </c>
      <c r="FV151" s="119">
        <v>44494540.020000003</v>
      </c>
      <c r="FW151" s="119">
        <v>48147521.130000003</v>
      </c>
      <c r="FX151" s="119">
        <v>50310640.75999999</v>
      </c>
      <c r="FY151" s="119">
        <v>45876485.859999999</v>
      </c>
      <c r="FZ151" s="119">
        <v>52184696.369999997</v>
      </c>
      <c r="GA151" s="119">
        <v>48738338.140000001</v>
      </c>
      <c r="GB151" s="119">
        <v>44361421.759999998</v>
      </c>
      <c r="GC151" s="119">
        <v>46123775.780000001</v>
      </c>
      <c r="GD151" s="119">
        <v>47359100.75999999</v>
      </c>
      <c r="GE151" s="119">
        <v>45236695.030000009</v>
      </c>
      <c r="GF151" s="119">
        <v>48915349.170000002</v>
      </c>
      <c r="GG151" s="119">
        <v>49391293.969999999</v>
      </c>
      <c r="GH151" s="119">
        <v>42839425.979999989</v>
      </c>
    </row>
    <row r="152" spans="1:190" s="132" customFormat="1" x14ac:dyDescent="0.25">
      <c r="A152" s="134"/>
      <c r="B152" s="130" t="s">
        <v>60</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c r="CP152" s="153"/>
      <c r="CQ152" s="153"/>
      <c r="CR152" s="153"/>
      <c r="CS152" s="153"/>
      <c r="CT152" s="153"/>
      <c r="CU152" s="153"/>
      <c r="CV152" s="153"/>
      <c r="CW152" s="153"/>
      <c r="CX152" s="153"/>
      <c r="CY152" s="153"/>
      <c r="CZ152" s="153"/>
      <c r="DA152" s="153"/>
      <c r="DB152" s="153"/>
      <c r="DC152" s="153"/>
      <c r="DD152" s="153"/>
      <c r="DE152" s="153"/>
      <c r="DF152" s="153"/>
      <c r="DG152" s="153"/>
      <c r="DH152" s="153"/>
      <c r="DI152" s="153"/>
      <c r="DJ152" s="153"/>
      <c r="DK152" s="153"/>
      <c r="DL152" s="153"/>
      <c r="DM152" s="153"/>
      <c r="DN152" s="153"/>
      <c r="DO152" s="153"/>
      <c r="DP152" s="153"/>
      <c r="DQ152" s="153"/>
      <c r="DR152" s="153"/>
      <c r="DS152" s="153"/>
      <c r="DT152" s="153"/>
      <c r="DU152" s="153"/>
      <c r="DV152" s="153"/>
      <c r="DW152" s="153"/>
      <c r="DX152" s="153"/>
      <c r="DY152" s="153"/>
      <c r="DZ152" s="153"/>
      <c r="EA152" s="153"/>
      <c r="EB152" s="153"/>
      <c r="EC152" s="153"/>
      <c r="ED152" s="153"/>
      <c r="EE152" s="153"/>
      <c r="EF152" s="153"/>
      <c r="EG152" s="153"/>
      <c r="EH152" s="153"/>
      <c r="EI152" s="153"/>
      <c r="EJ152" s="153"/>
      <c r="EK152" s="153"/>
      <c r="EL152" s="153"/>
      <c r="EM152" s="153"/>
      <c r="EN152" s="153"/>
      <c r="EO152" s="153"/>
      <c r="EP152" s="153"/>
      <c r="EQ152" s="153"/>
      <c r="ER152" s="153"/>
      <c r="ES152" s="153"/>
      <c r="ET152" s="153"/>
      <c r="EU152" s="153"/>
      <c r="EV152" s="153"/>
      <c r="EW152" s="153"/>
      <c r="EX152" s="153"/>
      <c r="EY152" s="153"/>
      <c r="EZ152" s="153"/>
      <c r="FA152" s="153"/>
      <c r="FB152" s="153"/>
      <c r="FC152" s="153"/>
      <c r="FD152" s="153"/>
      <c r="FE152" s="153"/>
      <c r="FF152" s="153"/>
      <c r="FG152" s="153"/>
      <c r="FH152" s="153"/>
      <c r="FI152" s="153"/>
      <c r="FJ152" s="153"/>
      <c r="FK152" s="153"/>
      <c r="FL152" s="153"/>
      <c r="FM152" s="153"/>
      <c r="FN152" s="153"/>
      <c r="FO152" s="153"/>
      <c r="FP152" s="153"/>
      <c r="FQ152" s="153"/>
      <c r="FR152" s="153"/>
      <c r="FS152" s="153"/>
      <c r="FT152" s="153"/>
      <c r="FU152" s="153"/>
      <c r="FV152" s="153"/>
      <c r="FW152" s="153"/>
      <c r="FX152" s="153"/>
      <c r="FY152" s="153"/>
      <c r="FZ152" s="153"/>
      <c r="GA152" s="153"/>
      <c r="GB152" s="153"/>
      <c r="GC152" s="153"/>
      <c r="GD152" s="153"/>
      <c r="GE152" s="153"/>
      <c r="GF152" s="153"/>
      <c r="GG152" s="153"/>
      <c r="GH152" s="153"/>
    </row>
    <row r="153" spans="1:190" s="132" customFormat="1" x14ac:dyDescent="0.25">
      <c r="A153" s="134"/>
      <c r="B153" s="115" t="s">
        <v>97</v>
      </c>
      <c r="C153" s="133">
        <v>493975</v>
      </c>
      <c r="D153" s="133">
        <v>469288</v>
      </c>
      <c r="E153" s="133">
        <v>542404</v>
      </c>
      <c r="F153" s="133">
        <v>502001</v>
      </c>
      <c r="G153" s="133">
        <v>518372</v>
      </c>
      <c r="H153" s="133">
        <v>582529</v>
      </c>
      <c r="I153" s="133">
        <v>503399</v>
      </c>
      <c r="J153" s="133">
        <v>514840</v>
      </c>
      <c r="K153" s="133">
        <v>538134</v>
      </c>
      <c r="L153" s="133">
        <v>499960</v>
      </c>
      <c r="M153" s="133">
        <v>519871</v>
      </c>
      <c r="N153" s="133">
        <v>573216</v>
      </c>
      <c r="O153" s="133">
        <v>545427</v>
      </c>
      <c r="P153" s="133">
        <v>527928</v>
      </c>
      <c r="Q153" s="133">
        <v>555177</v>
      </c>
      <c r="R153" s="133">
        <v>500811</v>
      </c>
      <c r="S153" s="133">
        <v>551038</v>
      </c>
      <c r="T153" s="133">
        <v>528409</v>
      </c>
      <c r="U153" s="133">
        <v>555897</v>
      </c>
      <c r="V153" s="133">
        <v>532524</v>
      </c>
      <c r="W153" s="133">
        <v>564486</v>
      </c>
      <c r="X153" s="133">
        <v>511504</v>
      </c>
      <c r="Y153" s="133">
        <v>556539</v>
      </c>
      <c r="Z153" s="133">
        <v>566913</v>
      </c>
      <c r="AA153" s="133">
        <v>540050</v>
      </c>
      <c r="AB153" s="133">
        <v>501063</v>
      </c>
      <c r="AC153" s="133">
        <v>533280</v>
      </c>
      <c r="AD153" s="133">
        <v>489943</v>
      </c>
      <c r="AE153" s="133">
        <v>528055</v>
      </c>
      <c r="AF153" s="133">
        <v>522079</v>
      </c>
      <c r="AG153" s="133">
        <v>555882</v>
      </c>
      <c r="AH153" s="133">
        <v>531706</v>
      </c>
      <c r="AI153" s="133">
        <v>528275</v>
      </c>
      <c r="AJ153" s="133">
        <v>536034</v>
      </c>
      <c r="AK153" s="133">
        <v>526660</v>
      </c>
      <c r="AL153" s="133">
        <v>551599</v>
      </c>
      <c r="AM153" s="133">
        <v>535671</v>
      </c>
      <c r="AN153" s="133">
        <v>524957</v>
      </c>
      <c r="AO153" s="133">
        <v>515511</v>
      </c>
      <c r="AP153" s="133">
        <v>506228</v>
      </c>
      <c r="AQ153" s="133">
        <v>503800</v>
      </c>
      <c r="AR153" s="133">
        <v>546738</v>
      </c>
      <c r="AS153" s="133">
        <v>545515</v>
      </c>
      <c r="AT153" s="133">
        <v>463313</v>
      </c>
      <c r="AU153" s="133">
        <v>559177</v>
      </c>
      <c r="AV153" s="133">
        <v>574195</v>
      </c>
      <c r="AW153" s="133">
        <v>496032</v>
      </c>
      <c r="AX153" s="133">
        <v>561721</v>
      </c>
      <c r="AY153" s="133">
        <v>569121</v>
      </c>
      <c r="AZ153" s="133">
        <v>503677</v>
      </c>
      <c r="BA153" s="133">
        <v>536046</v>
      </c>
      <c r="BB153" s="133">
        <v>537333</v>
      </c>
      <c r="BC153" s="133">
        <v>502314</v>
      </c>
      <c r="BD153" s="133">
        <v>558479</v>
      </c>
      <c r="BE153" s="133">
        <v>593158</v>
      </c>
      <c r="BF153" s="133">
        <v>487545</v>
      </c>
      <c r="BG153" s="133">
        <v>597228</v>
      </c>
      <c r="BH153" s="133">
        <v>608693</v>
      </c>
      <c r="BI153" s="133">
        <v>501171</v>
      </c>
      <c r="BJ153" s="133">
        <v>584853</v>
      </c>
      <c r="BK153" s="133">
        <v>565777</v>
      </c>
      <c r="BL153" s="133">
        <v>517573</v>
      </c>
      <c r="BM153" s="133">
        <v>527022</v>
      </c>
      <c r="BN153" s="133">
        <v>519019</v>
      </c>
      <c r="BO153" s="133">
        <v>486456</v>
      </c>
      <c r="BP153" s="133">
        <v>628449</v>
      </c>
      <c r="BQ153" s="133">
        <v>572555</v>
      </c>
      <c r="BR153" s="133">
        <v>535594</v>
      </c>
      <c r="BS153" s="133">
        <v>607726</v>
      </c>
      <c r="BT153" s="133">
        <v>518258</v>
      </c>
      <c r="BU153" s="133">
        <v>563219</v>
      </c>
      <c r="BV153" s="133">
        <v>611880</v>
      </c>
      <c r="BW153" s="133">
        <v>575781</v>
      </c>
      <c r="BX153" s="133">
        <v>518053</v>
      </c>
      <c r="BY153" s="133">
        <v>498301</v>
      </c>
      <c r="BZ153" s="133">
        <v>562015</v>
      </c>
      <c r="CA153" s="133">
        <v>506688</v>
      </c>
      <c r="CB153" s="133">
        <v>584279</v>
      </c>
      <c r="CC153" s="133">
        <v>518073</v>
      </c>
      <c r="CD153" s="133">
        <v>530249</v>
      </c>
      <c r="CE153" s="133">
        <v>568459</v>
      </c>
      <c r="CF153" s="133">
        <v>528991</v>
      </c>
      <c r="CG153" s="133">
        <v>546010</v>
      </c>
      <c r="CH153" s="133">
        <v>551534</v>
      </c>
      <c r="CI153" s="133">
        <v>569568</v>
      </c>
      <c r="CJ153" s="133">
        <v>435069</v>
      </c>
      <c r="CK153" s="133">
        <v>563704</v>
      </c>
      <c r="CL153" s="133">
        <v>467355</v>
      </c>
      <c r="CM153" s="133">
        <v>539491</v>
      </c>
      <c r="CN153" s="133">
        <v>598205</v>
      </c>
      <c r="CO153" s="133">
        <v>482729</v>
      </c>
      <c r="CP153" s="133">
        <v>563398</v>
      </c>
      <c r="CQ153" s="133">
        <v>517055</v>
      </c>
      <c r="CR153" s="133">
        <v>541069</v>
      </c>
      <c r="CS153" s="133">
        <v>505173</v>
      </c>
      <c r="CT153" s="133">
        <v>522780</v>
      </c>
      <c r="CU153" s="133">
        <v>568549</v>
      </c>
      <c r="CV153" s="133">
        <v>497632</v>
      </c>
      <c r="CW153" s="133">
        <v>507558</v>
      </c>
      <c r="CX153" s="133">
        <v>498135</v>
      </c>
      <c r="CY153" s="133">
        <v>500413</v>
      </c>
      <c r="CZ153" s="133">
        <v>581742</v>
      </c>
      <c r="DA153" s="133">
        <v>525214</v>
      </c>
      <c r="DB153" s="133">
        <v>498839</v>
      </c>
      <c r="DC153" s="133">
        <v>521724</v>
      </c>
      <c r="DD153" s="133">
        <v>586958</v>
      </c>
      <c r="DE153" s="133">
        <v>565633</v>
      </c>
      <c r="DF153" s="133">
        <v>521648</v>
      </c>
      <c r="DG153" s="133">
        <v>518036</v>
      </c>
      <c r="DH153" s="133">
        <v>463353</v>
      </c>
      <c r="DI153" s="133">
        <v>501972</v>
      </c>
      <c r="DJ153" s="133">
        <v>537840</v>
      </c>
      <c r="DK153" s="133">
        <v>509072</v>
      </c>
      <c r="DL153" s="133">
        <v>544545</v>
      </c>
      <c r="DM153" s="133">
        <v>537202</v>
      </c>
      <c r="DN153" s="133">
        <v>476868</v>
      </c>
      <c r="DO153" s="133">
        <v>527119</v>
      </c>
      <c r="DP153" s="133">
        <v>520261</v>
      </c>
      <c r="DQ153" s="133">
        <v>474636</v>
      </c>
      <c r="DR153" s="133">
        <v>560910</v>
      </c>
      <c r="DS153" s="133">
        <v>515089</v>
      </c>
      <c r="DT153" s="133">
        <v>428436</v>
      </c>
      <c r="DU153" s="133">
        <v>377010</v>
      </c>
      <c r="DV153" s="133">
        <v>377010</v>
      </c>
      <c r="DW153" s="133">
        <v>328042</v>
      </c>
      <c r="DX153" s="133">
        <v>414383</v>
      </c>
      <c r="DY153" s="133">
        <v>376158</v>
      </c>
      <c r="DZ153" s="133">
        <v>350087</v>
      </c>
      <c r="EA153" s="133">
        <v>335907</v>
      </c>
      <c r="EB153" s="133">
        <v>335880</v>
      </c>
      <c r="EC153" s="133">
        <v>313365</v>
      </c>
      <c r="ED153" s="133">
        <v>390508</v>
      </c>
      <c r="EE153" s="133">
        <v>324336</v>
      </c>
      <c r="EF153" s="133">
        <v>295190</v>
      </c>
      <c r="EG153" s="133">
        <v>342261</v>
      </c>
      <c r="EH153" s="133">
        <v>320340</v>
      </c>
      <c r="EI153" s="133">
        <v>283373</v>
      </c>
      <c r="EJ153" s="133">
        <v>351519</v>
      </c>
      <c r="EK153" s="133">
        <v>279010</v>
      </c>
      <c r="EL153" s="133">
        <v>257470</v>
      </c>
      <c r="EM153" s="133">
        <v>328809</v>
      </c>
      <c r="EN153" s="133">
        <v>291105</v>
      </c>
      <c r="EO153" s="133">
        <v>290091</v>
      </c>
      <c r="EP153" s="133">
        <v>335290</v>
      </c>
      <c r="EQ153" s="133">
        <v>266469</v>
      </c>
      <c r="ER153" s="133">
        <v>267535</v>
      </c>
      <c r="ES153" s="133">
        <v>277767</v>
      </c>
      <c r="ET153" s="133">
        <v>227421</v>
      </c>
      <c r="EU153" s="133">
        <v>247122</v>
      </c>
      <c r="EV153" s="133">
        <v>290226</v>
      </c>
      <c r="EW153" s="133">
        <v>232462</v>
      </c>
      <c r="EX153" s="133">
        <v>256192</v>
      </c>
      <c r="EY153" s="133">
        <v>266894</v>
      </c>
      <c r="EZ153" s="133">
        <v>163533</v>
      </c>
      <c r="FA153" s="133">
        <v>139898</v>
      </c>
      <c r="FB153" s="133">
        <v>173222</v>
      </c>
      <c r="FC153" s="133">
        <v>148586</v>
      </c>
      <c r="FD153" s="133">
        <v>135004</v>
      </c>
      <c r="FE153" s="133">
        <v>137965</v>
      </c>
      <c r="FF153" s="133">
        <v>121959</v>
      </c>
      <c r="FG153" s="133">
        <v>117376</v>
      </c>
      <c r="FH153" s="133">
        <v>161337</v>
      </c>
      <c r="FI153" s="133">
        <v>111019</v>
      </c>
      <c r="FJ153" s="133">
        <v>113932</v>
      </c>
      <c r="FK153" s="133">
        <v>142971</v>
      </c>
      <c r="FL153" s="133">
        <v>107790</v>
      </c>
      <c r="FM153" s="133">
        <v>45221</v>
      </c>
      <c r="FN153" s="133">
        <v>27940</v>
      </c>
      <c r="FO153" s="133">
        <v>18252.27</v>
      </c>
      <c r="FP153" s="133">
        <v>3695.9</v>
      </c>
      <c r="FQ153" s="133">
        <v>2566.15</v>
      </c>
      <c r="FR153" s="133">
        <v>689.55</v>
      </c>
      <c r="FS153" s="133">
        <v>-183.54</v>
      </c>
      <c r="FT153" s="133">
        <v>138.99</v>
      </c>
      <c r="FU153" s="133">
        <v>-356.77</v>
      </c>
      <c r="FV153" s="133">
        <v>42.93</v>
      </c>
      <c r="FW153" s="133">
        <v>310.60000000000002</v>
      </c>
      <c r="FX153" s="133">
        <v>337.69</v>
      </c>
      <c r="FY153" s="133">
        <v>11.97</v>
      </c>
      <c r="FZ153" s="133">
        <v>-7.95</v>
      </c>
      <c r="GA153" s="133">
        <v>0</v>
      </c>
      <c r="GB153" s="133">
        <v>42.4</v>
      </c>
      <c r="GC153" s="133">
        <v>-358.85</v>
      </c>
      <c r="GD153" s="133">
        <v>140.71</v>
      </c>
      <c r="GE153" s="133">
        <v>473.73</v>
      </c>
      <c r="GF153" s="133">
        <v>569.79</v>
      </c>
      <c r="GG153" s="133">
        <v>245.25</v>
      </c>
      <c r="GH153" s="133">
        <v>173.04</v>
      </c>
    </row>
    <row r="154" spans="1:190" s="132" customFormat="1" x14ac:dyDescent="0.25">
      <c r="A154" s="134"/>
      <c r="B154" s="115" t="s">
        <v>1623</v>
      </c>
      <c r="C154" s="133">
        <v>543906</v>
      </c>
      <c r="D154" s="133">
        <v>521643</v>
      </c>
      <c r="E154" s="133">
        <v>562184</v>
      </c>
      <c r="F154" s="133">
        <v>502223</v>
      </c>
      <c r="G154" s="133">
        <v>504207</v>
      </c>
      <c r="H154" s="133">
        <v>592713</v>
      </c>
      <c r="I154" s="133">
        <v>544627</v>
      </c>
      <c r="J154" s="133">
        <v>535679</v>
      </c>
      <c r="K154" s="133">
        <v>543866</v>
      </c>
      <c r="L154" s="133">
        <v>501060</v>
      </c>
      <c r="M154" s="133">
        <v>559165</v>
      </c>
      <c r="N154" s="133">
        <v>585977</v>
      </c>
      <c r="O154" s="133">
        <v>564460</v>
      </c>
      <c r="P154" s="133">
        <v>515333</v>
      </c>
      <c r="Q154" s="133">
        <v>525801</v>
      </c>
      <c r="R154" s="133">
        <v>498610</v>
      </c>
      <c r="S154" s="133">
        <v>565054</v>
      </c>
      <c r="T154" s="133">
        <v>519435</v>
      </c>
      <c r="U154" s="133">
        <v>536453</v>
      </c>
      <c r="V154" s="133">
        <v>533895</v>
      </c>
      <c r="W154" s="133">
        <v>545532</v>
      </c>
      <c r="X154" s="133">
        <v>491620</v>
      </c>
      <c r="Y154" s="133">
        <v>546855</v>
      </c>
      <c r="Z154" s="133">
        <v>537740</v>
      </c>
      <c r="AA154" s="133">
        <v>522440</v>
      </c>
      <c r="AB154" s="133">
        <v>481344</v>
      </c>
      <c r="AC154" s="133">
        <v>480870</v>
      </c>
      <c r="AD154" s="133">
        <v>458833</v>
      </c>
      <c r="AE154" s="133">
        <v>488749</v>
      </c>
      <c r="AF154" s="133">
        <v>483242</v>
      </c>
      <c r="AG154" s="133">
        <v>511316</v>
      </c>
      <c r="AH154" s="133">
        <v>478550</v>
      </c>
      <c r="AI154" s="133">
        <v>489056</v>
      </c>
      <c r="AJ154" s="133">
        <v>511856</v>
      </c>
      <c r="AK154" s="133">
        <v>503715</v>
      </c>
      <c r="AL154" s="133">
        <v>500960</v>
      </c>
      <c r="AM154" s="133">
        <v>516285</v>
      </c>
      <c r="AN154" s="133">
        <v>459201</v>
      </c>
      <c r="AO154" s="133">
        <v>438605</v>
      </c>
      <c r="AP154" s="133">
        <v>455094</v>
      </c>
      <c r="AQ154" s="133">
        <v>462072</v>
      </c>
      <c r="AR154" s="133">
        <v>492959</v>
      </c>
      <c r="AS154" s="133">
        <v>515763</v>
      </c>
      <c r="AT154" s="133">
        <v>426362</v>
      </c>
      <c r="AU154" s="133">
        <v>513546</v>
      </c>
      <c r="AV154" s="133">
        <v>491342</v>
      </c>
      <c r="AW154" s="133">
        <v>439549</v>
      </c>
      <c r="AX154" s="133">
        <v>522448</v>
      </c>
      <c r="AY154" s="133">
        <v>504649</v>
      </c>
      <c r="AZ154" s="133">
        <v>459275</v>
      </c>
      <c r="BA154" s="133">
        <v>453385</v>
      </c>
      <c r="BB154" s="133">
        <v>449119</v>
      </c>
      <c r="BC154" s="133">
        <v>434194</v>
      </c>
      <c r="BD154" s="133">
        <v>477999</v>
      </c>
      <c r="BE154" s="133">
        <v>490472</v>
      </c>
      <c r="BF154" s="133">
        <v>422480</v>
      </c>
      <c r="BG154" s="133">
        <v>484059</v>
      </c>
      <c r="BH154" s="133">
        <v>506805</v>
      </c>
      <c r="BI154" s="133">
        <v>432758</v>
      </c>
      <c r="BJ154" s="133">
        <v>526805</v>
      </c>
      <c r="BK154" s="133">
        <v>505756</v>
      </c>
      <c r="BL154" s="133">
        <v>435747</v>
      </c>
      <c r="BM154" s="133">
        <v>481969</v>
      </c>
      <c r="BN154" s="133">
        <v>455904</v>
      </c>
      <c r="BO154" s="133">
        <v>438363</v>
      </c>
      <c r="BP154" s="133">
        <v>546943</v>
      </c>
      <c r="BQ154" s="133">
        <v>491677</v>
      </c>
      <c r="BR154" s="133">
        <v>447269</v>
      </c>
      <c r="BS154" s="133">
        <v>496621</v>
      </c>
      <c r="BT154" s="133">
        <v>445222</v>
      </c>
      <c r="BU154" s="133">
        <v>487338</v>
      </c>
      <c r="BV154" s="133">
        <v>534200</v>
      </c>
      <c r="BW154" s="133">
        <v>481553</v>
      </c>
      <c r="BX154" s="133">
        <v>442272</v>
      </c>
      <c r="BY154" s="133">
        <v>468804</v>
      </c>
      <c r="BZ154" s="133">
        <v>466024</v>
      </c>
      <c r="CA154" s="133">
        <v>427962</v>
      </c>
      <c r="CB154" s="133">
        <v>489579</v>
      </c>
      <c r="CC154" s="133">
        <v>429644</v>
      </c>
      <c r="CD154" s="133">
        <v>472801</v>
      </c>
      <c r="CE154" s="133">
        <v>498526</v>
      </c>
      <c r="CF154" s="133">
        <v>447783</v>
      </c>
      <c r="CG154" s="133">
        <v>486488</v>
      </c>
      <c r="CH154" s="133">
        <v>545922</v>
      </c>
      <c r="CI154" s="133">
        <v>465807</v>
      </c>
      <c r="CJ154" s="133">
        <v>384928</v>
      </c>
      <c r="CK154" s="133">
        <v>460084</v>
      </c>
      <c r="CL154" s="133">
        <v>396916</v>
      </c>
      <c r="CM154" s="133">
        <v>460539</v>
      </c>
      <c r="CN154" s="133">
        <v>501668</v>
      </c>
      <c r="CO154" s="133">
        <v>440926</v>
      </c>
      <c r="CP154" s="133">
        <v>468067</v>
      </c>
      <c r="CQ154" s="133">
        <v>437021</v>
      </c>
      <c r="CR154" s="133">
        <v>444909</v>
      </c>
      <c r="CS154" s="133">
        <v>454669</v>
      </c>
      <c r="CT154" s="133">
        <v>447464</v>
      </c>
      <c r="CU154" s="133">
        <v>501193</v>
      </c>
      <c r="CV154" s="133">
        <v>434878</v>
      </c>
      <c r="CW154" s="133">
        <v>414255</v>
      </c>
      <c r="CX154" s="133">
        <v>409031</v>
      </c>
      <c r="CY154" s="133">
        <v>433238</v>
      </c>
      <c r="CZ154" s="133">
        <v>435080</v>
      </c>
      <c r="DA154" s="133">
        <v>433907</v>
      </c>
      <c r="DB154" s="133">
        <v>411413</v>
      </c>
      <c r="DC154" s="133">
        <v>423570</v>
      </c>
      <c r="DD154" s="133">
        <v>456550</v>
      </c>
      <c r="DE154" s="133">
        <v>432272</v>
      </c>
      <c r="DF154" s="133">
        <v>426267</v>
      </c>
      <c r="DG154" s="133">
        <v>441830</v>
      </c>
      <c r="DH154" s="133">
        <v>373819</v>
      </c>
      <c r="DI154" s="133">
        <v>401350</v>
      </c>
      <c r="DJ154" s="133">
        <v>409078</v>
      </c>
      <c r="DK154" s="133">
        <v>366572</v>
      </c>
      <c r="DL154" s="133">
        <v>421498</v>
      </c>
      <c r="DM154" s="133">
        <v>431652</v>
      </c>
      <c r="DN154" s="133">
        <v>337999</v>
      </c>
      <c r="DO154" s="133">
        <v>408022</v>
      </c>
      <c r="DP154" s="133">
        <v>422395</v>
      </c>
      <c r="DQ154" s="133">
        <v>353397</v>
      </c>
      <c r="DR154" s="133">
        <v>411179</v>
      </c>
      <c r="DS154" s="133">
        <v>415318</v>
      </c>
      <c r="DT154" s="133">
        <v>344720</v>
      </c>
      <c r="DU154" s="133">
        <v>341562</v>
      </c>
      <c r="DV154" s="133">
        <v>341562</v>
      </c>
      <c r="DW154" s="133">
        <v>315412</v>
      </c>
      <c r="DX154" s="133">
        <v>443674</v>
      </c>
      <c r="DY154" s="133">
        <v>404329</v>
      </c>
      <c r="DZ154" s="133">
        <v>356532</v>
      </c>
      <c r="EA154" s="133">
        <v>389689</v>
      </c>
      <c r="EB154" s="133">
        <v>386379</v>
      </c>
      <c r="EC154" s="133">
        <v>358310</v>
      </c>
      <c r="ED154" s="133">
        <v>417067</v>
      </c>
      <c r="EE154" s="133">
        <v>402953</v>
      </c>
      <c r="EF154" s="133">
        <v>344148</v>
      </c>
      <c r="EG154" s="133">
        <v>394995</v>
      </c>
      <c r="EH154" s="133">
        <v>339986</v>
      </c>
      <c r="EI154" s="133">
        <v>352313</v>
      </c>
      <c r="EJ154" s="133">
        <v>398276</v>
      </c>
      <c r="EK154" s="133">
        <v>328899</v>
      </c>
      <c r="EL154" s="133">
        <v>316583</v>
      </c>
      <c r="EM154" s="133">
        <v>361477</v>
      </c>
      <c r="EN154" s="133">
        <v>326088</v>
      </c>
      <c r="EO154" s="133">
        <v>366934</v>
      </c>
      <c r="EP154" s="133">
        <v>384380</v>
      </c>
      <c r="EQ154" s="133">
        <v>353025</v>
      </c>
      <c r="ER154" s="133">
        <v>338059</v>
      </c>
      <c r="ES154" s="133">
        <v>345386</v>
      </c>
      <c r="ET154" s="133">
        <v>294396</v>
      </c>
      <c r="EU154" s="133">
        <v>311475</v>
      </c>
      <c r="EV154" s="133">
        <v>335747</v>
      </c>
      <c r="EW154" s="133">
        <v>280007</v>
      </c>
      <c r="EX154" s="133">
        <v>339303</v>
      </c>
      <c r="EY154" s="133">
        <v>316313</v>
      </c>
      <c r="EZ154" s="133">
        <v>293930</v>
      </c>
      <c r="FA154" s="133">
        <v>314493</v>
      </c>
      <c r="FB154" s="133">
        <v>352173</v>
      </c>
      <c r="FC154" s="133">
        <v>296967</v>
      </c>
      <c r="FD154" s="133">
        <v>247802</v>
      </c>
      <c r="FE154" s="133">
        <v>288400</v>
      </c>
      <c r="FF154" s="133">
        <v>234203</v>
      </c>
      <c r="FG154" s="133">
        <v>243316</v>
      </c>
      <c r="FH154" s="133">
        <v>293341</v>
      </c>
      <c r="FI154" s="133">
        <v>240087</v>
      </c>
      <c r="FJ154" s="133">
        <v>237398</v>
      </c>
      <c r="FK154" s="133">
        <v>253522</v>
      </c>
      <c r="FL154" s="133">
        <v>251912</v>
      </c>
      <c r="FM154" s="133">
        <v>241192</v>
      </c>
      <c r="FN154" s="133">
        <v>256242</v>
      </c>
      <c r="FO154" s="133">
        <v>240143.15</v>
      </c>
      <c r="FP154" s="133">
        <v>228215.16</v>
      </c>
      <c r="FQ154" s="133">
        <v>218671.04</v>
      </c>
      <c r="FR154" s="133">
        <v>211261.15</v>
      </c>
      <c r="FS154" s="133">
        <v>214111.54</v>
      </c>
      <c r="FT154" s="133">
        <v>206823.96</v>
      </c>
      <c r="FU154" s="133">
        <v>228504.77</v>
      </c>
      <c r="FV154" s="133">
        <v>180639.03</v>
      </c>
      <c r="FW154" s="133">
        <v>222290.66</v>
      </c>
      <c r="FX154" s="133">
        <v>201521.62</v>
      </c>
      <c r="FY154" s="133">
        <v>183125.49</v>
      </c>
      <c r="FZ154" s="133">
        <v>241666.5</v>
      </c>
      <c r="GA154" s="133">
        <v>200376.68</v>
      </c>
      <c r="GB154" s="133">
        <v>176867.53</v>
      </c>
      <c r="GC154" s="133">
        <v>179071.03</v>
      </c>
      <c r="GD154" s="133">
        <v>194344.81</v>
      </c>
      <c r="GE154" s="133">
        <v>191682.76</v>
      </c>
      <c r="GF154" s="133">
        <v>216908.94</v>
      </c>
      <c r="GG154" s="133">
        <v>182029.99</v>
      </c>
      <c r="GH154" s="133">
        <v>177158.56</v>
      </c>
    </row>
    <row r="155" spans="1:190" s="132" customFormat="1" x14ac:dyDescent="0.25">
      <c r="A155" s="134"/>
      <c r="B155" s="115" t="s">
        <v>102</v>
      </c>
      <c r="C155" s="133">
        <v>6709</v>
      </c>
      <c r="D155" s="133">
        <v>7355</v>
      </c>
      <c r="E155" s="133">
        <v>5893</v>
      </c>
      <c r="F155" s="133">
        <v>7331</v>
      </c>
      <c r="G155" s="133">
        <v>3308</v>
      </c>
      <c r="H155" s="133">
        <v>6375</v>
      </c>
      <c r="I155" s="133">
        <v>6873</v>
      </c>
      <c r="J155" s="133">
        <v>9168</v>
      </c>
      <c r="K155" s="133">
        <v>6941</v>
      </c>
      <c r="L155" s="133">
        <v>9776</v>
      </c>
      <c r="M155" s="133">
        <v>4036</v>
      </c>
      <c r="N155" s="133">
        <v>8549</v>
      </c>
      <c r="O155" s="133">
        <v>5311</v>
      </c>
      <c r="P155" s="133">
        <v>4861</v>
      </c>
      <c r="Q155" s="133">
        <v>6179</v>
      </c>
      <c r="R155" s="133">
        <v>3134</v>
      </c>
      <c r="S155" s="133">
        <v>6500</v>
      </c>
      <c r="T155" s="133">
        <v>4816</v>
      </c>
      <c r="U155" s="133">
        <v>3943</v>
      </c>
      <c r="V155" s="133">
        <v>4668</v>
      </c>
      <c r="W155" s="133">
        <v>6536</v>
      </c>
      <c r="X155" s="133">
        <v>1333</v>
      </c>
      <c r="Y155" s="133">
        <v>4612</v>
      </c>
      <c r="Z155" s="133">
        <v>2875</v>
      </c>
      <c r="AA155" s="133">
        <v>3760</v>
      </c>
      <c r="AB155" s="133">
        <v>7846</v>
      </c>
      <c r="AC155" s="133">
        <v>4578</v>
      </c>
      <c r="AD155" s="133">
        <v>5112</v>
      </c>
      <c r="AE155" s="133">
        <v>3111</v>
      </c>
      <c r="AF155" s="133">
        <v>6190</v>
      </c>
      <c r="AG155" s="133">
        <v>4366</v>
      </c>
      <c r="AH155" s="133">
        <v>2972</v>
      </c>
      <c r="AI155" s="133">
        <v>7319</v>
      </c>
      <c r="AJ155" s="133">
        <v>3394</v>
      </c>
      <c r="AK155" s="133">
        <v>4489</v>
      </c>
      <c r="AL155" s="133">
        <v>3394</v>
      </c>
      <c r="AM155" s="133">
        <v>6527</v>
      </c>
      <c r="AN155" s="133">
        <v>5011</v>
      </c>
      <c r="AO155" s="133">
        <v>4928</v>
      </c>
      <c r="AP155" s="133">
        <v>4921</v>
      </c>
      <c r="AQ155" s="133">
        <v>5203</v>
      </c>
      <c r="AR155" s="133">
        <v>7113</v>
      </c>
      <c r="AS155" s="133">
        <v>6889</v>
      </c>
      <c r="AT155" s="133">
        <v>4262</v>
      </c>
      <c r="AU155" s="133">
        <v>5027</v>
      </c>
      <c r="AV155" s="133">
        <v>6133</v>
      </c>
      <c r="AW155" s="133">
        <v>4186</v>
      </c>
      <c r="AX155" s="133">
        <v>5950</v>
      </c>
      <c r="AY155" s="133">
        <v>7062</v>
      </c>
      <c r="AZ155" s="133">
        <v>5075</v>
      </c>
      <c r="BA155" s="133">
        <v>8963</v>
      </c>
      <c r="BB155" s="133">
        <v>4766</v>
      </c>
      <c r="BC155" s="133">
        <v>6491</v>
      </c>
      <c r="BD155" s="133">
        <v>4166</v>
      </c>
      <c r="BE155" s="133">
        <v>2977</v>
      </c>
      <c r="BF155" s="133">
        <v>5527</v>
      </c>
      <c r="BG155" s="133">
        <v>4951</v>
      </c>
      <c r="BH155" s="133">
        <v>3601</v>
      </c>
      <c r="BI155" s="133">
        <v>1041</v>
      </c>
      <c r="BJ155" s="133">
        <v>2877</v>
      </c>
      <c r="BK155" s="133">
        <v>1499</v>
      </c>
      <c r="BL155" s="133">
        <v>1093</v>
      </c>
      <c r="BM155" s="133">
        <v>1496</v>
      </c>
      <c r="BN155" s="133">
        <v>1189</v>
      </c>
      <c r="BO155" s="133">
        <v>762</v>
      </c>
      <c r="BP155" s="133">
        <v>1864</v>
      </c>
      <c r="BQ155" s="133">
        <v>879</v>
      </c>
      <c r="BR155" s="133">
        <v>729</v>
      </c>
      <c r="BS155" s="133">
        <v>1978</v>
      </c>
      <c r="BT155" s="133">
        <v>2394</v>
      </c>
      <c r="BU155" s="133">
        <v>2753</v>
      </c>
      <c r="BV155" s="133">
        <v>3161</v>
      </c>
      <c r="BW155" s="133">
        <v>1598</v>
      </c>
      <c r="BX155" s="133">
        <v>1885</v>
      </c>
      <c r="BY155" s="133">
        <v>1648</v>
      </c>
      <c r="BZ155" s="133">
        <v>1120</v>
      </c>
      <c r="CA155" s="133">
        <v>1221</v>
      </c>
      <c r="CB155" s="133">
        <v>828</v>
      </c>
      <c r="CC155" s="133">
        <v>668</v>
      </c>
      <c r="CD155" s="133">
        <v>1467</v>
      </c>
      <c r="CE155" s="133">
        <v>1022</v>
      </c>
      <c r="CF155" s="133">
        <v>1702</v>
      </c>
      <c r="CG155" s="133">
        <v>1151</v>
      </c>
      <c r="CH155" s="133">
        <v>1038</v>
      </c>
      <c r="CI155" s="133">
        <v>3232</v>
      </c>
      <c r="CJ155" s="133">
        <v>2271</v>
      </c>
      <c r="CK155" s="133">
        <v>2499</v>
      </c>
      <c r="CL155" s="133">
        <v>1200</v>
      </c>
      <c r="CM155" s="133">
        <v>2483</v>
      </c>
      <c r="CN155" s="133">
        <v>2009</v>
      </c>
      <c r="CO155" s="133">
        <v>1209</v>
      </c>
      <c r="CP155" s="133">
        <v>1086</v>
      </c>
      <c r="CQ155" s="133">
        <v>1833</v>
      </c>
      <c r="CR155" s="133">
        <v>688</v>
      </c>
      <c r="CS155" s="133">
        <v>1696</v>
      </c>
      <c r="CT155" s="133">
        <v>581</v>
      </c>
      <c r="CU155" s="133">
        <v>2100</v>
      </c>
      <c r="CV155" s="133">
        <v>2834</v>
      </c>
      <c r="CW155" s="133">
        <v>3347</v>
      </c>
      <c r="CX155" s="133">
        <v>2237</v>
      </c>
      <c r="CY155" s="133">
        <v>1535</v>
      </c>
      <c r="CZ155" s="133">
        <v>2700</v>
      </c>
      <c r="DA155" s="133">
        <v>907</v>
      </c>
      <c r="DB155" s="133">
        <v>873</v>
      </c>
      <c r="DC155" s="133">
        <v>1368</v>
      </c>
      <c r="DD155" s="133">
        <v>744</v>
      </c>
      <c r="DE155" s="133">
        <v>1041</v>
      </c>
      <c r="DF155" s="133">
        <v>591</v>
      </c>
      <c r="DG155" s="133">
        <v>525</v>
      </c>
      <c r="DH155" s="133">
        <v>1475</v>
      </c>
      <c r="DI155" s="133">
        <v>1341</v>
      </c>
      <c r="DJ155" s="133">
        <v>1303</v>
      </c>
      <c r="DK155" s="133">
        <v>1046</v>
      </c>
      <c r="DL155" s="133">
        <v>1952</v>
      </c>
      <c r="DM155" s="133">
        <v>1769</v>
      </c>
      <c r="DN155" s="133">
        <v>1197</v>
      </c>
      <c r="DO155" s="133">
        <v>1946</v>
      </c>
      <c r="DP155" s="133">
        <v>3610</v>
      </c>
      <c r="DQ155" s="133">
        <v>2298</v>
      </c>
      <c r="DR155" s="133">
        <v>1905</v>
      </c>
      <c r="DS155" s="133">
        <v>2188</v>
      </c>
      <c r="DT155" s="133">
        <v>1776</v>
      </c>
      <c r="DU155" s="133">
        <v>1726</v>
      </c>
      <c r="DV155" s="133">
        <v>1726</v>
      </c>
      <c r="DW155" s="133">
        <v>1004</v>
      </c>
      <c r="DX155" s="133">
        <v>2409</v>
      </c>
      <c r="DY155" s="133">
        <v>2453</v>
      </c>
      <c r="DZ155" s="133">
        <v>3011</v>
      </c>
      <c r="EA155" s="133">
        <v>1049</v>
      </c>
      <c r="EB155" s="133">
        <v>1559</v>
      </c>
      <c r="EC155" s="133">
        <v>2863</v>
      </c>
      <c r="ED155" s="133">
        <v>1937</v>
      </c>
      <c r="EE155" s="133">
        <v>1940</v>
      </c>
      <c r="EF155" s="133">
        <v>261</v>
      </c>
      <c r="EG155" s="133">
        <v>1666</v>
      </c>
      <c r="EH155" s="133">
        <v>1040</v>
      </c>
      <c r="EI155" s="133">
        <v>1561</v>
      </c>
      <c r="EJ155" s="133">
        <v>1819</v>
      </c>
      <c r="EK155" s="133">
        <v>1329</v>
      </c>
      <c r="EL155" s="133">
        <v>1708</v>
      </c>
      <c r="EM155" s="133">
        <v>2162</v>
      </c>
      <c r="EN155" s="133">
        <v>1470</v>
      </c>
      <c r="EO155" s="133">
        <v>1168</v>
      </c>
      <c r="EP155" s="133">
        <v>1671</v>
      </c>
      <c r="EQ155" s="133">
        <v>2870</v>
      </c>
      <c r="ER155" s="133">
        <v>2506</v>
      </c>
      <c r="ES155" s="133">
        <v>1510</v>
      </c>
      <c r="ET155" s="133">
        <v>1463</v>
      </c>
      <c r="EU155" s="133">
        <v>4124</v>
      </c>
      <c r="EV155" s="133">
        <v>2719</v>
      </c>
      <c r="EW155" s="133">
        <v>1234</v>
      </c>
      <c r="EX155" s="133">
        <v>2098</v>
      </c>
      <c r="EY155" s="133">
        <v>1176</v>
      </c>
      <c r="EZ155" s="133">
        <v>1048</v>
      </c>
      <c r="FA155" s="133">
        <v>1953</v>
      </c>
      <c r="FB155" s="133">
        <v>2441</v>
      </c>
      <c r="FC155" s="133">
        <v>999</v>
      </c>
      <c r="FD155" s="133">
        <v>2569</v>
      </c>
      <c r="FE155" s="133">
        <v>1745</v>
      </c>
      <c r="FF155" s="133">
        <v>1353</v>
      </c>
      <c r="FG155" s="133">
        <v>1238</v>
      </c>
      <c r="FH155" s="133">
        <v>2696</v>
      </c>
      <c r="FI155" s="133">
        <v>1934</v>
      </c>
      <c r="FJ155" s="133">
        <v>1376</v>
      </c>
      <c r="FK155" s="133">
        <v>5438</v>
      </c>
      <c r="FL155" s="133">
        <v>1272</v>
      </c>
      <c r="FM155" s="133">
        <v>1745</v>
      </c>
      <c r="FN155" s="133">
        <v>1324</v>
      </c>
      <c r="FO155" s="133">
        <v>1868.11</v>
      </c>
      <c r="FP155" s="133">
        <v>954.76</v>
      </c>
      <c r="FQ155" s="133">
        <v>1332.02</v>
      </c>
      <c r="FR155" s="133">
        <v>2821.11</v>
      </c>
      <c r="FS155" s="133">
        <v>3898.91</v>
      </c>
      <c r="FT155" s="133">
        <v>1282.45</v>
      </c>
      <c r="FU155" s="133">
        <v>2311.4499999999998</v>
      </c>
      <c r="FV155" s="133">
        <v>567.69000000000005</v>
      </c>
      <c r="FW155" s="133">
        <v>1123.44</v>
      </c>
      <c r="FX155" s="133">
        <v>483.89</v>
      </c>
      <c r="FY155" s="133">
        <v>245.45</v>
      </c>
      <c r="FZ155" s="133">
        <v>4726.91</v>
      </c>
      <c r="GA155" s="133">
        <v>224.06</v>
      </c>
      <c r="GB155" s="133">
        <v>102.57</v>
      </c>
      <c r="GC155" s="133">
        <v>23.65</v>
      </c>
      <c r="GD155" s="133">
        <v>23.65</v>
      </c>
      <c r="GE155" s="133">
        <v>0</v>
      </c>
      <c r="GF155" s="133">
        <v>0</v>
      </c>
      <c r="GG155" s="133">
        <v>0</v>
      </c>
      <c r="GH155" s="133">
        <v>0</v>
      </c>
    </row>
    <row r="156" spans="1:190" s="132" customFormat="1" x14ac:dyDescent="0.25">
      <c r="A156" s="134"/>
      <c r="B156" s="115" t="s">
        <v>103</v>
      </c>
      <c r="C156" s="133">
        <v>166</v>
      </c>
      <c r="D156" s="133">
        <v>924</v>
      </c>
      <c r="E156" s="133">
        <v>545</v>
      </c>
      <c r="F156" s="133">
        <v>193</v>
      </c>
      <c r="G156" s="133">
        <v>476</v>
      </c>
      <c r="H156" s="133">
        <v>878</v>
      </c>
      <c r="I156" s="133">
        <v>477</v>
      </c>
      <c r="J156" s="133">
        <v>497</v>
      </c>
      <c r="K156" s="133">
        <v>741</v>
      </c>
      <c r="L156" s="133">
        <v>1103</v>
      </c>
      <c r="M156" s="133">
        <v>235</v>
      </c>
      <c r="N156" s="133">
        <v>460</v>
      </c>
      <c r="O156" s="133">
        <v>613</v>
      </c>
      <c r="P156" s="133">
        <v>228</v>
      </c>
      <c r="Q156" s="133">
        <v>663</v>
      </c>
      <c r="R156" s="133">
        <v>548</v>
      </c>
      <c r="S156" s="133">
        <v>460</v>
      </c>
      <c r="T156" s="133">
        <v>737</v>
      </c>
      <c r="U156" s="133">
        <v>796</v>
      </c>
      <c r="V156" s="133">
        <v>52</v>
      </c>
      <c r="W156" s="133">
        <v>641</v>
      </c>
      <c r="X156" s="133">
        <v>640</v>
      </c>
      <c r="Y156" s="133">
        <v>812</v>
      </c>
      <c r="Z156" s="133">
        <v>416</v>
      </c>
      <c r="AA156" s="133">
        <v>330</v>
      </c>
      <c r="AB156" s="133">
        <v>1039</v>
      </c>
      <c r="AC156" s="133">
        <v>797</v>
      </c>
      <c r="AD156" s="133">
        <v>1009</v>
      </c>
      <c r="AE156" s="133">
        <v>1094</v>
      </c>
      <c r="AF156" s="133">
        <v>1073</v>
      </c>
      <c r="AG156" s="133">
        <v>875</v>
      </c>
      <c r="AH156" s="133">
        <v>891</v>
      </c>
      <c r="AI156" s="133">
        <v>137</v>
      </c>
      <c r="AJ156" s="133">
        <v>721</v>
      </c>
      <c r="AK156" s="133">
        <v>738</v>
      </c>
      <c r="AL156" s="133">
        <v>237</v>
      </c>
      <c r="AM156" s="133">
        <v>591</v>
      </c>
      <c r="AN156" s="133">
        <v>461</v>
      </c>
      <c r="AO156" s="133">
        <v>338</v>
      </c>
      <c r="AP156" s="133">
        <v>351</v>
      </c>
      <c r="AQ156" s="133">
        <v>623</v>
      </c>
      <c r="AR156" s="133">
        <v>444</v>
      </c>
      <c r="AS156" s="133">
        <v>593</v>
      </c>
      <c r="AT156" s="133">
        <v>321</v>
      </c>
      <c r="AU156" s="133">
        <v>172</v>
      </c>
      <c r="AV156" s="133">
        <v>209</v>
      </c>
      <c r="AW156" s="133">
        <v>215</v>
      </c>
      <c r="AX156" s="133">
        <v>164</v>
      </c>
      <c r="AY156" s="133">
        <v>138</v>
      </c>
      <c r="AZ156" s="133">
        <v>182</v>
      </c>
      <c r="BA156" s="133">
        <v>203</v>
      </c>
      <c r="BB156" s="133">
        <v>162</v>
      </c>
      <c r="BC156" s="133">
        <v>172</v>
      </c>
      <c r="BD156" s="133">
        <v>279</v>
      </c>
      <c r="BE156" s="133">
        <v>420</v>
      </c>
      <c r="BF156" s="133">
        <v>209</v>
      </c>
      <c r="BG156" s="133">
        <v>1181</v>
      </c>
      <c r="BH156" s="133">
        <v>203</v>
      </c>
      <c r="BI156" s="133">
        <v>355</v>
      </c>
      <c r="BJ156" s="133">
        <v>532</v>
      </c>
      <c r="BK156" s="133">
        <v>285</v>
      </c>
      <c r="BL156" s="133">
        <v>155</v>
      </c>
      <c r="BM156" s="133">
        <v>270</v>
      </c>
      <c r="BN156" s="133">
        <v>41</v>
      </c>
      <c r="BO156" s="133">
        <v>169</v>
      </c>
      <c r="BP156" s="133">
        <v>237</v>
      </c>
      <c r="BQ156" s="133">
        <v>148</v>
      </c>
      <c r="BR156" s="133">
        <v>52</v>
      </c>
      <c r="BS156" s="133">
        <v>123</v>
      </c>
      <c r="BT156" s="133">
        <v>265</v>
      </c>
      <c r="BU156" s="133">
        <v>466</v>
      </c>
      <c r="BV156" s="133">
        <v>179</v>
      </c>
      <c r="BW156" s="133">
        <v>172</v>
      </c>
      <c r="BX156" s="133">
        <v>182</v>
      </c>
      <c r="BY156" s="133">
        <v>206</v>
      </c>
      <c r="BZ156" s="133">
        <v>141</v>
      </c>
      <c r="CA156" s="133">
        <v>127</v>
      </c>
      <c r="CB156" s="133">
        <v>228</v>
      </c>
      <c r="CC156" s="133">
        <v>121</v>
      </c>
      <c r="CD156" s="133">
        <v>110</v>
      </c>
      <c r="CE156" s="133">
        <v>496</v>
      </c>
      <c r="CF156" s="133">
        <v>110</v>
      </c>
      <c r="CG156" s="133">
        <v>552</v>
      </c>
      <c r="CH156" s="133">
        <v>673</v>
      </c>
      <c r="CI156" s="133">
        <v>745</v>
      </c>
      <c r="CJ156" s="133">
        <v>697</v>
      </c>
      <c r="CK156" s="133">
        <v>449</v>
      </c>
      <c r="CL156" s="133">
        <v>637</v>
      </c>
      <c r="CM156" s="133">
        <v>442</v>
      </c>
      <c r="CN156" s="133">
        <v>322</v>
      </c>
      <c r="CO156" s="133">
        <v>843</v>
      </c>
      <c r="CP156" s="133">
        <v>733</v>
      </c>
      <c r="CQ156" s="133">
        <v>443</v>
      </c>
      <c r="CR156" s="133">
        <v>230</v>
      </c>
      <c r="CS156" s="133">
        <v>583</v>
      </c>
      <c r="CT156" s="133">
        <v>120</v>
      </c>
      <c r="CU156" s="133">
        <v>41</v>
      </c>
      <c r="CV156" s="133">
        <v>52</v>
      </c>
      <c r="CW156" s="133">
        <v>1344</v>
      </c>
      <c r="CX156" s="133">
        <v>182</v>
      </c>
      <c r="CY156" s="133">
        <v>234</v>
      </c>
      <c r="CZ156" s="133">
        <v>148</v>
      </c>
      <c r="DA156" s="133">
        <v>10</v>
      </c>
      <c r="DB156" s="133">
        <v>647</v>
      </c>
      <c r="DC156" s="133">
        <v>0</v>
      </c>
      <c r="DD156" s="133">
        <v>1046</v>
      </c>
      <c r="DE156" s="133">
        <v>455</v>
      </c>
      <c r="DF156" s="133">
        <v>1062</v>
      </c>
      <c r="DG156" s="133">
        <v>458</v>
      </c>
      <c r="DH156" s="133">
        <v>388</v>
      </c>
      <c r="DI156" s="133">
        <v>194</v>
      </c>
      <c r="DJ156" s="133">
        <v>969</v>
      </c>
      <c r="DK156" s="133">
        <v>1281</v>
      </c>
      <c r="DL156" s="133">
        <v>1137</v>
      </c>
      <c r="DM156" s="133">
        <v>329</v>
      </c>
      <c r="DN156" s="133">
        <v>262</v>
      </c>
      <c r="DO156" s="133">
        <v>107</v>
      </c>
      <c r="DP156" s="133">
        <v>779</v>
      </c>
      <c r="DQ156" s="133">
        <v>271</v>
      </c>
      <c r="DR156" s="133">
        <v>472</v>
      </c>
      <c r="DS156" s="133">
        <v>146</v>
      </c>
      <c r="DT156" s="133">
        <v>157</v>
      </c>
      <c r="DU156" s="133">
        <v>1</v>
      </c>
      <c r="DV156" s="133">
        <v>1</v>
      </c>
      <c r="DW156" s="133">
        <v>0</v>
      </c>
      <c r="DX156" s="133">
        <v>208</v>
      </c>
      <c r="DY156" s="133">
        <v>192</v>
      </c>
      <c r="DZ156" s="133">
        <v>200</v>
      </c>
      <c r="EA156" s="133">
        <v>24</v>
      </c>
      <c r="EB156" s="133">
        <v>108</v>
      </c>
      <c r="EC156" s="133">
        <v>312</v>
      </c>
      <c r="ED156" s="133">
        <v>344</v>
      </c>
      <c r="EE156" s="133">
        <v>279</v>
      </c>
      <c r="EF156" s="133">
        <v>24</v>
      </c>
      <c r="EG156" s="133">
        <v>392</v>
      </c>
      <c r="EH156" s="133">
        <v>55</v>
      </c>
      <c r="EI156" s="133">
        <v>253</v>
      </c>
      <c r="EJ156" s="133">
        <v>95</v>
      </c>
      <c r="EK156" s="133">
        <v>236</v>
      </c>
      <c r="EL156" s="133">
        <v>406</v>
      </c>
      <c r="EM156" s="133">
        <v>280</v>
      </c>
      <c r="EN156" s="133">
        <v>46</v>
      </c>
      <c r="EO156" s="133">
        <v>130</v>
      </c>
      <c r="EP156" s="133">
        <v>415</v>
      </c>
      <c r="EQ156" s="133">
        <v>0</v>
      </c>
      <c r="ER156" s="133">
        <v>48</v>
      </c>
      <c r="ES156" s="133">
        <v>394</v>
      </c>
      <c r="ET156" s="133">
        <v>196</v>
      </c>
      <c r="EU156" s="133">
        <v>103</v>
      </c>
      <c r="EV156" s="133">
        <v>312</v>
      </c>
      <c r="EW156" s="133">
        <v>721</v>
      </c>
      <c r="EX156" s="133">
        <v>69</v>
      </c>
      <c r="EY156" s="133">
        <v>0</v>
      </c>
      <c r="EZ156" s="133">
        <v>14</v>
      </c>
      <c r="FA156" s="133">
        <v>338</v>
      </c>
      <c r="FB156" s="133">
        <v>688</v>
      </c>
      <c r="FC156" s="133">
        <v>740</v>
      </c>
      <c r="FD156" s="133">
        <v>499</v>
      </c>
      <c r="FE156" s="133">
        <v>993</v>
      </c>
      <c r="FF156" s="133">
        <v>408</v>
      </c>
      <c r="FG156" s="133">
        <v>269</v>
      </c>
      <c r="FH156" s="133">
        <v>220</v>
      </c>
      <c r="FI156" s="133">
        <v>885</v>
      </c>
      <c r="FJ156" s="133">
        <v>125</v>
      </c>
      <c r="FK156" s="133">
        <v>509</v>
      </c>
      <c r="FL156" s="133">
        <v>253</v>
      </c>
      <c r="FM156" s="133">
        <v>708</v>
      </c>
      <c r="FN156" s="133">
        <v>483</v>
      </c>
      <c r="FO156" s="133">
        <v>868.23</v>
      </c>
      <c r="FP156" s="133">
        <v>618.33000000000004</v>
      </c>
      <c r="FQ156" s="133">
        <v>276.45999999999998</v>
      </c>
      <c r="FR156" s="133">
        <v>463.61</v>
      </c>
      <c r="FS156" s="133">
        <v>443.07</v>
      </c>
      <c r="FT156" s="133">
        <v>281.39</v>
      </c>
      <c r="FU156" s="133">
        <v>484.92</v>
      </c>
      <c r="FV156" s="133">
        <v>485.18</v>
      </c>
      <c r="FW156" s="133">
        <v>516.77</v>
      </c>
      <c r="FX156" s="133">
        <v>576.36</v>
      </c>
      <c r="FY156" s="133">
        <v>860.04</v>
      </c>
      <c r="FZ156" s="133">
        <v>496.69</v>
      </c>
      <c r="GA156" s="133">
        <v>725.73</v>
      </c>
      <c r="GB156" s="133">
        <v>1259.71</v>
      </c>
      <c r="GC156" s="133">
        <v>936.55</v>
      </c>
      <c r="GD156" s="133">
        <v>706.45</v>
      </c>
      <c r="GE156" s="133">
        <v>823.39</v>
      </c>
      <c r="GF156" s="133">
        <v>799.12</v>
      </c>
      <c r="GG156" s="133">
        <v>1219.3399999999999</v>
      </c>
      <c r="GH156" s="133">
        <v>630.65</v>
      </c>
    </row>
    <row r="157" spans="1:190" s="132" customFormat="1" x14ac:dyDescent="0.25">
      <c r="A157" s="134"/>
      <c r="B157" s="115" t="s">
        <v>104</v>
      </c>
      <c r="C157" s="133">
        <v>109</v>
      </c>
      <c r="D157" s="133">
        <v>755</v>
      </c>
      <c r="E157" s="133">
        <v>1263</v>
      </c>
      <c r="F157" s="133">
        <v>871</v>
      </c>
      <c r="G157" s="133">
        <v>454</v>
      </c>
      <c r="H157" s="133">
        <v>501</v>
      </c>
      <c r="I157" s="133">
        <v>1031</v>
      </c>
      <c r="J157" s="133">
        <v>1467</v>
      </c>
      <c r="K157" s="133">
        <v>759</v>
      </c>
      <c r="L157" s="133">
        <v>57</v>
      </c>
      <c r="M157" s="133">
        <v>2160</v>
      </c>
      <c r="N157" s="133">
        <v>466</v>
      </c>
      <c r="O157" s="133">
        <v>606</v>
      </c>
      <c r="P157" s="133">
        <v>1262</v>
      </c>
      <c r="Q157" s="133">
        <v>1291</v>
      </c>
      <c r="R157" s="133">
        <v>2141</v>
      </c>
      <c r="S157" s="133">
        <v>578</v>
      </c>
      <c r="T157" s="133">
        <v>592</v>
      </c>
      <c r="U157" s="133">
        <v>446</v>
      </c>
      <c r="V157" s="133">
        <v>1198</v>
      </c>
      <c r="W157" s="133">
        <v>1767</v>
      </c>
      <c r="X157" s="133">
        <v>1259</v>
      </c>
      <c r="Y157" s="133">
        <v>2980</v>
      </c>
      <c r="Z157" s="133">
        <v>1925</v>
      </c>
      <c r="AA157" s="133">
        <v>981</v>
      </c>
      <c r="AB157" s="133">
        <v>495</v>
      </c>
      <c r="AC157" s="133">
        <v>2058</v>
      </c>
      <c r="AD157" s="133">
        <v>1943</v>
      </c>
      <c r="AE157" s="133">
        <v>1187</v>
      </c>
      <c r="AF157" s="133">
        <v>1281</v>
      </c>
      <c r="AG157" s="133">
        <v>1759</v>
      </c>
      <c r="AH157" s="133">
        <v>1631</v>
      </c>
      <c r="AI157" s="133">
        <v>1392</v>
      </c>
      <c r="AJ157" s="133">
        <v>1817</v>
      </c>
      <c r="AK157" s="133">
        <v>1276</v>
      </c>
      <c r="AL157" s="133">
        <v>1651</v>
      </c>
      <c r="AM157" s="133">
        <v>1776</v>
      </c>
      <c r="AN157" s="133">
        <v>2851</v>
      </c>
      <c r="AO157" s="133">
        <v>4827</v>
      </c>
      <c r="AP157" s="133">
        <v>3887</v>
      </c>
      <c r="AQ157" s="133">
        <v>1658</v>
      </c>
      <c r="AR157" s="133">
        <v>4724</v>
      </c>
      <c r="AS157" s="133">
        <v>4522</v>
      </c>
      <c r="AT157" s="133">
        <v>3428</v>
      </c>
      <c r="AU157" s="133">
        <v>4367</v>
      </c>
      <c r="AV157" s="133">
        <v>2244</v>
      </c>
      <c r="AW157" s="133">
        <v>2409</v>
      </c>
      <c r="AX157" s="133">
        <v>1683</v>
      </c>
      <c r="AY157" s="133">
        <v>2579</v>
      </c>
      <c r="AZ157" s="133">
        <v>1371</v>
      </c>
      <c r="BA157" s="133">
        <v>4573</v>
      </c>
      <c r="BB157" s="133">
        <v>2499</v>
      </c>
      <c r="BC157" s="133">
        <v>2053</v>
      </c>
      <c r="BD157" s="133">
        <v>1608</v>
      </c>
      <c r="BE157" s="133">
        <v>2690</v>
      </c>
      <c r="BF157" s="133">
        <v>1456</v>
      </c>
      <c r="BG157" s="133">
        <v>1742</v>
      </c>
      <c r="BH157" s="133">
        <v>2162</v>
      </c>
      <c r="BI157" s="133">
        <v>3096</v>
      </c>
      <c r="BJ157" s="133">
        <v>3476</v>
      </c>
      <c r="BK157" s="133">
        <v>3774</v>
      </c>
      <c r="BL157" s="133">
        <v>3247</v>
      </c>
      <c r="BM157" s="133">
        <v>2019</v>
      </c>
      <c r="BN157" s="133">
        <v>1781</v>
      </c>
      <c r="BO157" s="133">
        <v>428</v>
      </c>
      <c r="BP157" s="133">
        <v>1562</v>
      </c>
      <c r="BQ157" s="133">
        <v>2838</v>
      </c>
      <c r="BR157" s="133">
        <v>2690</v>
      </c>
      <c r="BS157" s="133">
        <v>2835</v>
      </c>
      <c r="BT157" s="133">
        <v>3383</v>
      </c>
      <c r="BU157" s="133">
        <v>2170</v>
      </c>
      <c r="BV157" s="133">
        <v>5134</v>
      </c>
      <c r="BW157" s="133">
        <v>3478</v>
      </c>
      <c r="BX157" s="133">
        <v>1281</v>
      </c>
      <c r="BY157" s="133">
        <v>1048</v>
      </c>
      <c r="BZ157" s="133">
        <v>1217</v>
      </c>
      <c r="CA157" s="133">
        <v>2736</v>
      </c>
      <c r="CB157" s="133">
        <v>1557</v>
      </c>
      <c r="CC157" s="133">
        <v>1806</v>
      </c>
      <c r="CD157" s="133">
        <v>1835</v>
      </c>
      <c r="CE157" s="133">
        <v>2039</v>
      </c>
      <c r="CF157" s="133">
        <v>3078</v>
      </c>
      <c r="CG157" s="133">
        <v>2066</v>
      </c>
      <c r="CH157" s="133">
        <v>3713</v>
      </c>
      <c r="CI157" s="133">
        <v>2336</v>
      </c>
      <c r="CJ157" s="133">
        <v>2926</v>
      </c>
      <c r="CK157" s="133">
        <v>1349</v>
      </c>
      <c r="CL157" s="133">
        <v>1218</v>
      </c>
      <c r="CM157" s="133">
        <v>1607</v>
      </c>
      <c r="CN157" s="133">
        <v>1031</v>
      </c>
      <c r="CO157" s="133">
        <v>4151</v>
      </c>
      <c r="CP157" s="133">
        <v>918</v>
      </c>
      <c r="CQ157" s="133">
        <v>2795</v>
      </c>
      <c r="CR157" s="133">
        <v>1170</v>
      </c>
      <c r="CS157" s="133">
        <v>865</v>
      </c>
      <c r="CT157" s="133">
        <v>656</v>
      </c>
      <c r="CU157" s="133">
        <v>1100</v>
      </c>
      <c r="CV157" s="133">
        <v>1708</v>
      </c>
      <c r="CW157" s="133">
        <v>899</v>
      </c>
      <c r="CX157" s="133">
        <v>2142</v>
      </c>
      <c r="CY157" s="133">
        <v>1793</v>
      </c>
      <c r="CZ157" s="133">
        <v>2023</v>
      </c>
      <c r="DA157" s="133">
        <v>1410</v>
      </c>
      <c r="DB157" s="133">
        <v>1868</v>
      </c>
      <c r="DC157" s="133">
        <v>3879</v>
      </c>
      <c r="DD157" s="133">
        <v>1557</v>
      </c>
      <c r="DE157" s="133">
        <v>2698</v>
      </c>
      <c r="DF157" s="133">
        <v>1309</v>
      </c>
      <c r="DG157" s="133">
        <v>1869</v>
      </c>
      <c r="DH157" s="133">
        <v>2209</v>
      </c>
      <c r="DI157" s="133">
        <v>1660</v>
      </c>
      <c r="DJ157" s="133">
        <v>1437</v>
      </c>
      <c r="DK157" s="133">
        <v>1261</v>
      </c>
      <c r="DL157" s="133">
        <v>2233</v>
      </c>
      <c r="DM157" s="133">
        <v>2416</v>
      </c>
      <c r="DN157" s="133">
        <v>926</v>
      </c>
      <c r="DO157" s="133">
        <v>1520</v>
      </c>
      <c r="DP157" s="133">
        <v>2669</v>
      </c>
      <c r="DQ157" s="133">
        <v>1718</v>
      </c>
      <c r="DR157" s="133">
        <v>1795</v>
      </c>
      <c r="DS157" s="133">
        <v>1798</v>
      </c>
      <c r="DT157" s="133">
        <v>3239</v>
      </c>
      <c r="DU157" s="133">
        <v>630</v>
      </c>
      <c r="DV157" s="133">
        <v>630</v>
      </c>
      <c r="DW157" s="133">
        <v>72</v>
      </c>
      <c r="DX157" s="133">
        <v>1009</v>
      </c>
      <c r="DY157" s="133">
        <v>1120</v>
      </c>
      <c r="DZ157" s="133">
        <v>1786</v>
      </c>
      <c r="EA157" s="133">
        <v>1092</v>
      </c>
      <c r="EB157" s="133">
        <v>1622</v>
      </c>
      <c r="EC157" s="133">
        <v>3263</v>
      </c>
      <c r="ED157" s="133">
        <v>1167</v>
      </c>
      <c r="EE157" s="133">
        <v>1395</v>
      </c>
      <c r="EF157" s="133">
        <v>1307</v>
      </c>
      <c r="EG157" s="133">
        <v>2236</v>
      </c>
      <c r="EH157" s="133">
        <v>1077</v>
      </c>
      <c r="EI157" s="133">
        <v>2975</v>
      </c>
      <c r="EJ157" s="133">
        <v>1461</v>
      </c>
      <c r="EK157" s="133">
        <v>1617</v>
      </c>
      <c r="EL157" s="133">
        <v>441</v>
      </c>
      <c r="EM157" s="133">
        <v>3182</v>
      </c>
      <c r="EN157" s="133">
        <v>1767</v>
      </c>
      <c r="EO157" s="133">
        <v>1064</v>
      </c>
      <c r="EP157" s="133">
        <v>1621</v>
      </c>
      <c r="EQ157" s="133">
        <v>2466</v>
      </c>
      <c r="ER157" s="133">
        <v>2694</v>
      </c>
      <c r="ES157" s="133">
        <v>2619</v>
      </c>
      <c r="ET157" s="133">
        <v>1631</v>
      </c>
      <c r="EU157" s="133">
        <v>1675</v>
      </c>
      <c r="EV157" s="133">
        <v>2593</v>
      </c>
      <c r="EW157" s="133">
        <v>2013</v>
      </c>
      <c r="EX157" s="133">
        <v>2654</v>
      </c>
      <c r="EY157" s="133">
        <v>1897</v>
      </c>
      <c r="EZ157" s="133">
        <v>3051</v>
      </c>
      <c r="FA157" s="133">
        <v>3788</v>
      </c>
      <c r="FB157" s="133">
        <v>2781</v>
      </c>
      <c r="FC157" s="133">
        <v>1797</v>
      </c>
      <c r="FD157" s="133">
        <v>2662</v>
      </c>
      <c r="FE157" s="133">
        <v>1586</v>
      </c>
      <c r="FF157" s="133">
        <v>1133</v>
      </c>
      <c r="FG157" s="133">
        <v>1522</v>
      </c>
      <c r="FH157" s="133">
        <v>2345</v>
      </c>
      <c r="FI157" s="133">
        <v>2559</v>
      </c>
      <c r="FJ157" s="133">
        <v>1857</v>
      </c>
      <c r="FK157" s="133">
        <v>3986</v>
      </c>
      <c r="FL157" s="133">
        <v>3039</v>
      </c>
      <c r="FM157" s="133">
        <v>2642</v>
      </c>
      <c r="FN157" s="133">
        <v>3502</v>
      </c>
      <c r="FO157" s="133">
        <v>3229.14</v>
      </c>
      <c r="FP157" s="133">
        <v>1974.98</v>
      </c>
      <c r="FQ157" s="133">
        <v>2087.69</v>
      </c>
      <c r="FR157" s="133">
        <v>1429.74</v>
      </c>
      <c r="FS157" s="133">
        <v>389.25</v>
      </c>
      <c r="FT157" s="133">
        <v>1265.0999999999999</v>
      </c>
      <c r="FU157" s="133">
        <v>1234.45</v>
      </c>
      <c r="FV157" s="133">
        <v>379.4</v>
      </c>
      <c r="FW157" s="133">
        <v>272.35000000000002</v>
      </c>
      <c r="FX157" s="133">
        <v>365.15</v>
      </c>
      <c r="FY157" s="133">
        <v>80.510000000000005</v>
      </c>
      <c r="FZ157" s="133">
        <v>45.29</v>
      </c>
      <c r="GA157" s="133">
        <v>253.23</v>
      </c>
      <c r="GB157" s="133">
        <v>156.61000000000001</v>
      </c>
      <c r="GC157" s="133">
        <v>86.75</v>
      </c>
      <c r="GD157" s="133">
        <v>0</v>
      </c>
      <c r="GE157" s="133">
        <v>0</v>
      </c>
      <c r="GF157" s="133">
        <v>23.65</v>
      </c>
      <c r="GG157" s="133">
        <v>0</v>
      </c>
      <c r="GH157" s="133">
        <v>0</v>
      </c>
    </row>
    <row r="158" spans="1:190" s="132" customFormat="1" x14ac:dyDescent="0.25">
      <c r="A158" s="134"/>
      <c r="B158" s="115" t="s">
        <v>105</v>
      </c>
      <c r="C158" s="133">
        <v>0</v>
      </c>
      <c r="D158" s="133">
        <v>0</v>
      </c>
      <c r="E158" s="133">
        <v>0</v>
      </c>
      <c r="F158" s="133">
        <v>0</v>
      </c>
      <c r="G158" s="133">
        <v>0</v>
      </c>
      <c r="H158" s="133">
        <v>0</v>
      </c>
      <c r="I158" s="133">
        <v>0</v>
      </c>
      <c r="J158" s="133">
        <v>0</v>
      </c>
      <c r="K158" s="133">
        <v>0</v>
      </c>
      <c r="L158" s="133">
        <v>0</v>
      </c>
      <c r="M158" s="133">
        <v>0</v>
      </c>
      <c r="N158" s="133">
        <v>0</v>
      </c>
      <c r="O158" s="133">
        <v>4</v>
      </c>
      <c r="P158" s="133">
        <v>0</v>
      </c>
      <c r="Q158" s="133">
        <v>0</v>
      </c>
      <c r="R158" s="133">
        <v>0</v>
      </c>
      <c r="S158" s="133">
        <v>2</v>
      </c>
      <c r="T158" s="133">
        <v>0</v>
      </c>
      <c r="U158" s="133">
        <v>0</v>
      </c>
      <c r="V158" s="133">
        <v>0</v>
      </c>
      <c r="W158" s="133">
        <v>0</v>
      </c>
      <c r="X158" s="133">
        <v>0</v>
      </c>
      <c r="Y158" s="133">
        <v>0</v>
      </c>
      <c r="Z158" s="133">
        <v>0</v>
      </c>
      <c r="AA158" s="133">
        <v>0</v>
      </c>
      <c r="AB158" s="133">
        <v>0</v>
      </c>
      <c r="AC158" s="133">
        <v>0</v>
      </c>
      <c r="AD158" s="133">
        <v>0</v>
      </c>
      <c r="AE158" s="133">
        <v>0</v>
      </c>
      <c r="AF158" s="133">
        <v>0</v>
      </c>
      <c r="AG158" s="133">
        <v>0</v>
      </c>
      <c r="AH158" s="133">
        <v>0</v>
      </c>
      <c r="AI158" s="133">
        <v>0</v>
      </c>
      <c r="AJ158" s="133">
        <v>0</v>
      </c>
      <c r="AK158" s="133">
        <v>0</v>
      </c>
      <c r="AL158" s="133">
        <v>0</v>
      </c>
      <c r="AM158" s="133">
        <v>0</v>
      </c>
      <c r="AN158" s="133">
        <v>0</v>
      </c>
      <c r="AO158" s="133">
        <v>0</v>
      </c>
      <c r="AP158" s="133">
        <v>0</v>
      </c>
      <c r="AQ158" s="133">
        <v>0</v>
      </c>
      <c r="AR158" s="133">
        <v>0</v>
      </c>
      <c r="AS158" s="133">
        <v>0</v>
      </c>
      <c r="AT158" s="133">
        <v>0</v>
      </c>
      <c r="AU158" s="133">
        <v>7</v>
      </c>
      <c r="AV158" s="133">
        <v>0</v>
      </c>
      <c r="AW158" s="133">
        <v>0</v>
      </c>
      <c r="AX158" s="133">
        <v>0</v>
      </c>
      <c r="AY158" s="133">
        <v>0</v>
      </c>
      <c r="AZ158" s="133">
        <v>0</v>
      </c>
      <c r="BA158" s="133">
        <v>0</v>
      </c>
      <c r="BB158" s="133">
        <v>0</v>
      </c>
      <c r="BC158" s="133">
        <v>0</v>
      </c>
      <c r="BD158" s="133">
        <v>0</v>
      </c>
      <c r="BE158" s="133">
        <v>0</v>
      </c>
      <c r="BF158" s="133">
        <v>0</v>
      </c>
      <c r="BG158" s="133">
        <v>0</v>
      </c>
      <c r="BH158" s="133">
        <v>0</v>
      </c>
      <c r="BI158" s="133">
        <v>0</v>
      </c>
      <c r="BJ158" s="133">
        <v>0</v>
      </c>
      <c r="BK158" s="133">
        <v>0</v>
      </c>
      <c r="BL158" s="133">
        <v>0</v>
      </c>
      <c r="BM158" s="133">
        <v>0</v>
      </c>
      <c r="BN158" s="133">
        <v>3</v>
      </c>
      <c r="BO158" s="133">
        <v>0</v>
      </c>
      <c r="BP158" s="133">
        <v>0</v>
      </c>
      <c r="BQ158" s="133">
        <v>0</v>
      </c>
      <c r="BR158" s="133">
        <v>0</v>
      </c>
      <c r="BS158" s="133">
        <v>0</v>
      </c>
      <c r="BT158" s="133">
        <v>0</v>
      </c>
      <c r="BU158" s="133">
        <v>0</v>
      </c>
      <c r="BV158" s="133">
        <v>0</v>
      </c>
      <c r="BW158" s="133">
        <v>0</v>
      </c>
      <c r="BX158" s="133">
        <v>0</v>
      </c>
      <c r="BY158" s="133">
        <v>0</v>
      </c>
      <c r="BZ158" s="133">
        <v>0</v>
      </c>
      <c r="CA158" s="133">
        <v>0</v>
      </c>
      <c r="CB158" s="133">
        <v>0</v>
      </c>
      <c r="CC158" s="133">
        <v>0</v>
      </c>
      <c r="CD158" s="133">
        <v>0</v>
      </c>
      <c r="CE158" s="133">
        <v>0</v>
      </c>
      <c r="CF158" s="133">
        <v>0</v>
      </c>
      <c r="CG158" s="133">
        <v>0</v>
      </c>
      <c r="CH158" s="133">
        <v>0</v>
      </c>
      <c r="CI158" s="133">
        <v>0</v>
      </c>
      <c r="CJ158" s="133">
        <v>0</v>
      </c>
      <c r="CK158" s="133">
        <v>0</v>
      </c>
      <c r="CL158" s="133">
        <v>0</v>
      </c>
      <c r="CM158" s="133">
        <v>0</v>
      </c>
      <c r="CN158" s="133">
        <v>0</v>
      </c>
      <c r="CO158" s="133">
        <v>0</v>
      </c>
      <c r="CP158" s="133">
        <v>0</v>
      </c>
      <c r="CQ158" s="133">
        <v>0</v>
      </c>
      <c r="CR158" s="133">
        <v>0</v>
      </c>
      <c r="CS158" s="133">
        <v>0</v>
      </c>
      <c r="CT158" s="133">
        <v>0</v>
      </c>
      <c r="CU158" s="133">
        <v>0</v>
      </c>
      <c r="CV158" s="133">
        <v>0</v>
      </c>
      <c r="CW158" s="133">
        <v>0</v>
      </c>
      <c r="CX158" s="133">
        <v>0</v>
      </c>
      <c r="CY158" s="133">
        <v>0</v>
      </c>
      <c r="CZ158" s="133">
        <v>0</v>
      </c>
      <c r="DA158" s="133">
        <v>0</v>
      </c>
      <c r="DB158" s="133">
        <v>0</v>
      </c>
      <c r="DC158" s="133">
        <v>0</v>
      </c>
      <c r="DD158" s="133">
        <v>0</v>
      </c>
      <c r="DE158" s="133">
        <v>0</v>
      </c>
      <c r="DF158" s="133">
        <v>0</v>
      </c>
      <c r="DG158" s="133">
        <v>0</v>
      </c>
      <c r="DH158" s="133">
        <v>0</v>
      </c>
      <c r="DI158" s="133">
        <v>0</v>
      </c>
      <c r="DJ158" s="133">
        <v>0</v>
      </c>
      <c r="DK158" s="133">
        <v>0</v>
      </c>
      <c r="DL158" s="133">
        <v>0</v>
      </c>
      <c r="DM158" s="133">
        <v>0</v>
      </c>
      <c r="DN158" s="133">
        <v>0</v>
      </c>
      <c r="DO158" s="133">
        <v>0</v>
      </c>
      <c r="DP158" s="133">
        <v>0</v>
      </c>
      <c r="DQ158" s="133">
        <v>0</v>
      </c>
      <c r="DR158" s="133">
        <v>0</v>
      </c>
      <c r="DS158" s="133">
        <v>0</v>
      </c>
      <c r="DT158" s="133">
        <v>0</v>
      </c>
      <c r="DU158" s="133">
        <v>0</v>
      </c>
      <c r="DV158" s="133">
        <v>0</v>
      </c>
      <c r="DW158" s="133">
        <v>0</v>
      </c>
      <c r="DX158" s="133">
        <v>0</v>
      </c>
      <c r="DY158" s="133">
        <v>0</v>
      </c>
      <c r="DZ158" s="133">
        <v>0</v>
      </c>
      <c r="EA158" s="133">
        <v>0</v>
      </c>
      <c r="EB158" s="133">
        <v>0</v>
      </c>
      <c r="EC158" s="133">
        <v>0</v>
      </c>
      <c r="ED158" s="133">
        <v>0</v>
      </c>
      <c r="EE158" s="133">
        <v>0</v>
      </c>
      <c r="EF158" s="133">
        <v>0</v>
      </c>
      <c r="EG158" s="133">
        <v>0</v>
      </c>
      <c r="EH158" s="133">
        <v>0</v>
      </c>
      <c r="EI158" s="133">
        <v>0</v>
      </c>
      <c r="EJ158" s="133">
        <v>0</v>
      </c>
      <c r="EK158" s="133">
        <v>0</v>
      </c>
      <c r="EL158" s="133">
        <v>0</v>
      </c>
      <c r="EM158" s="133">
        <v>0</v>
      </c>
      <c r="EN158" s="133">
        <v>0</v>
      </c>
      <c r="EO158" s="133">
        <v>0</v>
      </c>
      <c r="EP158" s="133">
        <v>0</v>
      </c>
      <c r="EQ158" s="133">
        <v>0</v>
      </c>
      <c r="ER158" s="133">
        <v>0</v>
      </c>
      <c r="ES158" s="133">
        <v>0</v>
      </c>
      <c r="ET158" s="133">
        <v>0</v>
      </c>
      <c r="EU158" s="133">
        <v>0</v>
      </c>
      <c r="EV158" s="133">
        <v>0</v>
      </c>
      <c r="EW158" s="133">
        <v>0</v>
      </c>
      <c r="EX158" s="133">
        <v>0</v>
      </c>
      <c r="EY158" s="133">
        <v>0</v>
      </c>
      <c r="EZ158" s="133">
        <v>0</v>
      </c>
      <c r="FA158" s="133">
        <v>0</v>
      </c>
      <c r="FB158" s="133">
        <v>0</v>
      </c>
      <c r="FC158" s="133">
        <v>0</v>
      </c>
      <c r="FD158" s="133">
        <v>0</v>
      </c>
      <c r="FE158" s="133">
        <v>0</v>
      </c>
      <c r="FF158" s="133">
        <v>0</v>
      </c>
      <c r="FG158" s="133">
        <v>0</v>
      </c>
      <c r="FH158" s="133">
        <v>0</v>
      </c>
      <c r="FI158" s="133">
        <v>0</v>
      </c>
      <c r="FJ158" s="133">
        <v>0</v>
      </c>
      <c r="FK158" s="133">
        <v>0</v>
      </c>
      <c r="FL158" s="133">
        <v>0</v>
      </c>
      <c r="FM158" s="133">
        <v>0</v>
      </c>
      <c r="FN158" s="133">
        <v>0</v>
      </c>
      <c r="FO158" s="133">
        <v>0</v>
      </c>
      <c r="FP158" s="133">
        <v>0</v>
      </c>
      <c r="FQ158" s="133">
        <v>0</v>
      </c>
      <c r="FR158" s="133">
        <v>0</v>
      </c>
      <c r="FS158" s="133">
        <v>0</v>
      </c>
      <c r="FT158" s="133">
        <v>0</v>
      </c>
      <c r="FU158" s="133">
        <v>0</v>
      </c>
      <c r="FV158" s="133">
        <v>0</v>
      </c>
      <c r="FW158" s="133">
        <v>0</v>
      </c>
      <c r="FX158" s="133">
        <v>0</v>
      </c>
      <c r="FY158" s="133">
        <v>0</v>
      </c>
      <c r="FZ158" s="133">
        <v>0</v>
      </c>
      <c r="GA158" s="133">
        <v>0</v>
      </c>
      <c r="GB158" s="133">
        <v>0</v>
      </c>
      <c r="GC158" s="133">
        <v>0</v>
      </c>
      <c r="GD158" s="133">
        <v>0</v>
      </c>
      <c r="GE158" s="133">
        <v>0</v>
      </c>
      <c r="GF158" s="133">
        <v>0</v>
      </c>
      <c r="GG158" s="133">
        <v>0</v>
      </c>
      <c r="GH158" s="133">
        <v>0</v>
      </c>
    </row>
    <row r="159" spans="1:190" s="132" customFormat="1" x14ac:dyDescent="0.25">
      <c r="A159" s="134"/>
      <c r="B159" s="115" t="s">
        <v>106</v>
      </c>
      <c r="C159" s="133">
        <v>131</v>
      </c>
      <c r="D159" s="133">
        <v>0</v>
      </c>
      <c r="E159" s="133">
        <v>0</v>
      </c>
      <c r="F159" s="133">
        <v>262</v>
      </c>
      <c r="G159" s="133">
        <v>116</v>
      </c>
      <c r="H159" s="133">
        <v>0</v>
      </c>
      <c r="I159" s="133">
        <v>0</v>
      </c>
      <c r="J159" s="133">
        <v>43</v>
      </c>
      <c r="K159" s="133">
        <v>0</v>
      </c>
      <c r="L159" s="133">
        <v>0</v>
      </c>
      <c r="M159" s="133">
        <v>0</v>
      </c>
      <c r="N159" s="133">
        <v>0</v>
      </c>
      <c r="O159" s="133">
        <v>0</v>
      </c>
      <c r="P159" s="133">
        <v>0</v>
      </c>
      <c r="Q159" s="133">
        <v>0</v>
      </c>
      <c r="R159" s="133">
        <v>0</v>
      </c>
      <c r="S159" s="133">
        <v>0</v>
      </c>
      <c r="T159" s="133">
        <v>0</v>
      </c>
      <c r="U159" s="133">
        <v>96</v>
      </c>
      <c r="V159" s="133">
        <v>0</v>
      </c>
      <c r="W159" s="133">
        <v>144</v>
      </c>
      <c r="X159" s="133">
        <v>72</v>
      </c>
      <c r="Y159" s="133">
        <v>0</v>
      </c>
      <c r="Z159" s="133">
        <v>144</v>
      </c>
      <c r="AA159" s="133">
        <v>188</v>
      </c>
      <c r="AB159" s="133">
        <v>216</v>
      </c>
      <c r="AC159" s="133">
        <v>124</v>
      </c>
      <c r="AD159" s="133">
        <v>159</v>
      </c>
      <c r="AE159" s="133">
        <v>177</v>
      </c>
      <c r="AF159" s="133">
        <v>285</v>
      </c>
      <c r="AG159" s="133">
        <v>195</v>
      </c>
      <c r="AH159" s="133">
        <v>143</v>
      </c>
      <c r="AI159" s="133">
        <v>178</v>
      </c>
      <c r="AJ159" s="133">
        <v>231</v>
      </c>
      <c r="AK159" s="133">
        <v>162</v>
      </c>
      <c r="AL159" s="133">
        <v>183</v>
      </c>
      <c r="AM159" s="133">
        <v>146</v>
      </c>
      <c r="AN159" s="133">
        <v>367</v>
      </c>
      <c r="AO159" s="133">
        <v>278</v>
      </c>
      <c r="AP159" s="133">
        <v>278</v>
      </c>
      <c r="AQ159" s="133">
        <v>203</v>
      </c>
      <c r="AR159" s="133">
        <v>237</v>
      </c>
      <c r="AS159" s="133">
        <v>188</v>
      </c>
      <c r="AT159" s="133">
        <v>259</v>
      </c>
      <c r="AU159" s="133">
        <v>223</v>
      </c>
      <c r="AV159" s="133">
        <v>240</v>
      </c>
      <c r="AW159" s="133">
        <v>202</v>
      </c>
      <c r="AX159" s="133">
        <v>129</v>
      </c>
      <c r="AY159" s="133">
        <v>38</v>
      </c>
      <c r="AZ159" s="133">
        <v>113</v>
      </c>
      <c r="BA159" s="133">
        <v>225</v>
      </c>
      <c r="BB159" s="133">
        <v>75</v>
      </c>
      <c r="BC159" s="133">
        <v>188</v>
      </c>
      <c r="BD159" s="133">
        <v>450</v>
      </c>
      <c r="BE159" s="133">
        <v>72</v>
      </c>
      <c r="BF159" s="133">
        <v>297</v>
      </c>
      <c r="BG159" s="133">
        <v>403</v>
      </c>
      <c r="BH159" s="133">
        <v>0</v>
      </c>
      <c r="BI159" s="133">
        <v>0</v>
      </c>
      <c r="BJ159" s="133">
        <v>75</v>
      </c>
      <c r="BK159" s="133">
        <v>488</v>
      </c>
      <c r="BL159" s="133">
        <v>36</v>
      </c>
      <c r="BM159" s="133">
        <v>76</v>
      </c>
      <c r="BN159" s="133">
        <v>75</v>
      </c>
      <c r="BO159" s="133">
        <v>163</v>
      </c>
      <c r="BP159" s="133">
        <v>0</v>
      </c>
      <c r="BQ159" s="133">
        <v>0</v>
      </c>
      <c r="BR159" s="133">
        <v>75</v>
      </c>
      <c r="BS159" s="133">
        <v>0</v>
      </c>
      <c r="BT159" s="133">
        <v>76</v>
      </c>
      <c r="BU159" s="133">
        <v>0</v>
      </c>
      <c r="BV159" s="133">
        <v>0</v>
      </c>
      <c r="BW159" s="133">
        <v>285</v>
      </c>
      <c r="BX159" s="133">
        <v>204</v>
      </c>
      <c r="BY159" s="133">
        <v>135</v>
      </c>
      <c r="BZ159" s="133">
        <v>309</v>
      </c>
      <c r="CA159" s="133">
        <v>503</v>
      </c>
      <c r="CB159" s="133">
        <v>355</v>
      </c>
      <c r="CC159" s="133">
        <v>188</v>
      </c>
      <c r="CD159" s="133">
        <v>409</v>
      </c>
      <c r="CE159" s="133">
        <v>148</v>
      </c>
      <c r="CF159" s="133">
        <v>73</v>
      </c>
      <c r="CG159" s="133">
        <v>80</v>
      </c>
      <c r="CH159" s="133">
        <v>36</v>
      </c>
      <c r="CI159" s="133">
        <v>109</v>
      </c>
      <c r="CJ159" s="133">
        <v>91</v>
      </c>
      <c r="CK159" s="133">
        <v>206</v>
      </c>
      <c r="CL159" s="133">
        <v>73</v>
      </c>
      <c r="CM159" s="133">
        <v>54</v>
      </c>
      <c r="CN159" s="133">
        <v>73</v>
      </c>
      <c r="CO159" s="133">
        <v>0</v>
      </c>
      <c r="CP159" s="133">
        <v>0</v>
      </c>
      <c r="CQ159" s="133">
        <v>109</v>
      </c>
      <c r="CR159" s="133">
        <v>109</v>
      </c>
      <c r="CS159" s="133">
        <v>54</v>
      </c>
      <c r="CT159" s="133">
        <v>129</v>
      </c>
      <c r="CU159" s="133">
        <v>145</v>
      </c>
      <c r="CV159" s="133">
        <v>152</v>
      </c>
      <c r="CW159" s="133">
        <v>111</v>
      </c>
      <c r="CX159" s="133">
        <v>36</v>
      </c>
      <c r="CY159" s="133">
        <v>90</v>
      </c>
      <c r="CZ159" s="133">
        <v>127</v>
      </c>
      <c r="DA159" s="133">
        <v>0</v>
      </c>
      <c r="DB159" s="133">
        <v>0</v>
      </c>
      <c r="DC159" s="133">
        <v>0</v>
      </c>
      <c r="DD159" s="133">
        <v>0</v>
      </c>
      <c r="DE159" s="133">
        <v>0</v>
      </c>
      <c r="DF159" s="133">
        <v>0</v>
      </c>
      <c r="DG159" s="133">
        <v>0</v>
      </c>
      <c r="DH159" s="133">
        <v>215</v>
      </c>
      <c r="DI159" s="133">
        <v>762</v>
      </c>
      <c r="DJ159" s="133">
        <v>652</v>
      </c>
      <c r="DK159" s="133">
        <v>183</v>
      </c>
      <c r="DL159" s="133">
        <v>955</v>
      </c>
      <c r="DM159" s="133">
        <v>401</v>
      </c>
      <c r="DN159" s="133">
        <v>191</v>
      </c>
      <c r="DO159" s="133">
        <v>199</v>
      </c>
      <c r="DP159" s="133">
        <v>425</v>
      </c>
      <c r="DQ159" s="133">
        <v>63</v>
      </c>
      <c r="DR159" s="133">
        <v>626</v>
      </c>
      <c r="DS159" s="133">
        <v>62</v>
      </c>
      <c r="DT159" s="133">
        <v>183</v>
      </c>
      <c r="DU159" s="133">
        <v>180</v>
      </c>
      <c r="DV159" s="133">
        <v>180</v>
      </c>
      <c r="DW159" s="133">
        <v>773</v>
      </c>
      <c r="DX159" s="133">
        <v>410</v>
      </c>
      <c r="DY159" s="133">
        <v>522</v>
      </c>
      <c r="DZ159" s="133">
        <v>387</v>
      </c>
      <c r="EA159" s="133">
        <v>551</v>
      </c>
      <c r="EB159" s="133">
        <v>1182</v>
      </c>
      <c r="EC159" s="133">
        <v>619</v>
      </c>
      <c r="ED159" s="133">
        <v>863</v>
      </c>
      <c r="EE159" s="133">
        <v>771</v>
      </c>
      <c r="EF159" s="133">
        <v>198</v>
      </c>
      <c r="EG159" s="133">
        <v>864</v>
      </c>
      <c r="EH159" s="133">
        <v>833</v>
      </c>
      <c r="EI159" s="133">
        <v>1421</v>
      </c>
      <c r="EJ159" s="133">
        <v>1178</v>
      </c>
      <c r="EK159" s="133">
        <v>1338</v>
      </c>
      <c r="EL159" s="133">
        <v>447</v>
      </c>
      <c r="EM159" s="133">
        <v>1572</v>
      </c>
      <c r="EN159" s="133">
        <v>1562</v>
      </c>
      <c r="EO159" s="133">
        <v>874</v>
      </c>
      <c r="EP159" s="133">
        <v>1850</v>
      </c>
      <c r="EQ159" s="133">
        <v>1072</v>
      </c>
      <c r="ER159" s="133">
        <v>531</v>
      </c>
      <c r="ES159" s="133">
        <v>610</v>
      </c>
      <c r="ET159" s="133">
        <v>788</v>
      </c>
      <c r="EU159" s="133">
        <v>324</v>
      </c>
      <c r="EV159" s="133">
        <v>444</v>
      </c>
      <c r="EW159" s="133">
        <v>613</v>
      </c>
      <c r="EX159" s="133">
        <v>99</v>
      </c>
      <c r="EY159" s="133">
        <v>598</v>
      </c>
      <c r="EZ159" s="133">
        <v>317</v>
      </c>
      <c r="FA159" s="133">
        <v>612</v>
      </c>
      <c r="FB159" s="133">
        <v>653</v>
      </c>
      <c r="FC159" s="133">
        <v>205</v>
      </c>
      <c r="FD159" s="133">
        <v>653</v>
      </c>
      <c r="FE159" s="133">
        <v>323</v>
      </c>
      <c r="FF159" s="133">
        <v>910</v>
      </c>
      <c r="FG159" s="133">
        <v>404</v>
      </c>
      <c r="FH159" s="133">
        <v>914</v>
      </c>
      <c r="FI159" s="133">
        <v>474</v>
      </c>
      <c r="FJ159" s="133">
        <v>673</v>
      </c>
      <c r="FK159" s="133">
        <v>922</v>
      </c>
      <c r="FL159" s="133">
        <v>620</v>
      </c>
      <c r="FM159" s="133">
        <v>464</v>
      </c>
      <c r="FN159" s="133">
        <v>703</v>
      </c>
      <c r="FO159" s="133">
        <v>669.8</v>
      </c>
      <c r="FP159" s="133">
        <v>751.63</v>
      </c>
      <c r="FQ159" s="133">
        <v>1435.98</v>
      </c>
      <c r="FR159" s="133">
        <v>839.4</v>
      </c>
      <c r="FS159" s="133">
        <v>638.16</v>
      </c>
      <c r="FT159" s="133">
        <v>877.84</v>
      </c>
      <c r="FU159" s="133">
        <v>1168.3599999999999</v>
      </c>
      <c r="FV159" s="133">
        <v>1188.4100000000001</v>
      </c>
      <c r="FW159" s="133">
        <v>890.25</v>
      </c>
      <c r="FX159" s="133">
        <v>1579.2</v>
      </c>
      <c r="FY159" s="133">
        <v>1017.12</v>
      </c>
      <c r="FZ159" s="133">
        <v>1306.78</v>
      </c>
      <c r="GA159" s="133">
        <v>933.08</v>
      </c>
      <c r="GB159" s="133">
        <v>2042.44</v>
      </c>
      <c r="GC159" s="133">
        <v>1235.76</v>
      </c>
      <c r="GD159" s="133">
        <v>834.5</v>
      </c>
      <c r="GE159" s="133">
        <v>2570.87</v>
      </c>
      <c r="GF159" s="133">
        <v>3676.54</v>
      </c>
      <c r="GG159" s="133">
        <v>1683.9</v>
      </c>
      <c r="GH159" s="133">
        <v>1352.58</v>
      </c>
    </row>
    <row r="160" spans="1:190" s="132" customFormat="1" x14ac:dyDescent="0.25">
      <c r="A160" s="134"/>
      <c r="B160" s="115" t="s">
        <v>107</v>
      </c>
      <c r="C160" s="133">
        <v>419</v>
      </c>
      <c r="D160" s="133">
        <v>501</v>
      </c>
      <c r="E160" s="133">
        <v>734</v>
      </c>
      <c r="F160" s="133">
        <v>296</v>
      </c>
      <c r="G160" s="133">
        <v>380</v>
      </c>
      <c r="H160" s="133">
        <v>705</v>
      </c>
      <c r="I160" s="133">
        <v>400</v>
      </c>
      <c r="J160" s="133">
        <v>473</v>
      </c>
      <c r="K160" s="133">
        <v>461</v>
      </c>
      <c r="L160" s="133">
        <v>428</v>
      </c>
      <c r="M160" s="133">
        <v>748</v>
      </c>
      <c r="N160" s="133">
        <v>469</v>
      </c>
      <c r="O160" s="133">
        <v>412</v>
      </c>
      <c r="P160" s="133">
        <v>499</v>
      </c>
      <c r="Q160" s="133">
        <v>481</v>
      </c>
      <c r="R160" s="133">
        <v>479</v>
      </c>
      <c r="S160" s="133">
        <v>598</v>
      </c>
      <c r="T160" s="133">
        <v>704</v>
      </c>
      <c r="U160" s="133">
        <v>640</v>
      </c>
      <c r="V160" s="133">
        <v>384</v>
      </c>
      <c r="W160" s="133">
        <v>69</v>
      </c>
      <c r="X160" s="133">
        <v>139</v>
      </c>
      <c r="Y160" s="133">
        <v>105</v>
      </c>
      <c r="Z160" s="133">
        <v>132</v>
      </c>
      <c r="AA160" s="133">
        <v>132</v>
      </c>
      <c r="AB160" s="133">
        <v>335</v>
      </c>
      <c r="AC160" s="133">
        <v>322</v>
      </c>
      <c r="AD160" s="133">
        <v>258</v>
      </c>
      <c r="AE160" s="133">
        <v>129</v>
      </c>
      <c r="AF160" s="133">
        <v>207</v>
      </c>
      <c r="AG160" s="133">
        <v>323</v>
      </c>
      <c r="AH160" s="133">
        <v>72</v>
      </c>
      <c r="AI160" s="133">
        <v>149</v>
      </c>
      <c r="AJ160" s="133">
        <v>204</v>
      </c>
      <c r="AK160" s="133">
        <v>218</v>
      </c>
      <c r="AL160" s="133">
        <v>146</v>
      </c>
      <c r="AM160" s="133">
        <v>177</v>
      </c>
      <c r="AN160" s="133">
        <v>47</v>
      </c>
      <c r="AO160" s="133">
        <v>106</v>
      </c>
      <c r="AP160" s="133">
        <v>176</v>
      </c>
      <c r="AQ160" s="133">
        <v>147</v>
      </c>
      <c r="AR160" s="133">
        <v>107</v>
      </c>
      <c r="AS160" s="133">
        <v>32</v>
      </c>
      <c r="AT160" s="133">
        <v>226</v>
      </c>
      <c r="AU160" s="133">
        <v>90</v>
      </c>
      <c r="AV160" s="133">
        <v>97</v>
      </c>
      <c r="AW160" s="133">
        <v>151</v>
      </c>
      <c r="AX160" s="133">
        <v>221</v>
      </c>
      <c r="AY160" s="133">
        <v>131</v>
      </c>
      <c r="AZ160" s="133">
        <v>83</v>
      </c>
      <c r="BA160" s="133">
        <v>135</v>
      </c>
      <c r="BB160" s="133">
        <v>106</v>
      </c>
      <c r="BC160" s="133">
        <v>72</v>
      </c>
      <c r="BD160" s="133">
        <v>64</v>
      </c>
      <c r="BE160" s="133">
        <v>115</v>
      </c>
      <c r="BF160" s="133">
        <v>40</v>
      </c>
      <c r="BG160" s="133">
        <v>206</v>
      </c>
      <c r="BH160" s="133">
        <v>130</v>
      </c>
      <c r="BI160" s="133">
        <v>72</v>
      </c>
      <c r="BJ160" s="133">
        <v>233</v>
      </c>
      <c r="BK160" s="133">
        <v>310</v>
      </c>
      <c r="BL160" s="133">
        <v>215</v>
      </c>
      <c r="BM160" s="133">
        <v>276</v>
      </c>
      <c r="BN160" s="133">
        <v>178</v>
      </c>
      <c r="BO160" s="133">
        <v>91</v>
      </c>
      <c r="BP160" s="133">
        <v>132</v>
      </c>
      <c r="BQ160" s="133">
        <v>285</v>
      </c>
      <c r="BR160" s="133">
        <v>94</v>
      </c>
      <c r="BS160" s="133">
        <v>122</v>
      </c>
      <c r="BT160" s="133">
        <v>155</v>
      </c>
      <c r="BU160" s="133">
        <v>112</v>
      </c>
      <c r="BV160" s="133">
        <v>207</v>
      </c>
      <c r="BW160" s="133">
        <v>254</v>
      </c>
      <c r="BX160" s="133">
        <v>217</v>
      </c>
      <c r="BY160" s="133">
        <v>235</v>
      </c>
      <c r="BZ160" s="133">
        <v>163</v>
      </c>
      <c r="CA160" s="133">
        <v>197</v>
      </c>
      <c r="CB160" s="133">
        <v>153</v>
      </c>
      <c r="CC160" s="133">
        <v>138</v>
      </c>
      <c r="CD160" s="133">
        <v>16</v>
      </c>
      <c r="CE160" s="133">
        <v>111</v>
      </c>
      <c r="CF160" s="133">
        <v>127</v>
      </c>
      <c r="CG160" s="133">
        <v>166</v>
      </c>
      <c r="CH160" s="133">
        <v>209</v>
      </c>
      <c r="CI160" s="133">
        <v>212</v>
      </c>
      <c r="CJ160" s="133">
        <v>227</v>
      </c>
      <c r="CK160" s="133">
        <v>260</v>
      </c>
      <c r="CL160" s="133">
        <v>91</v>
      </c>
      <c r="CM160" s="133">
        <v>447</v>
      </c>
      <c r="CN160" s="133">
        <v>222</v>
      </c>
      <c r="CO160" s="133">
        <v>304</v>
      </c>
      <c r="CP160" s="133">
        <v>122</v>
      </c>
      <c r="CQ160" s="133">
        <v>148</v>
      </c>
      <c r="CR160" s="133">
        <v>264</v>
      </c>
      <c r="CS160" s="133">
        <v>269</v>
      </c>
      <c r="CT160" s="133">
        <v>189</v>
      </c>
      <c r="CU160" s="133">
        <v>483</v>
      </c>
      <c r="CV160" s="133">
        <v>883</v>
      </c>
      <c r="CW160" s="133">
        <v>741</v>
      </c>
      <c r="CX160" s="133">
        <v>729</v>
      </c>
      <c r="CY160" s="133">
        <v>428</v>
      </c>
      <c r="CZ160" s="133">
        <v>647</v>
      </c>
      <c r="DA160" s="133">
        <v>360</v>
      </c>
      <c r="DB160" s="133">
        <v>50</v>
      </c>
      <c r="DC160" s="133">
        <v>670</v>
      </c>
      <c r="DD160" s="133">
        <v>716</v>
      </c>
      <c r="DE160" s="133">
        <v>436</v>
      </c>
      <c r="DF160" s="133">
        <v>769</v>
      </c>
      <c r="DG160" s="133">
        <v>771</v>
      </c>
      <c r="DH160" s="133">
        <v>462</v>
      </c>
      <c r="DI160" s="133">
        <v>673</v>
      </c>
      <c r="DJ160" s="133">
        <v>484</v>
      </c>
      <c r="DK160" s="133">
        <v>642</v>
      </c>
      <c r="DL160" s="133">
        <v>856</v>
      </c>
      <c r="DM160" s="133">
        <v>1184</v>
      </c>
      <c r="DN160" s="133">
        <v>916</v>
      </c>
      <c r="DO160" s="133">
        <v>1213</v>
      </c>
      <c r="DP160" s="133">
        <v>1608</v>
      </c>
      <c r="DQ160" s="133">
        <v>2379</v>
      </c>
      <c r="DR160" s="133">
        <v>1772</v>
      </c>
      <c r="DS160" s="133">
        <v>2814</v>
      </c>
      <c r="DT160" s="133">
        <v>1718</v>
      </c>
      <c r="DU160" s="133">
        <v>657</v>
      </c>
      <c r="DV160" s="133">
        <v>657</v>
      </c>
      <c r="DW160" s="133">
        <v>3226</v>
      </c>
      <c r="DX160" s="133">
        <v>4265</v>
      </c>
      <c r="DY160" s="133">
        <v>6000</v>
      </c>
      <c r="DZ160" s="133">
        <v>6558</v>
      </c>
      <c r="EA160" s="133">
        <v>9118</v>
      </c>
      <c r="EB160" s="133">
        <v>9577</v>
      </c>
      <c r="EC160" s="133">
        <v>8865</v>
      </c>
      <c r="ED160" s="133">
        <v>7726</v>
      </c>
      <c r="EE160" s="133">
        <v>7813</v>
      </c>
      <c r="EF160" s="133">
        <v>6707</v>
      </c>
      <c r="EG160" s="133">
        <v>10657</v>
      </c>
      <c r="EH160" s="133">
        <v>10027</v>
      </c>
      <c r="EI160" s="133">
        <v>7869</v>
      </c>
      <c r="EJ160" s="133">
        <v>8554</v>
      </c>
      <c r="EK160" s="133">
        <v>8294</v>
      </c>
      <c r="EL160" s="133">
        <v>6539</v>
      </c>
      <c r="EM160" s="133">
        <v>7727</v>
      </c>
      <c r="EN160" s="133">
        <v>8581</v>
      </c>
      <c r="EO160" s="133">
        <v>9398</v>
      </c>
      <c r="EP160" s="133">
        <v>7930</v>
      </c>
      <c r="EQ160" s="133">
        <v>9741</v>
      </c>
      <c r="ER160" s="133">
        <v>10285</v>
      </c>
      <c r="ES160" s="133">
        <v>12528</v>
      </c>
      <c r="ET160" s="133">
        <v>10132</v>
      </c>
      <c r="EU160" s="133">
        <v>10191</v>
      </c>
      <c r="EV160" s="133">
        <v>10963</v>
      </c>
      <c r="EW160" s="133">
        <v>9391</v>
      </c>
      <c r="EX160" s="133">
        <v>10429</v>
      </c>
      <c r="EY160" s="133">
        <v>11649</v>
      </c>
      <c r="EZ160" s="133">
        <v>12314</v>
      </c>
      <c r="FA160" s="133">
        <v>13336</v>
      </c>
      <c r="FB160" s="133">
        <v>13088</v>
      </c>
      <c r="FC160" s="133">
        <v>15388</v>
      </c>
      <c r="FD160" s="133">
        <v>13705</v>
      </c>
      <c r="FE160" s="133">
        <v>16814</v>
      </c>
      <c r="FF160" s="133">
        <v>13883</v>
      </c>
      <c r="FG160" s="133">
        <v>13904</v>
      </c>
      <c r="FH160" s="133">
        <v>12966</v>
      </c>
      <c r="FI160" s="133">
        <v>12626</v>
      </c>
      <c r="FJ160" s="133">
        <v>9673</v>
      </c>
      <c r="FK160" s="133">
        <v>11175</v>
      </c>
      <c r="FL160" s="133">
        <v>11426</v>
      </c>
      <c r="FM160" s="133">
        <v>11997</v>
      </c>
      <c r="FN160" s="133">
        <v>11579</v>
      </c>
      <c r="FO160" s="133">
        <v>12414.97</v>
      </c>
      <c r="FP160" s="133">
        <v>12760.95</v>
      </c>
      <c r="FQ160" s="133">
        <v>12185.58</v>
      </c>
      <c r="FR160" s="133">
        <v>12103.09</v>
      </c>
      <c r="FS160" s="133">
        <v>11433.51</v>
      </c>
      <c r="FT160" s="133">
        <v>9997.32</v>
      </c>
      <c r="FU160" s="133">
        <v>12913.37</v>
      </c>
      <c r="FV160" s="133">
        <v>7860.8</v>
      </c>
      <c r="FW160" s="133">
        <v>11990.65</v>
      </c>
      <c r="FX160" s="133">
        <v>12651.85</v>
      </c>
      <c r="FY160" s="133">
        <v>11798.89</v>
      </c>
      <c r="FZ160" s="133">
        <v>12580.38</v>
      </c>
      <c r="GA160" s="133">
        <v>15205.4</v>
      </c>
      <c r="GB160" s="133">
        <v>12345.86</v>
      </c>
      <c r="GC160" s="133">
        <v>13639.38</v>
      </c>
      <c r="GD160" s="133">
        <v>12134.96</v>
      </c>
      <c r="GE160" s="133">
        <v>11408.12</v>
      </c>
      <c r="GF160" s="133">
        <v>11531.14</v>
      </c>
      <c r="GG160" s="133">
        <v>11437.79</v>
      </c>
      <c r="GH160" s="133">
        <v>8360.66</v>
      </c>
    </row>
    <row r="161" spans="1:190" s="137" customFormat="1" x14ac:dyDescent="0.25">
      <c r="A161" s="134"/>
      <c r="B161" s="135" t="s">
        <v>1871</v>
      </c>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6"/>
      <c r="CL161" s="136"/>
      <c r="CM161" s="136"/>
      <c r="CN161" s="136"/>
      <c r="CO161" s="136"/>
      <c r="CP161" s="136"/>
      <c r="CQ161" s="136"/>
      <c r="CR161" s="136"/>
      <c r="CS161" s="136"/>
      <c r="CT161" s="136"/>
      <c r="CU161" s="136"/>
      <c r="CV161" s="136"/>
      <c r="CW161" s="136"/>
      <c r="CX161" s="136"/>
      <c r="CY161" s="136"/>
      <c r="CZ161" s="136"/>
      <c r="DA161" s="136"/>
      <c r="DB161" s="136"/>
      <c r="DC161" s="136"/>
      <c r="DD161" s="136"/>
      <c r="DE161" s="136"/>
      <c r="DF161" s="136"/>
      <c r="DG161" s="136"/>
      <c r="DH161" s="136"/>
      <c r="DI161" s="136"/>
      <c r="DJ161" s="136"/>
      <c r="DK161" s="136"/>
      <c r="DL161" s="136"/>
      <c r="DM161" s="136"/>
      <c r="DN161" s="136"/>
      <c r="DO161" s="136"/>
      <c r="DP161" s="136"/>
      <c r="DQ161" s="136"/>
      <c r="DR161" s="136"/>
      <c r="DS161" s="136"/>
      <c r="DT161" s="136"/>
      <c r="DU161" s="136"/>
      <c r="DV161" s="136"/>
      <c r="DW161" s="136"/>
      <c r="DX161" s="136"/>
      <c r="DY161" s="136"/>
      <c r="DZ161" s="136"/>
      <c r="EA161" s="136"/>
      <c r="EB161" s="136"/>
      <c r="EC161" s="136"/>
      <c r="ED161" s="136"/>
      <c r="EE161" s="136">
        <v>69</v>
      </c>
      <c r="EF161" s="136">
        <v>293</v>
      </c>
      <c r="EG161" s="136">
        <v>932</v>
      </c>
      <c r="EH161" s="136">
        <v>988</v>
      </c>
      <c r="EI161" s="136">
        <v>961</v>
      </c>
      <c r="EJ161" s="136">
        <v>984</v>
      </c>
      <c r="EK161" s="136">
        <v>815</v>
      </c>
      <c r="EL161" s="136">
        <v>907</v>
      </c>
      <c r="EM161" s="136">
        <v>1429</v>
      </c>
      <c r="EN161" s="136">
        <v>583</v>
      </c>
      <c r="EO161" s="136">
        <v>950</v>
      </c>
      <c r="EP161" s="136">
        <v>2923</v>
      </c>
      <c r="EQ161" s="136">
        <v>2651</v>
      </c>
      <c r="ER161" s="136">
        <v>1262</v>
      </c>
      <c r="ES161" s="136">
        <v>563</v>
      </c>
      <c r="ET161" s="136">
        <v>379</v>
      </c>
      <c r="EU161" s="136">
        <v>493</v>
      </c>
      <c r="EV161" s="136">
        <v>401</v>
      </c>
      <c r="EW161" s="136">
        <v>1349</v>
      </c>
      <c r="EX161" s="136">
        <v>1062</v>
      </c>
      <c r="EY161" s="136">
        <v>732</v>
      </c>
      <c r="EZ161" s="136">
        <v>751</v>
      </c>
      <c r="FA161" s="136">
        <v>772</v>
      </c>
      <c r="FB161" s="136">
        <v>1854</v>
      </c>
      <c r="FC161" s="136">
        <v>1035</v>
      </c>
      <c r="FD161" s="136">
        <v>409</v>
      </c>
      <c r="FE161" s="136">
        <v>141</v>
      </c>
      <c r="FF161" s="136">
        <v>158</v>
      </c>
      <c r="FG161" s="136">
        <v>38</v>
      </c>
      <c r="FH161" s="136">
        <v>44</v>
      </c>
      <c r="FI161" s="136">
        <v>8</v>
      </c>
      <c r="FJ161" s="136">
        <v>19</v>
      </c>
      <c r="FK161" s="136">
        <v>8</v>
      </c>
      <c r="FL161" s="136">
        <v>1396</v>
      </c>
      <c r="FM161" s="136">
        <v>4399</v>
      </c>
      <c r="FN161" s="136">
        <v>3818</v>
      </c>
      <c r="FO161" s="136">
        <v>929.7</v>
      </c>
      <c r="FP161" s="136">
        <v>246.05</v>
      </c>
      <c r="FQ161" s="136">
        <v>92.65</v>
      </c>
      <c r="FR161" s="136">
        <v>7.8</v>
      </c>
      <c r="FS161" s="136">
        <v>59.5</v>
      </c>
      <c r="FT161" s="136">
        <v>90.7</v>
      </c>
      <c r="FU161" s="136">
        <v>235</v>
      </c>
      <c r="FV161" s="136">
        <v>58.05</v>
      </c>
      <c r="FW161" s="136">
        <v>0</v>
      </c>
      <c r="FX161" s="136">
        <v>261</v>
      </c>
      <c r="FY161" s="136">
        <v>2737.75</v>
      </c>
      <c r="FZ161" s="136">
        <v>2833.2</v>
      </c>
      <c r="GA161" s="136">
        <v>1009.25</v>
      </c>
      <c r="GB161" s="136">
        <v>219.4</v>
      </c>
      <c r="GC161" s="136">
        <v>51.7</v>
      </c>
      <c r="GD161" s="136">
        <v>29.75</v>
      </c>
      <c r="GE161" s="136">
        <v>14.15</v>
      </c>
      <c r="GF161" s="136">
        <v>9.15</v>
      </c>
      <c r="GG161" s="136">
        <v>0</v>
      </c>
      <c r="GH161" s="136">
        <v>0</v>
      </c>
    </row>
    <row r="162" spans="1:190" s="132" customFormat="1" collapsed="1" x14ac:dyDescent="0.25">
      <c r="A162" s="134"/>
      <c r="B162" s="115" t="s">
        <v>1625</v>
      </c>
      <c r="C162" s="133">
        <v>540100</v>
      </c>
      <c r="D162" s="133">
        <v>500079</v>
      </c>
      <c r="E162" s="133">
        <v>583410</v>
      </c>
      <c r="F162" s="133">
        <v>517007</v>
      </c>
      <c r="G162" s="133">
        <v>541028</v>
      </c>
      <c r="H162" s="133">
        <v>602308</v>
      </c>
      <c r="I162" s="133">
        <v>573587</v>
      </c>
      <c r="J162" s="133">
        <v>534537</v>
      </c>
      <c r="K162" s="133">
        <v>583101</v>
      </c>
      <c r="L162" s="133">
        <v>534191</v>
      </c>
      <c r="M162" s="133">
        <v>547538</v>
      </c>
      <c r="N162" s="133">
        <v>648077</v>
      </c>
      <c r="O162" s="133">
        <v>612096</v>
      </c>
      <c r="P162" s="133">
        <v>570221</v>
      </c>
      <c r="Q162" s="133">
        <v>616345</v>
      </c>
      <c r="R162" s="133">
        <v>563603</v>
      </c>
      <c r="S162" s="133">
        <v>627094</v>
      </c>
      <c r="T162" s="133">
        <v>578572</v>
      </c>
      <c r="U162" s="133">
        <v>610013</v>
      </c>
      <c r="V162" s="133">
        <v>594889</v>
      </c>
      <c r="W162" s="133">
        <v>622382</v>
      </c>
      <c r="X162" s="133">
        <v>573438</v>
      </c>
      <c r="Y162" s="133">
        <v>598172</v>
      </c>
      <c r="Z162" s="133">
        <v>627850</v>
      </c>
      <c r="AA162" s="133">
        <v>608618</v>
      </c>
      <c r="AB162" s="133">
        <v>557745</v>
      </c>
      <c r="AC162" s="133">
        <v>583942</v>
      </c>
      <c r="AD162" s="133">
        <v>534067</v>
      </c>
      <c r="AE162" s="133">
        <v>560048</v>
      </c>
      <c r="AF162" s="133">
        <v>571339</v>
      </c>
      <c r="AG162" s="133">
        <v>679068</v>
      </c>
      <c r="AH162" s="133">
        <v>616908</v>
      </c>
      <c r="AI162" s="133">
        <v>639119</v>
      </c>
      <c r="AJ162" s="133">
        <v>667050</v>
      </c>
      <c r="AK162" s="133">
        <v>664476</v>
      </c>
      <c r="AL162" s="133">
        <v>669993</v>
      </c>
      <c r="AM162" s="133">
        <v>665588</v>
      </c>
      <c r="AN162" s="133">
        <v>623749</v>
      </c>
      <c r="AO162" s="133">
        <v>625640</v>
      </c>
      <c r="AP162" s="133">
        <v>603566</v>
      </c>
      <c r="AQ162" s="133">
        <v>609416</v>
      </c>
      <c r="AR162" s="133">
        <v>656418</v>
      </c>
      <c r="AS162" s="133">
        <v>680756</v>
      </c>
      <c r="AT162" s="133">
        <v>577036</v>
      </c>
      <c r="AU162" s="133">
        <v>693469</v>
      </c>
      <c r="AV162" s="133">
        <v>671340</v>
      </c>
      <c r="AW162" s="133">
        <v>579896</v>
      </c>
      <c r="AX162" s="133">
        <v>694501</v>
      </c>
      <c r="AY162" s="133">
        <v>670192</v>
      </c>
      <c r="AZ162" s="133">
        <v>633531</v>
      </c>
      <c r="BA162" s="133">
        <v>626825</v>
      </c>
      <c r="BB162" s="133">
        <v>634390</v>
      </c>
      <c r="BC162" s="133">
        <v>582883</v>
      </c>
      <c r="BD162" s="133">
        <v>638389</v>
      </c>
      <c r="BE162" s="133">
        <v>674604</v>
      </c>
      <c r="BF162" s="133">
        <v>580445</v>
      </c>
      <c r="BG162" s="133">
        <v>682544</v>
      </c>
      <c r="BH162" s="133">
        <v>707226</v>
      </c>
      <c r="BI162" s="133">
        <v>576422</v>
      </c>
      <c r="BJ162" s="133">
        <v>679802</v>
      </c>
      <c r="BK162" s="133">
        <v>654988</v>
      </c>
      <c r="BL162" s="133">
        <v>595729</v>
      </c>
      <c r="BM162" s="133">
        <v>621160</v>
      </c>
      <c r="BN162" s="133">
        <v>605975</v>
      </c>
      <c r="BO162" s="133">
        <v>555756</v>
      </c>
      <c r="BP162" s="133">
        <v>700324</v>
      </c>
      <c r="BQ162" s="133">
        <v>646627</v>
      </c>
      <c r="BR162" s="133">
        <v>595904</v>
      </c>
      <c r="BS162" s="133">
        <v>654325</v>
      </c>
      <c r="BT162" s="133">
        <v>588031</v>
      </c>
      <c r="BU162" s="133">
        <v>617835</v>
      </c>
      <c r="BV162" s="133">
        <v>671346</v>
      </c>
      <c r="BW162" s="133">
        <v>627504</v>
      </c>
      <c r="BX162" s="133">
        <v>533295</v>
      </c>
      <c r="BY162" s="133">
        <v>519153</v>
      </c>
      <c r="BZ162" s="133">
        <v>432915</v>
      </c>
      <c r="CA162" s="133">
        <v>345855</v>
      </c>
      <c r="CB162" s="133">
        <v>367181</v>
      </c>
      <c r="CC162" s="133">
        <v>330228</v>
      </c>
      <c r="CD162" s="133">
        <v>331177</v>
      </c>
      <c r="CE162" s="133">
        <v>316215</v>
      </c>
      <c r="CF162" s="133">
        <v>298018</v>
      </c>
      <c r="CG162" s="133">
        <v>300877</v>
      </c>
      <c r="CH162" s="133">
        <v>324006</v>
      </c>
      <c r="CI162" s="133">
        <v>316236</v>
      </c>
      <c r="CJ162" s="133">
        <v>248148</v>
      </c>
      <c r="CK162" s="133">
        <v>310230</v>
      </c>
      <c r="CL162" s="133">
        <v>529715</v>
      </c>
      <c r="CM162" s="133">
        <v>596431</v>
      </c>
      <c r="CN162" s="133">
        <v>638921</v>
      </c>
      <c r="CO162" s="133">
        <v>549540</v>
      </c>
      <c r="CP162" s="133">
        <v>583359</v>
      </c>
      <c r="CQ162" s="133">
        <v>581178</v>
      </c>
      <c r="CR162" s="133">
        <v>592972</v>
      </c>
      <c r="CS162" s="133">
        <v>556832</v>
      </c>
      <c r="CT162" s="133">
        <v>553991</v>
      </c>
      <c r="CU162" s="133">
        <v>638869</v>
      </c>
      <c r="CV162" s="133">
        <v>543375</v>
      </c>
      <c r="CW162" s="133">
        <v>555578</v>
      </c>
      <c r="CX162" s="133">
        <v>539765</v>
      </c>
      <c r="CY162" s="133">
        <v>527387</v>
      </c>
      <c r="CZ162" s="133">
        <v>577632</v>
      </c>
      <c r="DA162" s="133">
        <v>547785</v>
      </c>
      <c r="DB162" s="133">
        <v>517281</v>
      </c>
      <c r="DC162" s="133">
        <v>548157</v>
      </c>
      <c r="DD162" s="133">
        <v>612072</v>
      </c>
      <c r="DE162" s="133">
        <v>576376</v>
      </c>
      <c r="DF162" s="133">
        <v>548920</v>
      </c>
      <c r="DG162" s="133">
        <v>556323</v>
      </c>
      <c r="DH162" s="133">
        <v>504838</v>
      </c>
      <c r="DI162" s="133">
        <v>534996</v>
      </c>
      <c r="DJ162" s="133">
        <v>541877</v>
      </c>
      <c r="DK162" s="133">
        <v>510503</v>
      </c>
      <c r="DL162" s="133">
        <v>543597</v>
      </c>
      <c r="DM162" s="133">
        <v>568652</v>
      </c>
      <c r="DN162" s="133">
        <v>504133</v>
      </c>
      <c r="DO162" s="133">
        <v>553551</v>
      </c>
      <c r="DP162" s="133">
        <v>577494</v>
      </c>
      <c r="DQ162" s="133">
        <v>492919</v>
      </c>
      <c r="DR162" s="133">
        <v>570186</v>
      </c>
      <c r="DS162" s="133">
        <v>569099</v>
      </c>
      <c r="DT162" s="133">
        <v>487223</v>
      </c>
      <c r="DU162" s="133">
        <v>575075</v>
      </c>
      <c r="DV162" s="133">
        <v>575075</v>
      </c>
      <c r="DW162" s="133">
        <v>553577</v>
      </c>
      <c r="DX162" s="133">
        <v>686852</v>
      </c>
      <c r="DY162" s="133">
        <v>697528</v>
      </c>
      <c r="DZ162" s="133">
        <v>662867</v>
      </c>
      <c r="EA162" s="133">
        <v>676013</v>
      </c>
      <c r="EB162" s="133">
        <v>707250</v>
      </c>
      <c r="EC162" s="133">
        <v>671222</v>
      </c>
      <c r="ED162" s="133">
        <v>803260</v>
      </c>
      <c r="EE162" s="133">
        <v>714581</v>
      </c>
      <c r="EF162" s="133">
        <v>618436</v>
      </c>
      <c r="EG162" s="133">
        <v>706052</v>
      </c>
      <c r="EH162" s="133">
        <v>677419</v>
      </c>
      <c r="EI162" s="133">
        <v>668849</v>
      </c>
      <c r="EJ162" s="133">
        <v>756675</v>
      </c>
      <c r="EK162" s="133">
        <v>633495</v>
      </c>
      <c r="EL162" s="133">
        <v>601960</v>
      </c>
      <c r="EM162" s="133">
        <v>719252</v>
      </c>
      <c r="EN162" s="133">
        <v>682622</v>
      </c>
      <c r="EO162" s="133">
        <v>680515</v>
      </c>
      <c r="EP162" s="133">
        <v>713626</v>
      </c>
      <c r="EQ162" s="133">
        <v>638635</v>
      </c>
      <c r="ER162" s="133">
        <v>651922</v>
      </c>
      <c r="ES162" s="133">
        <v>693921</v>
      </c>
      <c r="ET162" s="133">
        <v>596195</v>
      </c>
      <c r="EU162" s="133">
        <v>631947</v>
      </c>
      <c r="EV162" s="133">
        <v>741113</v>
      </c>
      <c r="EW162" s="133">
        <v>629396</v>
      </c>
      <c r="EX162" s="133">
        <v>676480</v>
      </c>
      <c r="EY162" s="133">
        <v>728324</v>
      </c>
      <c r="EZ162" s="133">
        <v>725660</v>
      </c>
      <c r="FA162" s="133">
        <v>722899</v>
      </c>
      <c r="FB162" s="133">
        <v>913143</v>
      </c>
      <c r="FC162" s="133">
        <v>828888</v>
      </c>
      <c r="FD162" s="133">
        <v>709587</v>
      </c>
      <c r="FE162" s="133">
        <v>761573</v>
      </c>
      <c r="FF162" s="133">
        <v>681506</v>
      </c>
      <c r="FG162" s="133">
        <v>688914</v>
      </c>
      <c r="FH162" s="133">
        <v>864590</v>
      </c>
      <c r="FI162" s="133">
        <v>761530</v>
      </c>
      <c r="FJ162" s="133">
        <v>715822</v>
      </c>
      <c r="FK162" s="133">
        <v>843700</v>
      </c>
      <c r="FL162" s="133">
        <v>829880</v>
      </c>
      <c r="FM162" s="133">
        <v>843086</v>
      </c>
      <c r="FN162" s="133">
        <v>946979</v>
      </c>
      <c r="FO162" s="133">
        <v>904245.03</v>
      </c>
      <c r="FP162" s="133">
        <v>934180.15000000014</v>
      </c>
      <c r="FQ162" s="133">
        <v>905464.08000000007</v>
      </c>
      <c r="FR162" s="133">
        <v>962460.95000000007</v>
      </c>
      <c r="FS162" s="133">
        <v>895365</v>
      </c>
      <c r="FT162" s="133">
        <v>882453.09000000008</v>
      </c>
      <c r="FU162" s="133">
        <v>978164.94</v>
      </c>
      <c r="FV162" s="133">
        <v>840963.02</v>
      </c>
      <c r="FW162" s="133">
        <v>925492.41</v>
      </c>
      <c r="FX162" s="133">
        <v>929851.29999999993</v>
      </c>
      <c r="FY162" s="133">
        <v>824249.25</v>
      </c>
      <c r="FZ162" s="133">
        <v>1021203.66</v>
      </c>
      <c r="GA162" s="133">
        <v>920705.83000000007</v>
      </c>
      <c r="GB162" s="133">
        <v>811028.79</v>
      </c>
      <c r="GC162" s="133">
        <v>809399.14</v>
      </c>
      <c r="GD162" s="133">
        <v>877172.7100000002</v>
      </c>
      <c r="GE162" s="133">
        <v>896955.10999999987</v>
      </c>
      <c r="GF162" s="133">
        <v>913203.41000000015</v>
      </c>
      <c r="GG162" s="133">
        <v>923196.75999999989</v>
      </c>
      <c r="GH162" s="133">
        <v>794350</v>
      </c>
    </row>
    <row r="163" spans="1:190" s="132" customFormat="1" x14ac:dyDescent="0.25">
      <c r="A163" s="134"/>
      <c r="B163" s="115" t="s">
        <v>1</v>
      </c>
      <c r="C163" s="133">
        <v>-41508</v>
      </c>
      <c r="D163" s="133">
        <v>-53470</v>
      </c>
      <c r="E163" s="133">
        <v>-29983</v>
      </c>
      <c r="F163" s="133">
        <v>-18901</v>
      </c>
      <c r="G163" s="133">
        <v>-16254</v>
      </c>
      <c r="H163" s="133">
        <v>-12304</v>
      </c>
      <c r="I163" s="133">
        <v>-9662</v>
      </c>
      <c r="J163" s="133">
        <v>-8372</v>
      </c>
      <c r="K163" s="133">
        <v>-6807</v>
      </c>
      <c r="L163" s="133">
        <v>-8755</v>
      </c>
      <c r="M163" s="133">
        <v>-9199</v>
      </c>
      <c r="N163" s="133">
        <v>-7504</v>
      </c>
      <c r="O163" s="133">
        <v>-54852</v>
      </c>
      <c r="P163" s="133">
        <v>-48804</v>
      </c>
      <c r="Q163" s="133">
        <v>-28363</v>
      </c>
      <c r="R163" s="133">
        <v>-19313</v>
      </c>
      <c r="S163" s="133">
        <v>-16321</v>
      </c>
      <c r="T163" s="133">
        <v>-11400</v>
      </c>
      <c r="U163" s="133">
        <v>-9752</v>
      </c>
      <c r="V163" s="133">
        <v>-7748</v>
      </c>
      <c r="W163" s="133">
        <v>-6227</v>
      </c>
      <c r="X163" s="133">
        <v>-6169</v>
      </c>
      <c r="Y163" s="133">
        <v>-7765</v>
      </c>
      <c r="Z163" s="133">
        <v>-6461</v>
      </c>
      <c r="AA163" s="133">
        <v>-51913</v>
      </c>
      <c r="AB163" s="133">
        <v>-47277</v>
      </c>
      <c r="AC163" s="133">
        <v>-27194</v>
      </c>
      <c r="AD163" s="133">
        <v>-19689</v>
      </c>
      <c r="AE163" s="133">
        <v>-12784</v>
      </c>
      <c r="AF163" s="133">
        <v>-10514</v>
      </c>
      <c r="AG163" s="133">
        <v>-11405</v>
      </c>
      <c r="AH163" s="133">
        <v>-6852</v>
      </c>
      <c r="AI163" s="133">
        <v>-5274</v>
      </c>
      <c r="AJ163" s="133">
        <v>-7665</v>
      </c>
      <c r="AK163" s="133">
        <v>-7013</v>
      </c>
      <c r="AL163" s="133">
        <v>-4887</v>
      </c>
      <c r="AM163" s="133">
        <v>-49873</v>
      </c>
      <c r="AN163" s="133">
        <v>-37460</v>
      </c>
      <c r="AO163" s="133">
        <v>-34909</v>
      </c>
      <c r="AP163" s="133">
        <v>-20232</v>
      </c>
      <c r="AQ163" s="133">
        <v>-13422</v>
      </c>
      <c r="AR163" s="133">
        <v>-11104</v>
      </c>
      <c r="AS163" s="133">
        <v>-9685</v>
      </c>
      <c r="AT163" s="133">
        <v>-7904</v>
      </c>
      <c r="AU163" s="133">
        <v>-6233</v>
      </c>
      <c r="AV163" s="133">
        <v>-6116</v>
      </c>
      <c r="AW163" s="133">
        <v>-5929</v>
      </c>
      <c r="AX163" s="133">
        <v>-6462</v>
      </c>
      <c r="AY163" s="133">
        <v>-33785</v>
      </c>
      <c r="AZ163" s="133">
        <v>-53489</v>
      </c>
      <c r="BA163" s="133">
        <v>-37531</v>
      </c>
      <c r="BB163" s="133">
        <v>-17852</v>
      </c>
      <c r="BC163" s="133">
        <v>-13705</v>
      </c>
      <c r="BD163" s="133">
        <v>-10410</v>
      </c>
      <c r="BE163" s="133">
        <v>-7222</v>
      </c>
      <c r="BF163" s="133">
        <v>-7967</v>
      </c>
      <c r="BG163" s="133">
        <v>-6692</v>
      </c>
      <c r="BH163" s="133">
        <v>-6131</v>
      </c>
      <c r="BI163" s="133">
        <v>-6242</v>
      </c>
      <c r="BJ163" s="133">
        <v>-4741</v>
      </c>
      <c r="BK163" s="133">
        <v>-50655</v>
      </c>
      <c r="BL163" s="133">
        <v>-50403</v>
      </c>
      <c r="BM163" s="133">
        <v>-27700</v>
      </c>
      <c r="BN163" s="133">
        <v>-16091</v>
      </c>
      <c r="BO163" s="133">
        <v>-11077</v>
      </c>
      <c r="BP163" s="133">
        <v>-10955</v>
      </c>
      <c r="BQ163" s="133">
        <v>-8355</v>
      </c>
      <c r="BR163" s="133">
        <v>-6600</v>
      </c>
      <c r="BS163" s="133">
        <v>-5430</v>
      </c>
      <c r="BT163" s="133">
        <v>-5971</v>
      </c>
      <c r="BU163" s="133">
        <v>-6379</v>
      </c>
      <c r="BV163" s="133">
        <v>-4122</v>
      </c>
      <c r="BW163" s="133">
        <v>-55702</v>
      </c>
      <c r="BX163" s="133">
        <v>-38301</v>
      </c>
      <c r="BY163" s="133">
        <v>-20555</v>
      </c>
      <c r="BZ163" s="133">
        <v>-20680</v>
      </c>
      <c r="CA163" s="133">
        <v>-10457</v>
      </c>
      <c r="CB163" s="133">
        <v>-9833</v>
      </c>
      <c r="CC163" s="133">
        <v>-8156</v>
      </c>
      <c r="CD163" s="133">
        <v>-6146</v>
      </c>
      <c r="CE163" s="133">
        <v>-6349</v>
      </c>
      <c r="CF163" s="133">
        <v>-4879</v>
      </c>
      <c r="CG163" s="133">
        <v>-5903</v>
      </c>
      <c r="CH163" s="133">
        <v>-5998</v>
      </c>
      <c r="CI163" s="133">
        <v>-58155</v>
      </c>
      <c r="CJ163" s="133">
        <v>-34528</v>
      </c>
      <c r="CK163" s="133">
        <v>-24269</v>
      </c>
      <c r="CL163" s="133">
        <v>-13980</v>
      </c>
      <c r="CM163" s="133">
        <v>-10408</v>
      </c>
      <c r="CN163" s="133">
        <v>-10772</v>
      </c>
      <c r="CO163" s="133">
        <v>-7100</v>
      </c>
      <c r="CP163" s="133">
        <v>-5399</v>
      </c>
      <c r="CQ163" s="133">
        <v>-6535</v>
      </c>
      <c r="CR163" s="133">
        <v>-4760</v>
      </c>
      <c r="CS163" s="133">
        <v>-5372</v>
      </c>
      <c r="CT163" s="133">
        <v>-4423</v>
      </c>
      <c r="CU163" s="133">
        <v>-57358</v>
      </c>
      <c r="CV163" s="133">
        <v>-36043</v>
      </c>
      <c r="CW163" s="133">
        <v>-22482</v>
      </c>
      <c r="CX163" s="133">
        <v>-13173</v>
      </c>
      <c r="CY163" s="133">
        <v>-8774</v>
      </c>
      <c r="CZ163" s="133">
        <v>-10080</v>
      </c>
      <c r="DA163" s="133">
        <v>-6739</v>
      </c>
      <c r="DB163" s="133">
        <v>-5589</v>
      </c>
      <c r="DC163" s="133">
        <v>-4999</v>
      </c>
      <c r="DD163" s="133">
        <v>-4623</v>
      </c>
      <c r="DE163" s="133">
        <v>-6909</v>
      </c>
      <c r="DF163" s="133">
        <v>-1257</v>
      </c>
      <c r="DG163" s="133">
        <v>-52458</v>
      </c>
      <c r="DH163" s="133">
        <v>-34153</v>
      </c>
      <c r="DI163" s="133">
        <v>-24944</v>
      </c>
      <c r="DJ163" s="133">
        <v>-10888</v>
      </c>
      <c r="DK163" s="133">
        <v>-9766</v>
      </c>
      <c r="DL163" s="133">
        <v>-8271</v>
      </c>
      <c r="DM163" s="133">
        <v>-6393</v>
      </c>
      <c r="DN163" s="133">
        <v>-5769</v>
      </c>
      <c r="DO163" s="133">
        <v>-4604</v>
      </c>
      <c r="DP163" s="133">
        <v>-5257</v>
      </c>
      <c r="DQ163" s="133">
        <v>-5111</v>
      </c>
      <c r="DR163" s="133">
        <v>-2543</v>
      </c>
      <c r="DS163" s="133">
        <v>-52726</v>
      </c>
      <c r="DT163" s="133">
        <v>-31011</v>
      </c>
      <c r="DU163" s="133">
        <v>-10735</v>
      </c>
      <c r="DV163" s="133">
        <v>-10735</v>
      </c>
      <c r="DW163" s="133">
        <v>-7812</v>
      </c>
      <c r="DX163" s="133">
        <v>-6829</v>
      </c>
      <c r="DY163" s="133">
        <v>-7010</v>
      </c>
      <c r="DZ163" s="133">
        <v>-4828</v>
      </c>
      <c r="EA163" s="133">
        <v>-4660</v>
      </c>
      <c r="EB163" s="133">
        <v>-5490</v>
      </c>
      <c r="EC163" s="133">
        <v>-5369</v>
      </c>
      <c r="ED163" s="133">
        <v>-2268</v>
      </c>
      <c r="EE163" s="133">
        <v>-50301</v>
      </c>
      <c r="EF163" s="133">
        <v>-23092</v>
      </c>
      <c r="EG163" s="133">
        <v>-23606</v>
      </c>
      <c r="EH163" s="133">
        <v>-13527</v>
      </c>
      <c r="EI163" s="133">
        <v>-8383</v>
      </c>
      <c r="EJ163" s="133">
        <v>-7460</v>
      </c>
      <c r="EK163" s="133">
        <v>-6727</v>
      </c>
      <c r="EL163" s="133">
        <v>-4571</v>
      </c>
      <c r="EM163" s="133">
        <v>-4250</v>
      </c>
      <c r="EN163" s="133">
        <v>-3181</v>
      </c>
      <c r="EO163" s="133">
        <v>-6178</v>
      </c>
      <c r="EP163" s="133">
        <v>-3415</v>
      </c>
      <c r="EQ163" s="133">
        <v>-39779</v>
      </c>
      <c r="ER163" s="133">
        <v>-27685</v>
      </c>
      <c r="ES163" s="133">
        <v>-19452</v>
      </c>
      <c r="ET163" s="133">
        <v>-12648</v>
      </c>
      <c r="EU163" s="133">
        <v>-7522</v>
      </c>
      <c r="EV163" s="133">
        <v>-7074</v>
      </c>
      <c r="EW163" s="133">
        <v>-6436</v>
      </c>
      <c r="EX163" s="133">
        <v>-4761</v>
      </c>
      <c r="EY163" s="133">
        <v>-5037</v>
      </c>
      <c r="EZ163" s="133">
        <v>-3573</v>
      </c>
      <c r="FA163" s="133">
        <v>-3576</v>
      </c>
      <c r="FB163" s="133">
        <v>-2997</v>
      </c>
      <c r="FC163" s="133">
        <v>-35205</v>
      </c>
      <c r="FD163" s="133">
        <v>-24708</v>
      </c>
      <c r="FE163" s="133">
        <v>-19698</v>
      </c>
      <c r="FF163" s="133">
        <v>-8966</v>
      </c>
      <c r="FG163" s="133">
        <v>-7125</v>
      </c>
      <c r="FH163" s="133">
        <v>-7183</v>
      </c>
      <c r="FI163" s="133">
        <v>-4347</v>
      </c>
      <c r="FJ163" s="133">
        <v>-4053</v>
      </c>
      <c r="FK163" s="133">
        <v>-4922</v>
      </c>
      <c r="FL163" s="133">
        <v>-3643</v>
      </c>
      <c r="FM163" s="133">
        <v>-3261</v>
      </c>
      <c r="FN163" s="133">
        <v>-2216</v>
      </c>
      <c r="FO163" s="133">
        <v>-25740.13</v>
      </c>
      <c r="FP163" s="133">
        <v>-28752.06</v>
      </c>
      <c r="FQ163" s="133">
        <v>-18353.61</v>
      </c>
      <c r="FR163" s="133">
        <v>-10138.629999999999</v>
      </c>
      <c r="FS163" s="133">
        <v>-10097.57</v>
      </c>
      <c r="FT163" s="133">
        <v>-6250.22</v>
      </c>
      <c r="FU163" s="133">
        <v>-5376.82</v>
      </c>
      <c r="FV163" s="133">
        <v>-4078.12</v>
      </c>
      <c r="FW163" s="133">
        <v>-3352.57</v>
      </c>
      <c r="FX163" s="133">
        <v>-3639.83</v>
      </c>
      <c r="FY163" s="133">
        <v>-3196.8</v>
      </c>
      <c r="FZ163" s="133">
        <v>-2137.98</v>
      </c>
      <c r="GA163" s="133">
        <v>-50586.25</v>
      </c>
      <c r="GB163" s="133">
        <v>-19756.899999999998</v>
      </c>
      <c r="GC163" s="133">
        <v>-12755.220000000001</v>
      </c>
      <c r="GD163" s="133">
        <v>-7867.67</v>
      </c>
      <c r="GE163" s="133">
        <v>-6511.4500000000007</v>
      </c>
      <c r="GF163" s="133">
        <v>-4333.1200000000008</v>
      </c>
      <c r="GG163" s="133">
        <v>-3488.37</v>
      </c>
      <c r="GH163" s="133">
        <v>-3927.37</v>
      </c>
    </row>
    <row r="164" spans="1:190" s="154" customFormat="1" ht="15.75" thickBot="1" x14ac:dyDescent="0.3">
      <c r="A164" s="134"/>
      <c r="B164" s="110" t="s">
        <v>80</v>
      </c>
      <c r="C164" s="139">
        <v>1544007</v>
      </c>
      <c r="D164" s="139">
        <v>1447075</v>
      </c>
      <c r="E164" s="139">
        <v>1666450</v>
      </c>
      <c r="F164" s="139">
        <v>1511283</v>
      </c>
      <c r="G164" s="139">
        <v>1552087</v>
      </c>
      <c r="H164" s="139">
        <v>1773705</v>
      </c>
      <c r="I164" s="139">
        <v>1620732</v>
      </c>
      <c r="J164" s="139">
        <v>1588332</v>
      </c>
      <c r="K164" s="139">
        <v>1667196</v>
      </c>
      <c r="L164" s="139">
        <v>1537820</v>
      </c>
      <c r="M164" s="139">
        <v>1624554</v>
      </c>
      <c r="N164" s="139">
        <v>1809710</v>
      </c>
      <c r="O164" s="139">
        <v>1674077</v>
      </c>
      <c r="P164" s="139">
        <v>1571528</v>
      </c>
      <c r="Q164" s="139">
        <v>1677574</v>
      </c>
      <c r="R164" s="139">
        <v>1550013</v>
      </c>
      <c r="S164" s="139">
        <v>1735003</v>
      </c>
      <c r="T164" s="139">
        <v>1621865</v>
      </c>
      <c r="U164" s="139">
        <v>1698532</v>
      </c>
      <c r="V164" s="139">
        <v>1659862</v>
      </c>
      <c r="W164" s="139">
        <v>1735330</v>
      </c>
      <c r="X164" s="139">
        <v>1573836</v>
      </c>
      <c r="Y164" s="139">
        <v>1702310</v>
      </c>
      <c r="Z164" s="139">
        <v>1731534</v>
      </c>
      <c r="AA164" s="139">
        <v>1624586</v>
      </c>
      <c r="AB164" s="139">
        <v>1502806</v>
      </c>
      <c r="AC164" s="139">
        <v>1578777</v>
      </c>
      <c r="AD164" s="139">
        <v>1471635</v>
      </c>
      <c r="AE164" s="139">
        <v>1569766</v>
      </c>
      <c r="AF164" s="139">
        <v>1575182</v>
      </c>
      <c r="AG164" s="139">
        <v>1742379</v>
      </c>
      <c r="AH164" s="139">
        <v>1626021</v>
      </c>
      <c r="AI164" s="139">
        <v>1660351</v>
      </c>
      <c r="AJ164" s="139">
        <v>1713642</v>
      </c>
      <c r="AK164" s="139">
        <v>1694721</v>
      </c>
      <c r="AL164" s="139">
        <v>1723276</v>
      </c>
      <c r="AM164" s="139">
        <v>1676888</v>
      </c>
      <c r="AN164" s="139">
        <v>1579184</v>
      </c>
      <c r="AO164" s="139">
        <v>1555324</v>
      </c>
      <c r="AP164" s="139">
        <v>1554269</v>
      </c>
      <c r="AQ164" s="139">
        <v>1569700</v>
      </c>
      <c r="AR164" s="139">
        <v>1697636</v>
      </c>
      <c r="AS164" s="139">
        <v>1744573</v>
      </c>
      <c r="AT164" s="139">
        <v>1467303</v>
      </c>
      <c r="AU164" s="139">
        <v>1769845</v>
      </c>
      <c r="AV164" s="139">
        <v>1739684</v>
      </c>
      <c r="AW164" s="139">
        <v>1516711</v>
      </c>
      <c r="AX164" s="139">
        <v>1780355</v>
      </c>
      <c r="AY164" s="139">
        <v>1720125</v>
      </c>
      <c r="AZ164" s="139">
        <v>1549818</v>
      </c>
      <c r="BA164" s="139">
        <v>1592824</v>
      </c>
      <c r="BB164" s="139">
        <v>1610598</v>
      </c>
      <c r="BC164" s="139">
        <v>1514662</v>
      </c>
      <c r="BD164" s="139">
        <v>1671024</v>
      </c>
      <c r="BE164" s="139">
        <v>1757286</v>
      </c>
      <c r="BF164" s="139">
        <v>1490032</v>
      </c>
      <c r="BG164" s="139">
        <v>1765622</v>
      </c>
      <c r="BH164" s="139">
        <v>1822689</v>
      </c>
      <c r="BI164" s="139">
        <v>1508673</v>
      </c>
      <c r="BJ164" s="139">
        <v>1793912</v>
      </c>
      <c r="BK164" s="139">
        <v>1682222</v>
      </c>
      <c r="BL164" s="139">
        <v>1503392</v>
      </c>
      <c r="BM164" s="139">
        <v>1606588</v>
      </c>
      <c r="BN164" s="139">
        <v>1568074</v>
      </c>
      <c r="BO164" s="139">
        <v>1471111</v>
      </c>
      <c r="BP164" s="139">
        <v>1868556</v>
      </c>
      <c r="BQ164" s="139">
        <v>1706654</v>
      </c>
      <c r="BR164" s="139">
        <v>1575807</v>
      </c>
      <c r="BS164" s="139">
        <v>1758300</v>
      </c>
      <c r="BT164" s="139">
        <v>1551813</v>
      </c>
      <c r="BU164" s="139">
        <v>1667514</v>
      </c>
      <c r="BV164" s="139">
        <v>1821985</v>
      </c>
      <c r="BW164" s="139">
        <v>1634923</v>
      </c>
      <c r="BX164" s="139">
        <v>1459088</v>
      </c>
      <c r="BY164" s="139">
        <v>1468975</v>
      </c>
      <c r="BZ164" s="139">
        <v>1443224</v>
      </c>
      <c r="CA164" s="139">
        <v>1274832</v>
      </c>
      <c r="CB164" s="139">
        <v>1434327</v>
      </c>
      <c r="CC164" s="139">
        <v>1272710</v>
      </c>
      <c r="CD164" s="139">
        <v>1331918</v>
      </c>
      <c r="CE164" s="139">
        <v>1380667</v>
      </c>
      <c r="CF164" s="139">
        <v>1275003</v>
      </c>
      <c r="CG164" s="139">
        <v>1331487</v>
      </c>
      <c r="CH164" s="139">
        <v>1421133</v>
      </c>
      <c r="CI164" s="139">
        <v>1300090</v>
      </c>
      <c r="CJ164" s="139">
        <v>1039829</v>
      </c>
      <c r="CK164" s="139">
        <v>1314512</v>
      </c>
      <c r="CL164" s="139">
        <v>1383225</v>
      </c>
      <c r="CM164" s="139">
        <v>1591086</v>
      </c>
      <c r="CN164" s="139">
        <v>1731679</v>
      </c>
      <c r="CO164" s="139">
        <v>1472602</v>
      </c>
      <c r="CP164" s="139">
        <v>1612284</v>
      </c>
      <c r="CQ164" s="139">
        <v>1534047</v>
      </c>
      <c r="CR164" s="139">
        <v>1576651</v>
      </c>
      <c r="CS164" s="139">
        <v>1514769</v>
      </c>
      <c r="CT164" s="139">
        <v>1521487</v>
      </c>
      <c r="CU164" s="139">
        <v>1655122</v>
      </c>
      <c r="CV164" s="139">
        <v>1445471</v>
      </c>
      <c r="CW164" s="139">
        <v>1461351</v>
      </c>
      <c r="CX164" s="139">
        <v>1439084</v>
      </c>
      <c r="CY164" s="139">
        <v>1456344</v>
      </c>
      <c r="CZ164" s="139">
        <v>1590019</v>
      </c>
      <c r="DA164" s="139">
        <v>1502854</v>
      </c>
      <c r="DB164" s="139">
        <v>1425382</v>
      </c>
      <c r="DC164" s="139">
        <v>1494369</v>
      </c>
      <c r="DD164" s="139">
        <v>1655020</v>
      </c>
      <c r="DE164" s="139">
        <v>1572002</v>
      </c>
      <c r="DF164" s="139">
        <v>1499309</v>
      </c>
      <c r="DG164" s="139">
        <v>1467354</v>
      </c>
      <c r="DH164" s="139">
        <v>1312606</v>
      </c>
      <c r="DI164" s="139">
        <v>1418004</v>
      </c>
      <c r="DJ164" s="139">
        <v>1482752</v>
      </c>
      <c r="DK164" s="139">
        <v>1380794</v>
      </c>
      <c r="DL164" s="139">
        <v>1508502</v>
      </c>
      <c r="DM164" s="139">
        <v>1537212</v>
      </c>
      <c r="DN164" s="139">
        <v>1316723</v>
      </c>
      <c r="DO164" s="139">
        <v>1489073</v>
      </c>
      <c r="DP164" s="139">
        <v>1523984</v>
      </c>
      <c r="DQ164" s="139">
        <v>1322570</v>
      </c>
      <c r="DR164" s="139">
        <v>1546302</v>
      </c>
      <c r="DS164" s="139">
        <v>1453788</v>
      </c>
      <c r="DT164" s="139">
        <v>1236441</v>
      </c>
      <c r="DU164" s="139">
        <v>1286106</v>
      </c>
      <c r="DV164" s="139">
        <v>1286106</v>
      </c>
      <c r="DW164" s="139">
        <v>1194294</v>
      </c>
      <c r="DX164" s="139">
        <v>1546381</v>
      </c>
      <c r="DY164" s="139">
        <v>1481292</v>
      </c>
      <c r="DZ164" s="139">
        <v>1376600</v>
      </c>
      <c r="EA164" s="139">
        <v>1408783</v>
      </c>
      <c r="EB164" s="139">
        <v>1438067</v>
      </c>
      <c r="EC164" s="139">
        <v>1353450</v>
      </c>
      <c r="ED164" s="139">
        <v>1620604</v>
      </c>
      <c r="EE164" s="139">
        <v>1403836</v>
      </c>
      <c r="EF164" s="139">
        <v>1243472</v>
      </c>
      <c r="EG164" s="139">
        <v>1436449</v>
      </c>
      <c r="EH164" s="139">
        <v>1338238</v>
      </c>
      <c r="EI164" s="139">
        <v>1311192</v>
      </c>
      <c r="EJ164" s="139">
        <v>1513101</v>
      </c>
      <c r="EK164" s="139">
        <v>1248306</v>
      </c>
      <c r="EL164" s="139">
        <v>1181890</v>
      </c>
      <c r="EM164" s="139">
        <v>1421640</v>
      </c>
      <c r="EN164" s="139">
        <v>1310643</v>
      </c>
      <c r="EO164" s="139">
        <v>1344946</v>
      </c>
      <c r="EP164" s="139">
        <v>1446291</v>
      </c>
      <c r="EQ164" s="139">
        <v>1237150</v>
      </c>
      <c r="ER164" s="139">
        <v>1247157</v>
      </c>
      <c r="ES164" s="139">
        <v>1315846</v>
      </c>
      <c r="ET164" s="139">
        <v>1119953</v>
      </c>
      <c r="EU164" s="139">
        <v>1199932</v>
      </c>
      <c r="EV164" s="139">
        <v>1377444</v>
      </c>
      <c r="EW164" s="139">
        <v>1150750</v>
      </c>
      <c r="EX164" s="139">
        <v>1283625</v>
      </c>
      <c r="EY164" s="139">
        <v>1322546</v>
      </c>
      <c r="EZ164" s="139">
        <v>1197045</v>
      </c>
      <c r="FA164" s="139">
        <v>1194513</v>
      </c>
      <c r="FB164" s="139">
        <v>1457046</v>
      </c>
      <c r="FC164" s="139">
        <v>1259400</v>
      </c>
      <c r="FD164" s="139">
        <v>1088182</v>
      </c>
      <c r="FE164" s="139">
        <v>1189842</v>
      </c>
      <c r="FF164" s="139">
        <v>1046547</v>
      </c>
      <c r="FG164" s="139">
        <v>1059856</v>
      </c>
      <c r="FH164" s="139">
        <v>1331270</v>
      </c>
      <c r="FI164" s="139">
        <v>1126775</v>
      </c>
      <c r="FJ164" s="139">
        <v>1076822</v>
      </c>
      <c r="FK164" s="139">
        <v>1257309</v>
      </c>
      <c r="FL164" s="139">
        <v>1203945</v>
      </c>
      <c r="FM164" s="139">
        <v>1148193</v>
      </c>
      <c r="FN164" s="139">
        <v>1250354</v>
      </c>
      <c r="FO164" s="139">
        <v>1156880.27</v>
      </c>
      <c r="FP164" s="139">
        <v>1154645.8500000001</v>
      </c>
      <c r="FQ164" s="139">
        <v>1125758.04</v>
      </c>
      <c r="FR164" s="139">
        <v>1181937.77</v>
      </c>
      <c r="FS164" s="139">
        <v>1116057.83</v>
      </c>
      <c r="FT164" s="139">
        <v>1096960.6200000001</v>
      </c>
      <c r="FU164" s="139">
        <v>1219283.67</v>
      </c>
      <c r="FV164" s="139">
        <v>1028106.39</v>
      </c>
      <c r="FW164" s="139">
        <v>1159534.56</v>
      </c>
      <c r="FX164" s="139">
        <v>1143988.23</v>
      </c>
      <c r="FY164" s="139">
        <v>1020929.67</v>
      </c>
      <c r="FZ164" s="139">
        <v>1282713.48</v>
      </c>
      <c r="GA164" s="139">
        <v>1088847.01</v>
      </c>
      <c r="GB164" s="139">
        <v>984308.41</v>
      </c>
      <c r="GC164" s="139">
        <v>991329.89</v>
      </c>
      <c r="GD164" s="139">
        <v>1077519.8700000001</v>
      </c>
      <c r="GE164" s="139">
        <v>1097416.68</v>
      </c>
      <c r="GF164" s="139">
        <v>1142388.6200000001</v>
      </c>
      <c r="GG164" s="139">
        <v>1116324.6599999999</v>
      </c>
      <c r="GH164" s="139">
        <v>978098.12</v>
      </c>
    </row>
    <row r="165" spans="1:190" s="132" customFormat="1" ht="15" thickBot="1" x14ac:dyDescent="0.3">
      <c r="A165" s="134"/>
      <c r="B165" s="104" t="s">
        <v>81</v>
      </c>
      <c r="C165" s="119">
        <v>48975754</v>
      </c>
      <c r="D165" s="119">
        <v>45911678</v>
      </c>
      <c r="E165" s="119">
        <v>53938746</v>
      </c>
      <c r="F165" s="119">
        <v>48587026</v>
      </c>
      <c r="G165" s="119">
        <v>48406526</v>
      </c>
      <c r="H165" s="119">
        <v>53503918</v>
      </c>
      <c r="I165" s="119">
        <v>49597235</v>
      </c>
      <c r="J165" s="119">
        <v>49684016</v>
      </c>
      <c r="K165" s="119">
        <v>50435874</v>
      </c>
      <c r="L165" s="119">
        <v>48273548</v>
      </c>
      <c r="M165" s="119">
        <v>50906848</v>
      </c>
      <c r="N165" s="119">
        <v>49707090</v>
      </c>
      <c r="O165" s="119">
        <v>52705497</v>
      </c>
      <c r="P165" s="119">
        <v>47087032</v>
      </c>
      <c r="Q165" s="119">
        <v>52246924</v>
      </c>
      <c r="R165" s="119">
        <v>47372869</v>
      </c>
      <c r="S165" s="119">
        <v>54135346</v>
      </c>
      <c r="T165" s="119">
        <v>50194794</v>
      </c>
      <c r="U165" s="119">
        <v>49192109</v>
      </c>
      <c r="V165" s="119">
        <v>51219514</v>
      </c>
      <c r="W165" s="119">
        <v>51168622</v>
      </c>
      <c r="X165" s="119">
        <v>49575399</v>
      </c>
      <c r="Y165" s="119">
        <v>51767364</v>
      </c>
      <c r="Z165" s="119">
        <v>49389109</v>
      </c>
      <c r="AA165" s="119">
        <v>53957361</v>
      </c>
      <c r="AB165" s="119">
        <v>48059691</v>
      </c>
      <c r="AC165" s="119">
        <v>50436525</v>
      </c>
      <c r="AD165" s="119">
        <v>50257031</v>
      </c>
      <c r="AE165" s="119">
        <v>51627714</v>
      </c>
      <c r="AF165" s="119">
        <v>50612763</v>
      </c>
      <c r="AG165" s="119">
        <v>56487556</v>
      </c>
      <c r="AH165" s="119">
        <v>50658626</v>
      </c>
      <c r="AI165" s="119">
        <v>49522364</v>
      </c>
      <c r="AJ165" s="119">
        <v>58374937</v>
      </c>
      <c r="AK165" s="119">
        <v>51407785</v>
      </c>
      <c r="AL165" s="119">
        <v>50869823</v>
      </c>
      <c r="AM165" s="119">
        <v>56831984</v>
      </c>
      <c r="AN165" s="119">
        <v>50005706</v>
      </c>
      <c r="AO165" s="119">
        <v>50315325</v>
      </c>
      <c r="AP165" s="119">
        <v>54867710</v>
      </c>
      <c r="AQ165" s="119">
        <v>53759310</v>
      </c>
      <c r="AR165" s="119">
        <v>50941852</v>
      </c>
      <c r="AS165" s="119">
        <v>57452211</v>
      </c>
      <c r="AT165" s="119">
        <v>48843664</v>
      </c>
      <c r="AU165" s="119">
        <v>55069547</v>
      </c>
      <c r="AV165" s="119">
        <v>55860538</v>
      </c>
      <c r="AW165" s="119">
        <v>50180429</v>
      </c>
      <c r="AX165" s="119">
        <v>54898761</v>
      </c>
      <c r="AY165" s="119">
        <v>58028878</v>
      </c>
      <c r="AZ165" s="119">
        <v>51095774</v>
      </c>
      <c r="BA165" s="119">
        <v>52891800</v>
      </c>
      <c r="BB165" s="119">
        <v>53909884</v>
      </c>
      <c r="BC165" s="119">
        <v>49824856</v>
      </c>
      <c r="BD165" s="119">
        <v>56670214</v>
      </c>
      <c r="BE165" s="119">
        <v>56999912</v>
      </c>
      <c r="BF165" s="119">
        <v>49251371</v>
      </c>
      <c r="BG165" s="119">
        <v>57425072</v>
      </c>
      <c r="BH165" s="119">
        <v>56375054</v>
      </c>
      <c r="BI165" s="119">
        <v>50994963</v>
      </c>
      <c r="BJ165" s="119">
        <v>57393191</v>
      </c>
      <c r="BK165" s="119">
        <v>55932858</v>
      </c>
      <c r="BL165" s="119">
        <v>51375592</v>
      </c>
      <c r="BM165" s="119">
        <v>58121276</v>
      </c>
      <c r="BN165" s="119">
        <v>54851673</v>
      </c>
      <c r="BO165" s="119">
        <v>51078044</v>
      </c>
      <c r="BP165" s="119">
        <v>59218788</v>
      </c>
      <c r="BQ165" s="119">
        <v>58070044</v>
      </c>
      <c r="BR165" s="119">
        <v>52610482</v>
      </c>
      <c r="BS165" s="119">
        <v>56260626</v>
      </c>
      <c r="BT165" s="119">
        <v>53714370</v>
      </c>
      <c r="BU165" s="119">
        <v>56299205</v>
      </c>
      <c r="BV165" s="119">
        <v>55985087</v>
      </c>
      <c r="BW165" s="119">
        <v>54909896</v>
      </c>
      <c r="BX165" s="119">
        <v>55537693</v>
      </c>
      <c r="BY165" s="119">
        <v>55370100</v>
      </c>
      <c r="BZ165" s="119">
        <v>52502352</v>
      </c>
      <c r="CA165" s="119">
        <v>57648074</v>
      </c>
      <c r="CB165" s="119">
        <v>55136741</v>
      </c>
      <c r="CC165" s="119">
        <v>52914430</v>
      </c>
      <c r="CD165" s="119">
        <v>55615209</v>
      </c>
      <c r="CE165" s="119">
        <v>54979308</v>
      </c>
      <c r="CF165" s="119">
        <v>53303442</v>
      </c>
      <c r="CG165" s="119">
        <v>55790262</v>
      </c>
      <c r="CH165" s="119">
        <v>53807489</v>
      </c>
      <c r="CI165" s="119">
        <v>59697488</v>
      </c>
      <c r="CJ165" s="119">
        <v>48647246</v>
      </c>
      <c r="CK165" s="119">
        <v>57205908</v>
      </c>
      <c r="CL165" s="119">
        <v>49414352</v>
      </c>
      <c r="CM165" s="119">
        <v>58318208</v>
      </c>
      <c r="CN165" s="119">
        <v>55715724</v>
      </c>
      <c r="CO165" s="119">
        <v>55834221</v>
      </c>
      <c r="CP165" s="119">
        <v>52286122</v>
      </c>
      <c r="CQ165" s="119">
        <v>52109013</v>
      </c>
      <c r="CR165" s="119">
        <v>59025401</v>
      </c>
      <c r="CS165" s="119">
        <v>53548111</v>
      </c>
      <c r="CT165" s="119">
        <v>51182874</v>
      </c>
      <c r="CU165" s="119">
        <v>59610923</v>
      </c>
      <c r="CV165" s="119">
        <v>51771497</v>
      </c>
      <c r="CW165" s="119">
        <v>53114333</v>
      </c>
      <c r="CX165" s="119">
        <v>54722406</v>
      </c>
      <c r="CY165" s="119">
        <v>54292888</v>
      </c>
      <c r="CZ165" s="119">
        <v>53282601</v>
      </c>
      <c r="DA165" s="119">
        <v>57201013</v>
      </c>
      <c r="DB165" s="119">
        <v>52604272</v>
      </c>
      <c r="DC165" s="119">
        <v>50452350</v>
      </c>
      <c r="DD165" s="119">
        <v>59388243</v>
      </c>
      <c r="DE165" s="119">
        <v>53934374</v>
      </c>
      <c r="DF165" s="119">
        <v>56295129</v>
      </c>
      <c r="DG165" s="119">
        <v>54724313</v>
      </c>
      <c r="DH165" s="119">
        <v>49403199</v>
      </c>
      <c r="DI165" s="119">
        <v>51396299</v>
      </c>
      <c r="DJ165" s="119">
        <v>56197011</v>
      </c>
      <c r="DK165" s="119">
        <v>51457192</v>
      </c>
      <c r="DL165" s="119">
        <v>52401888</v>
      </c>
      <c r="DM165" s="119">
        <v>59122669</v>
      </c>
      <c r="DN165" s="119">
        <v>48435028</v>
      </c>
      <c r="DO165" s="119">
        <v>55394993</v>
      </c>
      <c r="DP165" s="119">
        <v>55818663</v>
      </c>
      <c r="DQ165" s="119">
        <v>50218150</v>
      </c>
      <c r="DR165" s="119">
        <v>56989948</v>
      </c>
      <c r="DS165" s="119">
        <v>53948882</v>
      </c>
      <c r="DT165" s="119">
        <v>48573054</v>
      </c>
      <c r="DU165" s="119">
        <v>41949467</v>
      </c>
      <c r="DV165" s="119">
        <v>41949467</v>
      </c>
      <c r="DW165" s="119">
        <v>43376358</v>
      </c>
      <c r="DX165" s="119">
        <v>58288589</v>
      </c>
      <c r="DY165" s="119">
        <v>55260031</v>
      </c>
      <c r="DZ165" s="119">
        <v>51468894</v>
      </c>
      <c r="EA165" s="119">
        <v>54802542</v>
      </c>
      <c r="EB165" s="119">
        <v>53449192</v>
      </c>
      <c r="EC165" s="119">
        <v>57745908</v>
      </c>
      <c r="ED165" s="119">
        <v>57645854</v>
      </c>
      <c r="EE165" s="119">
        <v>51617038</v>
      </c>
      <c r="EF165" s="119">
        <v>50262504</v>
      </c>
      <c r="EG165" s="119">
        <v>58006186</v>
      </c>
      <c r="EH165" s="119">
        <v>53500153</v>
      </c>
      <c r="EI165" s="119">
        <v>52932473</v>
      </c>
      <c r="EJ165" s="119">
        <v>54914729</v>
      </c>
      <c r="EK165" s="119">
        <v>51509131</v>
      </c>
      <c r="EL165" s="119">
        <v>51877648</v>
      </c>
      <c r="EM165" s="119">
        <v>52475712</v>
      </c>
      <c r="EN165" s="119">
        <v>51317094</v>
      </c>
      <c r="EO165" s="119">
        <v>54017721</v>
      </c>
      <c r="EP165" s="119">
        <v>54422857</v>
      </c>
      <c r="EQ165" s="119">
        <v>54123997</v>
      </c>
      <c r="ER165" s="119">
        <v>48542241</v>
      </c>
      <c r="ES165" s="119">
        <v>53623979</v>
      </c>
      <c r="ET165" s="119">
        <v>47630686</v>
      </c>
      <c r="EU165" s="119">
        <v>53982074</v>
      </c>
      <c r="EV165" s="119">
        <v>53649924</v>
      </c>
      <c r="EW165" s="119">
        <v>49724307</v>
      </c>
      <c r="EX165" s="119">
        <v>53345885</v>
      </c>
      <c r="EY165" s="119">
        <v>51442896</v>
      </c>
      <c r="EZ165" s="119">
        <v>53008749</v>
      </c>
      <c r="FA165" s="119">
        <v>51183484</v>
      </c>
      <c r="FB165" s="119">
        <v>52142033</v>
      </c>
      <c r="FC165" s="119">
        <v>54756617</v>
      </c>
      <c r="FD165" s="119">
        <v>46508310</v>
      </c>
      <c r="FE165" s="119">
        <v>52056885</v>
      </c>
      <c r="FF165" s="119">
        <v>45441536</v>
      </c>
      <c r="FG165" s="119">
        <v>50924172</v>
      </c>
      <c r="FH165" s="119">
        <v>53611569</v>
      </c>
      <c r="FI165" s="119">
        <v>51077281</v>
      </c>
      <c r="FJ165" s="119">
        <v>46879539</v>
      </c>
      <c r="FK165" s="119">
        <v>47543798</v>
      </c>
      <c r="FL165" s="119">
        <v>53450260</v>
      </c>
      <c r="FM165" s="119">
        <v>49567380</v>
      </c>
      <c r="FN165" s="119">
        <v>52543197</v>
      </c>
      <c r="FO165" s="119">
        <v>50490887.770000003</v>
      </c>
      <c r="FP165" s="119">
        <v>48432118.140000001</v>
      </c>
      <c r="FQ165" s="119">
        <v>46266266.450000003</v>
      </c>
      <c r="FR165" s="119">
        <v>53224351.030000009</v>
      </c>
      <c r="FS165" s="119">
        <v>48334569.150000006</v>
      </c>
      <c r="FT165" s="119">
        <v>46232205.869999997</v>
      </c>
      <c r="FU165" s="119">
        <v>53325021.050000004</v>
      </c>
      <c r="FV165" s="119">
        <v>45522646.410000004</v>
      </c>
      <c r="FW165" s="119">
        <v>49307055.690000005</v>
      </c>
      <c r="FX165" s="119">
        <v>51454628.989999987</v>
      </c>
      <c r="FY165" s="119">
        <v>46897415.530000001</v>
      </c>
      <c r="FZ165" s="119">
        <v>53467409.849999994</v>
      </c>
      <c r="GA165" s="119">
        <v>49827185.149999999</v>
      </c>
      <c r="GB165" s="119">
        <v>45345730.169999994</v>
      </c>
      <c r="GC165" s="119">
        <v>47115105.670000002</v>
      </c>
      <c r="GD165" s="119">
        <v>48436620.629999988</v>
      </c>
      <c r="GE165" s="119">
        <v>46334111.710000008</v>
      </c>
      <c r="GF165" s="119">
        <v>50057737.789999999</v>
      </c>
      <c r="GG165" s="119">
        <v>50507618.629999995</v>
      </c>
      <c r="GH165" s="119">
        <v>43817524.099999987</v>
      </c>
    </row>
    <row r="166" spans="1:190" s="132" customFormat="1" x14ac:dyDescent="0.25">
      <c r="A166" s="134"/>
      <c r="B166" s="130" t="s">
        <v>61</v>
      </c>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2"/>
      <c r="BO166" s="152"/>
      <c r="BP166" s="152"/>
      <c r="BQ166" s="152"/>
      <c r="BR166" s="152"/>
      <c r="BS166" s="152"/>
      <c r="BT166" s="152"/>
      <c r="BU166" s="152"/>
      <c r="BV166" s="152"/>
      <c r="BW166" s="152"/>
      <c r="BX166" s="152"/>
      <c r="BY166" s="152"/>
      <c r="BZ166" s="152"/>
      <c r="CA166" s="152"/>
      <c r="CB166" s="152"/>
      <c r="CC166" s="152"/>
      <c r="CD166" s="152"/>
      <c r="CE166" s="152"/>
      <c r="CF166" s="152"/>
      <c r="CG166" s="152"/>
      <c r="CH166" s="152"/>
      <c r="CI166" s="152"/>
      <c r="CJ166" s="152"/>
      <c r="CK166" s="152"/>
      <c r="CL166" s="152"/>
      <c r="CM166" s="152"/>
      <c r="CN166" s="152"/>
      <c r="CO166" s="152"/>
      <c r="CP166" s="152"/>
      <c r="CQ166" s="152"/>
      <c r="CR166" s="152"/>
      <c r="CS166" s="152"/>
      <c r="CT166" s="152"/>
      <c r="CU166" s="152"/>
      <c r="CV166" s="152"/>
      <c r="CW166" s="152"/>
      <c r="CX166" s="152"/>
      <c r="CY166" s="152"/>
      <c r="CZ166" s="152"/>
      <c r="DA166" s="152"/>
      <c r="DB166" s="152"/>
      <c r="DC166" s="152"/>
      <c r="DD166" s="152"/>
      <c r="DE166" s="152"/>
      <c r="DF166" s="152"/>
      <c r="DG166" s="152"/>
      <c r="DH166" s="152"/>
      <c r="DI166" s="152"/>
      <c r="DJ166" s="152"/>
      <c r="DK166" s="152"/>
      <c r="DL166" s="152"/>
      <c r="DM166" s="152"/>
      <c r="DN166" s="152"/>
      <c r="DO166" s="152"/>
      <c r="DP166" s="152"/>
      <c r="DQ166" s="152"/>
      <c r="DR166" s="152"/>
      <c r="DS166" s="152"/>
      <c r="DT166" s="152"/>
      <c r="DU166" s="152"/>
      <c r="DV166" s="152"/>
      <c r="DW166" s="152"/>
      <c r="DX166" s="152"/>
      <c r="DY166" s="152"/>
      <c r="DZ166" s="152"/>
      <c r="EA166" s="152"/>
      <c r="EB166" s="152"/>
      <c r="EC166" s="152"/>
      <c r="ED166" s="152"/>
      <c r="EE166" s="152"/>
      <c r="EF166" s="152"/>
      <c r="EG166" s="152"/>
      <c r="EH166" s="152"/>
      <c r="EI166" s="152"/>
      <c r="EJ166" s="152"/>
      <c r="EK166" s="152"/>
      <c r="EL166" s="152"/>
      <c r="EM166" s="152"/>
      <c r="EN166" s="152"/>
      <c r="EO166" s="152"/>
      <c r="EP166" s="152"/>
      <c r="EQ166" s="152"/>
      <c r="ER166" s="152"/>
      <c r="ES166" s="152"/>
      <c r="ET166" s="152"/>
      <c r="EU166" s="152"/>
      <c r="EV166" s="152"/>
      <c r="EW166" s="152"/>
      <c r="EX166" s="152"/>
      <c r="EY166" s="152"/>
      <c r="EZ166" s="152"/>
      <c r="FA166" s="152"/>
      <c r="FB166" s="152"/>
      <c r="FC166" s="152"/>
      <c r="FD166" s="152"/>
      <c r="FE166" s="152"/>
      <c r="FF166" s="152"/>
      <c r="FG166" s="152"/>
      <c r="FH166" s="152"/>
      <c r="FI166" s="152"/>
      <c r="FJ166" s="152"/>
      <c r="FK166" s="152"/>
      <c r="FL166" s="152"/>
      <c r="FM166" s="152"/>
      <c r="FN166" s="152"/>
      <c r="FO166" s="152"/>
      <c r="FP166" s="152"/>
      <c r="FQ166" s="152"/>
      <c r="FR166" s="152"/>
      <c r="FS166" s="152"/>
      <c r="FT166" s="152"/>
      <c r="FU166" s="152"/>
      <c r="FV166" s="152"/>
      <c r="FW166" s="152"/>
      <c r="FX166" s="152"/>
      <c r="FY166" s="152"/>
      <c r="FZ166" s="152"/>
      <c r="GA166" s="152"/>
      <c r="GB166" s="152"/>
      <c r="GC166" s="152"/>
      <c r="GD166" s="152"/>
      <c r="GE166" s="152"/>
      <c r="GF166" s="152"/>
      <c r="GG166" s="152"/>
      <c r="GH166" s="152"/>
    </row>
    <row r="167" spans="1:190" s="132" customFormat="1" x14ac:dyDescent="0.25">
      <c r="A167" s="134"/>
      <c r="B167" s="135" t="s">
        <v>2142</v>
      </c>
      <c r="C167" s="133">
        <v>9638527</v>
      </c>
      <c r="D167" s="133">
        <v>10217268</v>
      </c>
      <c r="E167" s="133">
        <v>12441698</v>
      </c>
      <c r="F167" s="133">
        <v>11007479</v>
      </c>
      <c r="G167" s="133">
        <v>9993056</v>
      </c>
      <c r="H167" s="133">
        <v>12064451</v>
      </c>
      <c r="I167" s="133">
        <v>10181808</v>
      </c>
      <c r="J167" s="133">
        <v>9938618</v>
      </c>
      <c r="K167" s="133">
        <v>10903220</v>
      </c>
      <c r="L167" s="133">
        <v>10548315</v>
      </c>
      <c r="M167" s="133">
        <v>10677587</v>
      </c>
      <c r="N167" s="133">
        <v>10999741</v>
      </c>
      <c r="O167" s="133">
        <v>10283217</v>
      </c>
      <c r="P167" s="133">
        <v>10232367</v>
      </c>
      <c r="Q167" s="133">
        <v>11946332</v>
      </c>
      <c r="R167" s="133">
        <v>10605275</v>
      </c>
      <c r="S167" s="133">
        <v>11751565</v>
      </c>
      <c r="T167" s="133">
        <v>10767391</v>
      </c>
      <c r="U167" s="133">
        <v>10066831</v>
      </c>
      <c r="V167" s="133">
        <v>10213875</v>
      </c>
      <c r="W167" s="133">
        <v>10971347</v>
      </c>
      <c r="X167" s="133">
        <v>10449810</v>
      </c>
      <c r="Y167" s="133">
        <v>10864129</v>
      </c>
      <c r="Z167" s="133">
        <v>11082476</v>
      </c>
      <c r="AA167" s="133">
        <v>10736491</v>
      </c>
      <c r="AB167" s="133">
        <v>10025165</v>
      </c>
      <c r="AC167" s="133">
        <v>11253032</v>
      </c>
      <c r="AD167" s="133">
        <v>10132371</v>
      </c>
      <c r="AE167" s="133">
        <v>10395590</v>
      </c>
      <c r="AF167" s="133">
        <v>11230287</v>
      </c>
      <c r="AG167" s="133">
        <v>10386024</v>
      </c>
      <c r="AH167" s="133">
        <v>9333949</v>
      </c>
      <c r="AI167" s="133">
        <v>9505126</v>
      </c>
      <c r="AJ167" s="133">
        <v>11373412</v>
      </c>
      <c r="AK167" s="133">
        <v>10311391</v>
      </c>
      <c r="AL167" s="133">
        <v>9722582</v>
      </c>
      <c r="AM167" s="133">
        <v>10376112</v>
      </c>
      <c r="AN167" s="133">
        <v>10038986</v>
      </c>
      <c r="AO167" s="133">
        <v>10368924</v>
      </c>
      <c r="AP167" s="133">
        <v>10557703</v>
      </c>
      <c r="AQ167" s="133">
        <v>9849946</v>
      </c>
      <c r="AR167" s="133">
        <v>10196497</v>
      </c>
      <c r="AS167" s="133">
        <v>10218308</v>
      </c>
      <c r="AT167" s="133">
        <v>8541692</v>
      </c>
      <c r="AU167" s="133">
        <v>9869349</v>
      </c>
      <c r="AV167" s="133">
        <v>10546367</v>
      </c>
      <c r="AW167" s="133">
        <v>9444265</v>
      </c>
      <c r="AX167" s="133">
        <v>9798457</v>
      </c>
      <c r="AY167" s="133">
        <v>10361909</v>
      </c>
      <c r="AZ167" s="133">
        <v>9865453</v>
      </c>
      <c r="BA167" s="133">
        <v>10351881</v>
      </c>
      <c r="BB167" s="133">
        <v>9798293</v>
      </c>
      <c r="BC167" s="133">
        <v>9141744</v>
      </c>
      <c r="BD167" s="133">
        <v>10119036</v>
      </c>
      <c r="BE167" s="133">
        <v>9554690</v>
      </c>
      <c r="BF167" s="133">
        <v>8092587</v>
      </c>
      <c r="BG167" s="133">
        <v>10185532</v>
      </c>
      <c r="BH167" s="133">
        <v>10171013</v>
      </c>
      <c r="BI167" s="133">
        <v>8690565</v>
      </c>
      <c r="BJ167" s="133">
        <v>10153553</v>
      </c>
      <c r="BK167" s="133">
        <v>8939480</v>
      </c>
      <c r="BL167" s="133">
        <v>8947366</v>
      </c>
      <c r="BM167" s="133">
        <v>10383803</v>
      </c>
      <c r="BN167" s="133">
        <v>9879144</v>
      </c>
      <c r="BO167" s="133">
        <v>8309562</v>
      </c>
      <c r="BP167" s="133">
        <v>10605801</v>
      </c>
      <c r="BQ167" s="133">
        <v>9396871</v>
      </c>
      <c r="BR167" s="133">
        <v>8222081</v>
      </c>
      <c r="BS167" s="133">
        <v>9727487</v>
      </c>
      <c r="BT167" s="133">
        <v>9482324</v>
      </c>
      <c r="BU167" s="133">
        <v>9186913</v>
      </c>
      <c r="BV167" s="133">
        <v>9791504</v>
      </c>
      <c r="BW167" s="133">
        <v>8860832</v>
      </c>
      <c r="BX167" s="133">
        <v>9388156</v>
      </c>
      <c r="BY167" s="133">
        <v>10121880</v>
      </c>
      <c r="BZ167" s="133">
        <v>9496816</v>
      </c>
      <c r="CA167" s="133">
        <v>9404291</v>
      </c>
      <c r="CB167" s="133">
        <v>9978419</v>
      </c>
      <c r="CC167" s="133">
        <v>8306948</v>
      </c>
      <c r="CD167" s="133">
        <v>8326661</v>
      </c>
      <c r="CE167" s="133">
        <v>9366116</v>
      </c>
      <c r="CF167" s="133">
        <v>8875901</v>
      </c>
      <c r="CG167" s="133">
        <v>9023443</v>
      </c>
      <c r="CH167" s="133">
        <v>8964528</v>
      </c>
      <c r="CI167" s="133">
        <v>8929876</v>
      </c>
      <c r="CJ167" s="133">
        <v>8503930</v>
      </c>
      <c r="CK167" s="133">
        <v>10429444</v>
      </c>
      <c r="CL167" s="133">
        <v>8176963</v>
      </c>
      <c r="CM167" s="133">
        <v>8909094</v>
      </c>
      <c r="CN167" s="133">
        <v>9070915</v>
      </c>
      <c r="CO167" s="133">
        <v>8064278</v>
      </c>
      <c r="CP167" s="133">
        <v>8024105</v>
      </c>
      <c r="CQ167" s="133">
        <v>8817522</v>
      </c>
      <c r="CR167" s="133">
        <v>9192426</v>
      </c>
      <c r="CS167" s="133">
        <v>8800637</v>
      </c>
      <c r="CT167" s="133">
        <v>8285789</v>
      </c>
      <c r="CU167" s="133">
        <v>8774818</v>
      </c>
      <c r="CV167" s="133">
        <v>8428443</v>
      </c>
      <c r="CW167" s="133">
        <v>9137272</v>
      </c>
      <c r="CX167" s="133">
        <v>8488728</v>
      </c>
      <c r="CY167" s="133">
        <v>8255214</v>
      </c>
      <c r="CZ167" s="133">
        <v>8774600</v>
      </c>
      <c r="DA167" s="133">
        <v>7960418</v>
      </c>
      <c r="DB167" s="133">
        <v>7389734</v>
      </c>
      <c r="DC167" s="133">
        <v>7791368</v>
      </c>
      <c r="DD167" s="133">
        <v>8866324</v>
      </c>
      <c r="DE167" s="133">
        <v>8174313</v>
      </c>
      <c r="DF167" s="133">
        <v>7306462</v>
      </c>
      <c r="DG167" s="133">
        <v>8074137</v>
      </c>
      <c r="DH167" s="133">
        <v>7778718</v>
      </c>
      <c r="DI167" s="133">
        <v>8578929</v>
      </c>
      <c r="DJ167" s="133">
        <v>8274937</v>
      </c>
      <c r="DK167" s="133">
        <v>7796949</v>
      </c>
      <c r="DL167" s="133">
        <v>7936403</v>
      </c>
      <c r="DM167" s="133">
        <v>8065067</v>
      </c>
      <c r="DN167" s="133">
        <v>6765356</v>
      </c>
      <c r="DO167" s="133">
        <v>7767592</v>
      </c>
      <c r="DP167" s="133">
        <v>8478859</v>
      </c>
      <c r="DQ167" s="133">
        <v>7579459</v>
      </c>
      <c r="DR167" s="133">
        <v>7894757</v>
      </c>
      <c r="DS167" s="133">
        <v>8090743</v>
      </c>
      <c r="DT167" s="133">
        <v>7579074</v>
      </c>
      <c r="DU167" s="133">
        <v>5441484</v>
      </c>
      <c r="DV167" s="133">
        <v>5441484</v>
      </c>
      <c r="DW167" s="133">
        <v>6916465</v>
      </c>
      <c r="DX167" s="133">
        <v>9240725</v>
      </c>
      <c r="DY167" s="133">
        <v>8174876</v>
      </c>
      <c r="DZ167" s="133">
        <v>7548248</v>
      </c>
      <c r="EA167" s="133">
        <v>9634354</v>
      </c>
      <c r="EB167" s="133">
        <v>10821956</v>
      </c>
      <c r="EC167" s="133">
        <v>13154538</v>
      </c>
      <c r="ED167" s="133">
        <v>12383981</v>
      </c>
      <c r="EE167" s="133">
        <v>10954818</v>
      </c>
      <c r="EF167" s="133">
        <v>11246328</v>
      </c>
      <c r="EG167" s="133">
        <v>12422231</v>
      </c>
      <c r="EH167" s="133">
        <v>11346287</v>
      </c>
      <c r="EI167" s="133">
        <v>9765157</v>
      </c>
      <c r="EJ167" s="133">
        <v>10090425</v>
      </c>
      <c r="EK167" s="133">
        <v>7972293</v>
      </c>
      <c r="EL167" s="133">
        <v>8335426</v>
      </c>
      <c r="EM167" s="133">
        <v>9272090</v>
      </c>
      <c r="EN167" s="133">
        <v>8559046</v>
      </c>
      <c r="EO167" s="133">
        <v>9221447</v>
      </c>
      <c r="EP167" s="133">
        <v>10576002</v>
      </c>
      <c r="EQ167" s="133">
        <v>10434326</v>
      </c>
      <c r="ER167" s="133">
        <v>9673458</v>
      </c>
      <c r="ES167" s="133">
        <v>9986437</v>
      </c>
      <c r="ET167" s="133">
        <v>8802549</v>
      </c>
      <c r="EU167" s="133">
        <v>8976069</v>
      </c>
      <c r="EV167" s="133">
        <v>8700745</v>
      </c>
      <c r="EW167" s="133">
        <v>7822416</v>
      </c>
      <c r="EX167" s="133">
        <v>7510451</v>
      </c>
      <c r="EY167" s="133">
        <v>8058515</v>
      </c>
      <c r="EZ167" s="133">
        <v>8042438</v>
      </c>
      <c r="FA167" s="133">
        <v>7459259</v>
      </c>
      <c r="FB167" s="133">
        <v>8096348</v>
      </c>
      <c r="FC167" s="133">
        <v>7762081</v>
      </c>
      <c r="FD167" s="133">
        <v>6991558</v>
      </c>
      <c r="FE167" s="133">
        <v>7775461</v>
      </c>
      <c r="FF167" s="133">
        <v>6245065</v>
      </c>
      <c r="FG167" s="133">
        <v>6224083</v>
      </c>
      <c r="FH167" s="133">
        <v>7538406</v>
      </c>
      <c r="FI167" s="133">
        <v>5806593</v>
      </c>
      <c r="FJ167" s="133">
        <v>5920802</v>
      </c>
      <c r="FK167" s="133">
        <v>6549738</v>
      </c>
      <c r="FL167" s="133">
        <v>6825814</v>
      </c>
      <c r="FM167" s="133">
        <v>6485999</v>
      </c>
      <c r="FN167" s="133">
        <v>6437592</v>
      </c>
      <c r="FO167" s="133">
        <v>6546263.6399999997</v>
      </c>
      <c r="FP167" s="133">
        <v>6556376.5899999999</v>
      </c>
      <c r="FQ167" s="133">
        <v>6169960.5099999998</v>
      </c>
      <c r="FR167" s="133">
        <v>6131157.2599999998</v>
      </c>
      <c r="FS167" s="133">
        <v>6162110.2300000004</v>
      </c>
      <c r="FT167" s="133">
        <v>6331363.7699999996</v>
      </c>
      <c r="FU167" s="133">
        <v>6334273.71</v>
      </c>
      <c r="FV167" s="133">
        <v>5067029.01</v>
      </c>
      <c r="FW167" s="133">
        <v>5653115.3799999999</v>
      </c>
      <c r="FX167" s="133">
        <v>6002866.6399999997</v>
      </c>
      <c r="FY167" s="133">
        <v>5471231.7800000003</v>
      </c>
      <c r="FZ167" s="133">
        <v>5741412.5599999996</v>
      </c>
      <c r="GA167" s="133">
        <v>5741387.8799999999</v>
      </c>
      <c r="GB167" s="133">
        <v>5374646.46</v>
      </c>
      <c r="GC167" s="133">
        <v>5686056.6100000003</v>
      </c>
      <c r="GD167" s="133">
        <v>5126859.68</v>
      </c>
      <c r="GE167" s="133">
        <v>5846257.6100000003</v>
      </c>
      <c r="GF167" s="133">
        <v>5783459.96</v>
      </c>
      <c r="GG167" s="133">
        <v>5364924.96</v>
      </c>
      <c r="GH167" s="133">
        <v>4488571.8499999996</v>
      </c>
    </row>
    <row r="168" spans="1:190" s="132" customFormat="1" x14ac:dyDescent="0.25">
      <c r="A168" s="134"/>
      <c r="B168" s="115" t="s">
        <v>3</v>
      </c>
      <c r="C168" s="133">
        <v>251448</v>
      </c>
      <c r="D168" s="133">
        <v>262245</v>
      </c>
      <c r="E168" s="133">
        <v>322719</v>
      </c>
      <c r="F168" s="133">
        <v>289045</v>
      </c>
      <c r="G168" s="133">
        <v>258376</v>
      </c>
      <c r="H168" s="133">
        <v>319678</v>
      </c>
      <c r="I168" s="133">
        <v>270345</v>
      </c>
      <c r="J168" s="133">
        <v>261517</v>
      </c>
      <c r="K168" s="133">
        <v>285436</v>
      </c>
      <c r="L168" s="133">
        <v>272590</v>
      </c>
      <c r="M168" s="133">
        <v>278438</v>
      </c>
      <c r="N168" s="133">
        <v>288555</v>
      </c>
      <c r="O168" s="133">
        <v>264921</v>
      </c>
      <c r="P168" s="133">
        <v>262555</v>
      </c>
      <c r="Q168" s="133">
        <v>311791</v>
      </c>
      <c r="R168" s="133">
        <v>270215</v>
      </c>
      <c r="S168" s="133">
        <v>300502</v>
      </c>
      <c r="T168" s="133">
        <v>280228</v>
      </c>
      <c r="U168" s="133">
        <v>266976</v>
      </c>
      <c r="V168" s="133">
        <v>270738</v>
      </c>
      <c r="W168" s="133">
        <v>280053</v>
      </c>
      <c r="X168" s="133">
        <v>271420</v>
      </c>
      <c r="Y168" s="133">
        <v>278077</v>
      </c>
      <c r="Z168" s="133">
        <v>288659</v>
      </c>
      <c r="AA168" s="133">
        <v>268252</v>
      </c>
      <c r="AB168" s="133">
        <v>249338</v>
      </c>
      <c r="AC168" s="133">
        <v>288173</v>
      </c>
      <c r="AD168" s="133">
        <v>261839</v>
      </c>
      <c r="AE168" s="133">
        <v>262675</v>
      </c>
      <c r="AF168" s="133">
        <v>287945</v>
      </c>
      <c r="AG168" s="133">
        <v>266675</v>
      </c>
      <c r="AH168" s="133">
        <v>238556</v>
      </c>
      <c r="AI168" s="133">
        <v>238450</v>
      </c>
      <c r="AJ168" s="133">
        <v>278475</v>
      </c>
      <c r="AK168" s="133">
        <v>252369</v>
      </c>
      <c r="AL168" s="133">
        <v>238696</v>
      </c>
      <c r="AM168" s="133">
        <v>250278</v>
      </c>
      <c r="AN168" s="133">
        <v>240501</v>
      </c>
      <c r="AO168" s="133">
        <v>250510</v>
      </c>
      <c r="AP168" s="133">
        <v>245462</v>
      </c>
      <c r="AQ168" s="133">
        <v>239668</v>
      </c>
      <c r="AR168" s="133">
        <v>248238</v>
      </c>
      <c r="AS168" s="133">
        <v>248491</v>
      </c>
      <c r="AT168" s="133">
        <v>204163</v>
      </c>
      <c r="AU168" s="133">
        <v>238018</v>
      </c>
      <c r="AV168" s="133">
        <v>251330</v>
      </c>
      <c r="AW168" s="133">
        <v>226164</v>
      </c>
      <c r="AX168" s="133">
        <v>239407</v>
      </c>
      <c r="AY168" s="133">
        <v>245695</v>
      </c>
      <c r="AZ168" s="133">
        <v>228883</v>
      </c>
      <c r="BA168" s="133">
        <v>243784</v>
      </c>
      <c r="BB168" s="133">
        <v>228000</v>
      </c>
      <c r="BC168" s="133">
        <v>216984</v>
      </c>
      <c r="BD168" s="133">
        <v>247338</v>
      </c>
      <c r="BE168" s="133">
        <v>225876</v>
      </c>
      <c r="BF168" s="133">
        <v>198014</v>
      </c>
      <c r="BG168" s="133">
        <v>244364</v>
      </c>
      <c r="BH168" s="133">
        <v>241416</v>
      </c>
      <c r="BI168" s="133">
        <v>206491</v>
      </c>
      <c r="BJ168" s="133">
        <v>244151</v>
      </c>
      <c r="BK168" s="133">
        <v>208710</v>
      </c>
      <c r="BL168" s="133">
        <v>209562</v>
      </c>
      <c r="BM168" s="133">
        <v>243791</v>
      </c>
      <c r="BN168" s="133">
        <v>227800</v>
      </c>
      <c r="BO168" s="133">
        <v>191856</v>
      </c>
      <c r="BP168" s="133">
        <v>246890</v>
      </c>
      <c r="BQ168" s="133">
        <v>218344</v>
      </c>
      <c r="BR168" s="133">
        <v>189154</v>
      </c>
      <c r="BS168" s="133">
        <v>221328</v>
      </c>
      <c r="BT168" s="133">
        <v>213385</v>
      </c>
      <c r="BU168" s="133">
        <v>203629</v>
      </c>
      <c r="BV168" s="133">
        <v>221650</v>
      </c>
      <c r="BW168" s="133">
        <v>198784</v>
      </c>
      <c r="BX168" s="133">
        <v>206402</v>
      </c>
      <c r="BY168" s="133">
        <v>216870</v>
      </c>
      <c r="BZ168" s="133">
        <v>205245</v>
      </c>
      <c r="CA168" s="133">
        <v>203276</v>
      </c>
      <c r="CB168" s="133">
        <v>214901</v>
      </c>
      <c r="CC168" s="133">
        <v>183241</v>
      </c>
      <c r="CD168" s="133">
        <v>179392</v>
      </c>
      <c r="CE168" s="133">
        <v>206114</v>
      </c>
      <c r="CF168" s="133">
        <v>189938</v>
      </c>
      <c r="CG168" s="133">
        <v>197965</v>
      </c>
      <c r="CH168" s="133">
        <v>203752</v>
      </c>
      <c r="CI168" s="133">
        <v>187036</v>
      </c>
      <c r="CJ168" s="133">
        <v>174581</v>
      </c>
      <c r="CK168" s="133">
        <v>212643</v>
      </c>
      <c r="CL168" s="133">
        <v>170829</v>
      </c>
      <c r="CM168" s="133">
        <v>186968</v>
      </c>
      <c r="CN168" s="133">
        <v>191445</v>
      </c>
      <c r="CO168" s="133">
        <v>169508</v>
      </c>
      <c r="CP168" s="133">
        <v>165796</v>
      </c>
      <c r="CQ168" s="133">
        <v>182973</v>
      </c>
      <c r="CR168" s="133">
        <v>187921</v>
      </c>
      <c r="CS168" s="133">
        <v>176129</v>
      </c>
      <c r="CT168" s="133">
        <v>172262</v>
      </c>
      <c r="CU168" s="133">
        <v>175758</v>
      </c>
      <c r="CV168" s="133">
        <v>162973</v>
      </c>
      <c r="CW168" s="133">
        <v>173875</v>
      </c>
      <c r="CX168" s="133">
        <v>162691</v>
      </c>
      <c r="CY168" s="133">
        <v>164881</v>
      </c>
      <c r="CZ168" s="133">
        <v>176043</v>
      </c>
      <c r="DA168" s="133">
        <v>154102</v>
      </c>
      <c r="DB168" s="133">
        <v>138961</v>
      </c>
      <c r="DC168" s="133">
        <v>151385</v>
      </c>
      <c r="DD168" s="133">
        <v>169343</v>
      </c>
      <c r="DE168" s="133">
        <v>154284</v>
      </c>
      <c r="DF168" s="133">
        <v>146123</v>
      </c>
      <c r="DG168" s="133">
        <v>153425</v>
      </c>
      <c r="DH168" s="133">
        <v>143502</v>
      </c>
      <c r="DI168" s="133">
        <v>152764</v>
      </c>
      <c r="DJ168" s="133">
        <v>149851</v>
      </c>
      <c r="DK168" s="133">
        <v>141892</v>
      </c>
      <c r="DL168" s="133">
        <v>146658</v>
      </c>
      <c r="DM168" s="133">
        <v>147030</v>
      </c>
      <c r="DN168" s="133">
        <v>119095</v>
      </c>
      <c r="DO168" s="133">
        <v>140643</v>
      </c>
      <c r="DP168" s="133">
        <v>148844</v>
      </c>
      <c r="DQ168" s="133">
        <v>135858</v>
      </c>
      <c r="DR168" s="133">
        <v>141972</v>
      </c>
      <c r="DS168" s="133">
        <v>140020</v>
      </c>
      <c r="DT168" s="133">
        <v>130545</v>
      </c>
      <c r="DU168" s="133">
        <v>64503</v>
      </c>
      <c r="DV168" s="133">
        <v>64503</v>
      </c>
      <c r="DW168" s="133">
        <v>97156</v>
      </c>
      <c r="DX168" s="133">
        <v>156836</v>
      </c>
      <c r="DY168" s="133">
        <v>150271</v>
      </c>
      <c r="DZ168" s="133">
        <v>151890</v>
      </c>
      <c r="EA168" s="133">
        <v>218710</v>
      </c>
      <c r="EB168" s="133">
        <v>244823</v>
      </c>
      <c r="EC168" s="133">
        <v>271876</v>
      </c>
      <c r="ED168" s="133">
        <v>228533</v>
      </c>
      <c r="EE168" s="133">
        <v>222909</v>
      </c>
      <c r="EF168" s="133">
        <v>217519</v>
      </c>
      <c r="EG168" s="133">
        <v>231512</v>
      </c>
      <c r="EH168" s="133">
        <v>217325</v>
      </c>
      <c r="EI168" s="133">
        <v>185388</v>
      </c>
      <c r="EJ168" s="133">
        <v>193296</v>
      </c>
      <c r="EK168" s="133">
        <v>159633</v>
      </c>
      <c r="EL168" s="133">
        <v>192260</v>
      </c>
      <c r="EM168" s="133">
        <v>192082</v>
      </c>
      <c r="EN168" s="133">
        <v>165008</v>
      </c>
      <c r="EO168" s="133">
        <v>177641</v>
      </c>
      <c r="EP168" s="133">
        <v>241719</v>
      </c>
      <c r="EQ168" s="133">
        <v>246315</v>
      </c>
      <c r="ER168" s="133">
        <v>207489</v>
      </c>
      <c r="ES168" s="133">
        <v>196412</v>
      </c>
      <c r="ET168" s="133">
        <v>174995</v>
      </c>
      <c r="EU168" s="133">
        <v>154344</v>
      </c>
      <c r="EV168" s="133">
        <v>153521</v>
      </c>
      <c r="EW168" s="133">
        <v>121210</v>
      </c>
      <c r="EX168" s="133">
        <v>107938</v>
      </c>
      <c r="EY168" s="133">
        <v>114590</v>
      </c>
      <c r="EZ168" s="133">
        <v>113999</v>
      </c>
      <c r="FA168" s="133">
        <v>102347</v>
      </c>
      <c r="FB168" s="133">
        <v>111392</v>
      </c>
      <c r="FC168" s="133">
        <v>102935</v>
      </c>
      <c r="FD168" s="133">
        <v>95395</v>
      </c>
      <c r="FE168" s="133">
        <v>101291</v>
      </c>
      <c r="FF168" s="133">
        <v>77585</v>
      </c>
      <c r="FG168" s="133">
        <v>80519</v>
      </c>
      <c r="FH168" s="133">
        <v>100607</v>
      </c>
      <c r="FI168" s="133">
        <v>73098</v>
      </c>
      <c r="FJ168" s="133">
        <v>72157</v>
      </c>
      <c r="FK168" s="133">
        <v>83631</v>
      </c>
      <c r="FL168" s="133">
        <v>84974</v>
      </c>
      <c r="FM168" s="133">
        <v>81291</v>
      </c>
      <c r="FN168" s="133">
        <v>79380</v>
      </c>
      <c r="FO168" s="133">
        <v>81126.03</v>
      </c>
      <c r="FP168" s="133">
        <v>80957.820000000007</v>
      </c>
      <c r="FQ168" s="133">
        <v>74541.98</v>
      </c>
      <c r="FR168" s="133">
        <v>69421.070000000007</v>
      </c>
      <c r="FS168" s="133">
        <v>77308.59</v>
      </c>
      <c r="FT168" s="133">
        <v>84342.05</v>
      </c>
      <c r="FU168" s="133">
        <v>80268.990000000005</v>
      </c>
      <c r="FV168" s="133">
        <v>61894.55</v>
      </c>
      <c r="FW168" s="133">
        <v>71494.66</v>
      </c>
      <c r="FX168" s="133">
        <v>83239.929999999993</v>
      </c>
      <c r="FY168" s="133">
        <v>73598.080000000002</v>
      </c>
      <c r="FZ168" s="133">
        <v>78676.03</v>
      </c>
      <c r="GA168" s="133">
        <v>78075.259999999995</v>
      </c>
      <c r="GB168" s="133">
        <v>73682.66</v>
      </c>
      <c r="GC168" s="133">
        <v>74618.960000000006</v>
      </c>
      <c r="GD168" s="133">
        <v>60808.87</v>
      </c>
      <c r="GE168" s="133">
        <v>81410.009999999995</v>
      </c>
      <c r="GF168" s="133">
        <v>79919.83</v>
      </c>
      <c r="GG168" s="133">
        <v>71936.94</v>
      </c>
      <c r="GH168" s="133">
        <v>57611.55</v>
      </c>
    </row>
    <row r="169" spans="1:190" s="132" customFormat="1" x14ac:dyDescent="0.25">
      <c r="A169" s="134"/>
      <c r="B169" s="115" t="s">
        <v>4</v>
      </c>
      <c r="C169" s="133">
        <v>736</v>
      </c>
      <c r="D169" s="133">
        <v>1290</v>
      </c>
      <c r="E169" s="133">
        <v>1380</v>
      </c>
      <c r="F169" s="133">
        <v>1793</v>
      </c>
      <c r="G169" s="133">
        <v>1113</v>
      </c>
      <c r="H169" s="133">
        <v>1845</v>
      </c>
      <c r="I169" s="133">
        <v>1814</v>
      </c>
      <c r="J169" s="133">
        <v>1059</v>
      </c>
      <c r="K169" s="133">
        <v>1640</v>
      </c>
      <c r="L169" s="133">
        <v>1612</v>
      </c>
      <c r="M169" s="133">
        <v>926</v>
      </c>
      <c r="N169" s="133">
        <v>896</v>
      </c>
      <c r="O169" s="133">
        <v>978</v>
      </c>
      <c r="P169" s="133">
        <v>734</v>
      </c>
      <c r="Q169" s="133">
        <v>1006</v>
      </c>
      <c r="R169" s="133">
        <v>757</v>
      </c>
      <c r="S169" s="133">
        <v>1143</v>
      </c>
      <c r="T169" s="133">
        <v>920</v>
      </c>
      <c r="U169" s="133">
        <v>1294</v>
      </c>
      <c r="V169" s="133">
        <v>881</v>
      </c>
      <c r="W169" s="133">
        <v>566</v>
      </c>
      <c r="X169" s="133">
        <v>801</v>
      </c>
      <c r="Y169" s="133">
        <v>952</v>
      </c>
      <c r="Z169" s="133">
        <v>850</v>
      </c>
      <c r="AA169" s="133">
        <v>843</v>
      </c>
      <c r="AB169" s="133">
        <v>804</v>
      </c>
      <c r="AC169" s="133">
        <v>965</v>
      </c>
      <c r="AD169" s="133">
        <v>1029</v>
      </c>
      <c r="AE169" s="133">
        <v>1490</v>
      </c>
      <c r="AF169" s="133">
        <v>3804</v>
      </c>
      <c r="AG169" s="133">
        <v>2166</v>
      </c>
      <c r="AH169" s="133">
        <v>2169</v>
      </c>
      <c r="AI169" s="133">
        <v>2046</v>
      </c>
      <c r="AJ169" s="133">
        <v>1590</v>
      </c>
      <c r="AK169" s="133">
        <v>1454</v>
      </c>
      <c r="AL169" s="133">
        <v>1328</v>
      </c>
      <c r="AM169" s="133">
        <v>1785</v>
      </c>
      <c r="AN169" s="133">
        <v>1754</v>
      </c>
      <c r="AO169" s="133">
        <v>1383</v>
      </c>
      <c r="AP169" s="133">
        <v>1189</v>
      </c>
      <c r="AQ169" s="133">
        <v>1325</v>
      </c>
      <c r="AR169" s="133">
        <v>1099</v>
      </c>
      <c r="AS169" s="133">
        <v>1095</v>
      </c>
      <c r="AT169" s="133">
        <v>499</v>
      </c>
      <c r="AU169" s="133">
        <v>680</v>
      </c>
      <c r="AV169" s="133">
        <v>855</v>
      </c>
      <c r="AW169" s="133">
        <v>835</v>
      </c>
      <c r="AX169" s="133">
        <v>741</v>
      </c>
      <c r="AY169" s="133">
        <v>1117</v>
      </c>
      <c r="AZ169" s="133">
        <v>1225</v>
      </c>
      <c r="BA169" s="133">
        <v>821</v>
      </c>
      <c r="BB169" s="133">
        <v>864</v>
      </c>
      <c r="BC169" s="133">
        <v>938</v>
      </c>
      <c r="BD169" s="133">
        <v>1082</v>
      </c>
      <c r="BE169" s="133">
        <v>1017</v>
      </c>
      <c r="BF169" s="133">
        <v>612</v>
      </c>
      <c r="BG169" s="133">
        <v>843</v>
      </c>
      <c r="BH169" s="133">
        <v>756</v>
      </c>
      <c r="BI169" s="133">
        <v>654</v>
      </c>
      <c r="BJ169" s="133">
        <v>848</v>
      </c>
      <c r="BK169" s="133">
        <v>8342</v>
      </c>
      <c r="BL169" s="133">
        <v>7656</v>
      </c>
      <c r="BM169" s="133">
        <v>9291</v>
      </c>
      <c r="BN169" s="133">
        <v>8285</v>
      </c>
      <c r="BO169" s="133">
        <v>6691</v>
      </c>
      <c r="BP169" s="133">
        <v>10102</v>
      </c>
      <c r="BQ169" s="133">
        <v>9106</v>
      </c>
      <c r="BR169" s="133">
        <v>7354</v>
      </c>
      <c r="BS169" s="133">
        <v>8318</v>
      </c>
      <c r="BT169" s="133">
        <v>7768</v>
      </c>
      <c r="BU169" s="133">
        <v>8551</v>
      </c>
      <c r="BV169" s="133">
        <v>8393</v>
      </c>
      <c r="BW169" s="133">
        <v>7841</v>
      </c>
      <c r="BX169" s="133">
        <v>8007</v>
      </c>
      <c r="BY169" s="133">
        <v>8483</v>
      </c>
      <c r="BZ169" s="133">
        <v>8109</v>
      </c>
      <c r="CA169" s="133">
        <v>9784</v>
      </c>
      <c r="CB169" s="133">
        <v>8923</v>
      </c>
      <c r="CC169" s="133">
        <v>7757</v>
      </c>
      <c r="CD169" s="133">
        <v>6999</v>
      </c>
      <c r="CE169" s="133">
        <v>9026</v>
      </c>
      <c r="CF169" s="133">
        <v>7561</v>
      </c>
      <c r="CG169" s="133">
        <v>8245</v>
      </c>
      <c r="CH169" s="133">
        <v>8437</v>
      </c>
      <c r="CI169" s="133">
        <v>7496</v>
      </c>
      <c r="CJ169" s="133">
        <v>7373</v>
      </c>
      <c r="CK169" s="133">
        <v>9219</v>
      </c>
      <c r="CL169" s="133">
        <v>7334</v>
      </c>
      <c r="CM169" s="133">
        <v>8324</v>
      </c>
      <c r="CN169" s="133">
        <v>9027</v>
      </c>
      <c r="CO169" s="133">
        <v>7958</v>
      </c>
      <c r="CP169" s="133">
        <v>7646</v>
      </c>
      <c r="CQ169" s="133">
        <v>8263</v>
      </c>
      <c r="CR169" s="133">
        <v>8371</v>
      </c>
      <c r="CS169" s="133">
        <v>8055</v>
      </c>
      <c r="CT169" s="133">
        <v>6848</v>
      </c>
      <c r="CU169" s="133">
        <v>6583</v>
      </c>
      <c r="CV169" s="133">
        <v>6340</v>
      </c>
      <c r="CW169" s="133">
        <v>7599</v>
      </c>
      <c r="CX169" s="133">
        <v>6691</v>
      </c>
      <c r="CY169" s="133">
        <v>6701</v>
      </c>
      <c r="CZ169" s="133">
        <v>6902</v>
      </c>
      <c r="DA169" s="133">
        <v>6129</v>
      </c>
      <c r="DB169" s="133">
        <v>5476</v>
      </c>
      <c r="DC169" s="133">
        <v>6055</v>
      </c>
      <c r="DD169" s="133">
        <v>6671</v>
      </c>
      <c r="DE169" s="133">
        <v>5296</v>
      </c>
      <c r="DF169" s="133">
        <v>5221</v>
      </c>
      <c r="DG169" s="133">
        <v>5850</v>
      </c>
      <c r="DH169" s="133">
        <v>5689</v>
      </c>
      <c r="DI169" s="133">
        <v>5892</v>
      </c>
      <c r="DJ169" s="133">
        <v>5548</v>
      </c>
      <c r="DK169" s="133">
        <v>5966</v>
      </c>
      <c r="DL169" s="133">
        <v>5817</v>
      </c>
      <c r="DM169" s="133">
        <v>5495</v>
      </c>
      <c r="DN169" s="133">
        <v>4881</v>
      </c>
      <c r="DO169" s="133">
        <v>5688</v>
      </c>
      <c r="DP169" s="133">
        <v>5145</v>
      </c>
      <c r="DQ169" s="133">
        <v>4941</v>
      </c>
      <c r="DR169" s="133">
        <v>5511</v>
      </c>
      <c r="DS169" s="133">
        <v>5258</v>
      </c>
      <c r="DT169" s="133">
        <v>4707</v>
      </c>
      <c r="DU169" s="133">
        <v>2774</v>
      </c>
      <c r="DV169" s="133">
        <v>2774</v>
      </c>
      <c r="DW169" s="133">
        <v>3640</v>
      </c>
      <c r="DX169" s="133">
        <v>4784</v>
      </c>
      <c r="DY169" s="133">
        <v>4159</v>
      </c>
      <c r="DZ169" s="133">
        <v>3018</v>
      </c>
      <c r="EA169" s="133">
        <v>4007</v>
      </c>
      <c r="EB169" s="133">
        <v>3634</v>
      </c>
      <c r="EC169" s="133">
        <v>3441</v>
      </c>
      <c r="ED169" s="133">
        <v>3527</v>
      </c>
      <c r="EE169" s="133">
        <v>3100</v>
      </c>
      <c r="EF169" s="133">
        <v>2891</v>
      </c>
      <c r="EG169" s="133">
        <v>3215</v>
      </c>
      <c r="EH169" s="133">
        <v>3172</v>
      </c>
      <c r="EI169" s="133">
        <v>3486</v>
      </c>
      <c r="EJ169" s="133">
        <v>3789</v>
      </c>
      <c r="EK169" s="133">
        <v>2906</v>
      </c>
      <c r="EL169" s="133">
        <v>2749</v>
      </c>
      <c r="EM169" s="133">
        <v>3709</v>
      </c>
      <c r="EN169" s="133">
        <v>2986</v>
      </c>
      <c r="EO169" s="133">
        <v>2713</v>
      </c>
      <c r="EP169" s="133">
        <v>2969</v>
      </c>
      <c r="EQ169" s="133">
        <v>2904</v>
      </c>
      <c r="ER169" s="133">
        <v>2974</v>
      </c>
      <c r="ES169" s="133">
        <v>2848</v>
      </c>
      <c r="ET169" s="133">
        <v>2665</v>
      </c>
      <c r="EU169" s="133">
        <v>2811</v>
      </c>
      <c r="EV169" s="133">
        <v>2823</v>
      </c>
      <c r="EW169" s="133">
        <v>1961</v>
      </c>
      <c r="EX169" s="133">
        <v>2426</v>
      </c>
      <c r="EY169" s="133">
        <v>2556</v>
      </c>
      <c r="EZ169" s="133">
        <v>2139</v>
      </c>
      <c r="FA169" s="133">
        <v>2253</v>
      </c>
      <c r="FB169" s="133">
        <v>2332</v>
      </c>
      <c r="FC169" s="133">
        <v>2115</v>
      </c>
      <c r="FD169" s="133">
        <v>2025</v>
      </c>
      <c r="FE169" s="133">
        <v>2318</v>
      </c>
      <c r="FF169" s="133">
        <v>1849</v>
      </c>
      <c r="FG169" s="133">
        <v>2411</v>
      </c>
      <c r="FH169" s="133">
        <v>2522</v>
      </c>
      <c r="FI169" s="133">
        <v>2117</v>
      </c>
      <c r="FJ169" s="133">
        <v>2169</v>
      </c>
      <c r="FK169" s="133">
        <v>2407</v>
      </c>
      <c r="FL169" s="133">
        <v>1926</v>
      </c>
      <c r="FM169" s="133">
        <v>2020</v>
      </c>
      <c r="FN169" s="133">
        <v>1876</v>
      </c>
      <c r="FO169" s="133">
        <v>2151.65</v>
      </c>
      <c r="FP169" s="133">
        <v>2138.98</v>
      </c>
      <c r="FQ169" s="133">
        <v>2154.56</v>
      </c>
      <c r="FR169" s="133">
        <v>1895.33</v>
      </c>
      <c r="FS169" s="133">
        <v>2064.66</v>
      </c>
      <c r="FT169" s="133">
        <v>2154.7399999999998</v>
      </c>
      <c r="FU169" s="133">
        <v>2383.59</v>
      </c>
      <c r="FV169" s="133">
        <v>1566.47</v>
      </c>
      <c r="FW169" s="133">
        <v>2088.09</v>
      </c>
      <c r="FX169" s="133">
        <v>2091.0500000000002</v>
      </c>
      <c r="FY169" s="133">
        <v>1802.36</v>
      </c>
      <c r="FZ169" s="133">
        <v>1892.22</v>
      </c>
      <c r="GA169" s="133">
        <v>2184.5500000000002</v>
      </c>
      <c r="GB169" s="133">
        <v>2010.81</v>
      </c>
      <c r="GC169" s="133">
        <v>2120.31</v>
      </c>
      <c r="GD169" s="133">
        <v>1770.42</v>
      </c>
      <c r="GE169" s="133">
        <v>2084.39</v>
      </c>
      <c r="GF169" s="133">
        <v>2259.1799999999998</v>
      </c>
      <c r="GG169" s="133">
        <v>1550.37</v>
      </c>
      <c r="GH169" s="133">
        <v>1453.45</v>
      </c>
    </row>
    <row r="170" spans="1:190" s="132" customFormat="1" x14ac:dyDescent="0.25">
      <c r="A170" s="134"/>
      <c r="B170" s="115" t="s">
        <v>1631</v>
      </c>
      <c r="C170" s="133">
        <v>29951</v>
      </c>
      <c r="D170" s="133">
        <v>30263</v>
      </c>
      <c r="E170" s="133">
        <v>35808</v>
      </c>
      <c r="F170" s="133">
        <v>31418</v>
      </c>
      <c r="G170" s="133">
        <v>28481</v>
      </c>
      <c r="H170" s="133">
        <v>32770</v>
      </c>
      <c r="I170" s="133">
        <v>30056</v>
      </c>
      <c r="J170" s="133">
        <v>29773</v>
      </c>
      <c r="K170" s="133">
        <v>32968</v>
      </c>
      <c r="L170" s="133">
        <v>31251</v>
      </c>
      <c r="M170" s="133">
        <v>29900</v>
      </c>
      <c r="N170" s="133">
        <v>33639</v>
      </c>
      <c r="O170" s="133">
        <v>27928</v>
      </c>
      <c r="P170" s="133">
        <v>27384</v>
      </c>
      <c r="Q170" s="133">
        <v>33520</v>
      </c>
      <c r="R170" s="133">
        <v>28774</v>
      </c>
      <c r="S170" s="133">
        <v>32834</v>
      </c>
      <c r="T170" s="133">
        <v>29202</v>
      </c>
      <c r="U170" s="133">
        <v>28326</v>
      </c>
      <c r="V170" s="133">
        <v>28896</v>
      </c>
      <c r="W170" s="133">
        <v>30228</v>
      </c>
      <c r="X170" s="133">
        <v>27984</v>
      </c>
      <c r="Y170" s="133">
        <v>30213</v>
      </c>
      <c r="Z170" s="133">
        <v>28890</v>
      </c>
      <c r="AA170" s="133">
        <v>28766</v>
      </c>
      <c r="AB170" s="133">
        <v>27489</v>
      </c>
      <c r="AC170" s="133">
        <v>29305</v>
      </c>
      <c r="AD170" s="133">
        <v>27163</v>
      </c>
      <c r="AE170" s="133">
        <v>26024</v>
      </c>
      <c r="AF170" s="133">
        <v>25799</v>
      </c>
      <c r="AG170" s="133">
        <v>26182</v>
      </c>
      <c r="AH170" s="133">
        <v>24695</v>
      </c>
      <c r="AI170" s="133">
        <v>22936</v>
      </c>
      <c r="AJ170" s="133">
        <v>25953</v>
      </c>
      <c r="AK170" s="133">
        <v>23138</v>
      </c>
      <c r="AL170" s="133">
        <v>21795</v>
      </c>
      <c r="AM170" s="133">
        <v>23006</v>
      </c>
      <c r="AN170" s="133">
        <v>20262</v>
      </c>
      <c r="AO170" s="133">
        <v>23697</v>
      </c>
      <c r="AP170" s="133">
        <v>22593</v>
      </c>
      <c r="AQ170" s="133">
        <v>21022</v>
      </c>
      <c r="AR170" s="133">
        <v>21801</v>
      </c>
      <c r="AS170" s="133">
        <v>22650</v>
      </c>
      <c r="AT170" s="133">
        <v>18723</v>
      </c>
      <c r="AU170" s="133">
        <v>21502</v>
      </c>
      <c r="AV170" s="133">
        <v>23579</v>
      </c>
      <c r="AW170" s="133">
        <v>22744</v>
      </c>
      <c r="AX170" s="133">
        <v>22521</v>
      </c>
      <c r="AY170" s="133">
        <v>22642</v>
      </c>
      <c r="AZ170" s="133">
        <v>20156</v>
      </c>
      <c r="BA170" s="133">
        <v>21453</v>
      </c>
      <c r="BB170" s="133">
        <v>20461</v>
      </c>
      <c r="BC170" s="133">
        <v>19578</v>
      </c>
      <c r="BD170" s="133">
        <v>21413</v>
      </c>
      <c r="BE170" s="133">
        <v>21184</v>
      </c>
      <c r="BF170" s="133">
        <v>17198</v>
      </c>
      <c r="BG170" s="133">
        <v>21247</v>
      </c>
      <c r="BH170" s="133">
        <v>21166</v>
      </c>
      <c r="BI170" s="133">
        <v>17177</v>
      </c>
      <c r="BJ170" s="133">
        <v>20303</v>
      </c>
      <c r="BK170" s="133">
        <v>18004</v>
      </c>
      <c r="BL170" s="133">
        <v>16437</v>
      </c>
      <c r="BM170" s="133">
        <v>19861</v>
      </c>
      <c r="BN170" s="133">
        <v>18328</v>
      </c>
      <c r="BO170" s="133">
        <v>14874</v>
      </c>
      <c r="BP170" s="133">
        <v>20254</v>
      </c>
      <c r="BQ170" s="133">
        <v>17069</v>
      </c>
      <c r="BR170" s="133">
        <v>14663</v>
      </c>
      <c r="BS170" s="133">
        <v>16330</v>
      </c>
      <c r="BT170" s="133">
        <v>16040</v>
      </c>
      <c r="BU170" s="133">
        <v>14766</v>
      </c>
      <c r="BV170" s="133">
        <v>16252</v>
      </c>
      <c r="BW170" s="133">
        <v>14491</v>
      </c>
      <c r="BX170" s="133">
        <v>15895</v>
      </c>
      <c r="BY170" s="133">
        <v>16108</v>
      </c>
      <c r="BZ170" s="133">
        <v>15113</v>
      </c>
      <c r="CA170" s="133">
        <v>14563</v>
      </c>
      <c r="CB170" s="133">
        <v>13801</v>
      </c>
      <c r="CC170" s="133">
        <v>13399</v>
      </c>
      <c r="CD170" s="133">
        <v>13809</v>
      </c>
      <c r="CE170" s="133">
        <v>13601</v>
      </c>
      <c r="CF170" s="133">
        <v>13636</v>
      </c>
      <c r="CG170" s="133">
        <v>11653</v>
      </c>
      <c r="CH170" s="133">
        <v>12639</v>
      </c>
      <c r="CI170" s="133">
        <v>11147</v>
      </c>
      <c r="CJ170" s="133">
        <v>10547</v>
      </c>
      <c r="CK170" s="133">
        <v>12435</v>
      </c>
      <c r="CL170" s="133">
        <v>9439</v>
      </c>
      <c r="CM170" s="133">
        <v>10017</v>
      </c>
      <c r="CN170" s="133">
        <v>9673</v>
      </c>
      <c r="CO170" s="133">
        <v>9138</v>
      </c>
      <c r="CP170" s="133">
        <v>9014</v>
      </c>
      <c r="CQ170" s="133">
        <v>8833</v>
      </c>
      <c r="CR170" s="133">
        <v>9253</v>
      </c>
      <c r="CS170" s="133">
        <v>8432</v>
      </c>
      <c r="CT170" s="133">
        <v>8060</v>
      </c>
      <c r="CU170" s="133">
        <v>8283</v>
      </c>
      <c r="CV170" s="133">
        <v>7254</v>
      </c>
      <c r="CW170" s="133">
        <v>7663</v>
      </c>
      <c r="CX170" s="133">
        <v>7279</v>
      </c>
      <c r="CY170" s="133">
        <v>7266</v>
      </c>
      <c r="CZ170" s="133">
        <v>7193</v>
      </c>
      <c r="DA170" s="133">
        <v>7036</v>
      </c>
      <c r="DB170" s="133">
        <v>6608</v>
      </c>
      <c r="DC170" s="133">
        <v>6602</v>
      </c>
      <c r="DD170" s="133">
        <v>7287</v>
      </c>
      <c r="DE170" s="133">
        <v>6856</v>
      </c>
      <c r="DF170" s="133">
        <v>6615</v>
      </c>
      <c r="DG170" s="133">
        <v>6675</v>
      </c>
      <c r="DH170" s="133">
        <v>6371</v>
      </c>
      <c r="DI170" s="133">
        <v>6556</v>
      </c>
      <c r="DJ170" s="133">
        <v>6173</v>
      </c>
      <c r="DK170" s="133">
        <v>6048</v>
      </c>
      <c r="DL170" s="133">
        <v>5972</v>
      </c>
      <c r="DM170" s="133">
        <v>6104</v>
      </c>
      <c r="DN170" s="133">
        <v>5136</v>
      </c>
      <c r="DO170" s="133">
        <v>5369</v>
      </c>
      <c r="DP170" s="133">
        <v>5637</v>
      </c>
      <c r="DQ170" s="133">
        <v>5391</v>
      </c>
      <c r="DR170" s="133">
        <v>5593</v>
      </c>
      <c r="DS170" s="133">
        <v>5537</v>
      </c>
      <c r="DT170" s="133">
        <v>4965</v>
      </c>
      <c r="DU170" s="133">
        <v>3426</v>
      </c>
      <c r="DV170" s="133">
        <v>3426</v>
      </c>
      <c r="DW170" s="133">
        <v>3794</v>
      </c>
      <c r="DX170" s="133">
        <v>5046</v>
      </c>
      <c r="DY170" s="133">
        <v>4439</v>
      </c>
      <c r="DZ170" s="133">
        <v>3756</v>
      </c>
      <c r="EA170" s="133">
        <v>4390</v>
      </c>
      <c r="EB170" s="133">
        <v>5210</v>
      </c>
      <c r="EC170" s="133">
        <v>4891</v>
      </c>
      <c r="ED170" s="133">
        <v>4551</v>
      </c>
      <c r="EE170" s="133">
        <v>3907</v>
      </c>
      <c r="EF170" s="133">
        <v>3754</v>
      </c>
      <c r="EG170" s="133">
        <v>4269</v>
      </c>
      <c r="EH170" s="133">
        <v>3630</v>
      </c>
      <c r="EI170" s="133">
        <v>3088</v>
      </c>
      <c r="EJ170" s="133">
        <v>3594</v>
      </c>
      <c r="EK170" s="133">
        <v>3402</v>
      </c>
      <c r="EL170" s="133">
        <v>2996</v>
      </c>
      <c r="EM170" s="133">
        <v>3184</v>
      </c>
      <c r="EN170" s="133">
        <v>3155</v>
      </c>
      <c r="EO170" s="133">
        <v>3076</v>
      </c>
      <c r="EP170" s="133">
        <v>2860</v>
      </c>
      <c r="EQ170" s="133">
        <v>2645</v>
      </c>
      <c r="ER170" s="133">
        <v>3069</v>
      </c>
      <c r="ES170" s="133">
        <v>3503</v>
      </c>
      <c r="ET170" s="133">
        <v>2649</v>
      </c>
      <c r="EU170" s="133">
        <v>2711</v>
      </c>
      <c r="EV170" s="133">
        <v>2908</v>
      </c>
      <c r="EW170" s="133">
        <v>2506</v>
      </c>
      <c r="EX170" s="133">
        <v>2707</v>
      </c>
      <c r="EY170" s="133">
        <v>2497</v>
      </c>
      <c r="EZ170" s="133">
        <v>2599</v>
      </c>
      <c r="FA170" s="133">
        <v>2161</v>
      </c>
      <c r="FB170" s="133">
        <v>2806</v>
      </c>
      <c r="FC170" s="133">
        <v>2768</v>
      </c>
      <c r="FD170" s="133">
        <v>2576</v>
      </c>
      <c r="FE170" s="133">
        <v>2849</v>
      </c>
      <c r="FF170" s="133">
        <v>2263</v>
      </c>
      <c r="FG170" s="133">
        <v>2200</v>
      </c>
      <c r="FH170" s="133">
        <v>2244</v>
      </c>
      <c r="FI170" s="133">
        <v>2003</v>
      </c>
      <c r="FJ170" s="133">
        <v>1897</v>
      </c>
      <c r="FK170" s="133">
        <v>2210</v>
      </c>
      <c r="FL170" s="133">
        <v>2538</v>
      </c>
      <c r="FM170" s="133">
        <v>2213</v>
      </c>
      <c r="FN170" s="133">
        <v>2260</v>
      </c>
      <c r="FO170" s="133">
        <v>1849.49</v>
      </c>
      <c r="FP170" s="133">
        <v>1985.49</v>
      </c>
      <c r="FQ170" s="133">
        <v>2167.83</v>
      </c>
      <c r="FR170" s="133">
        <v>2026.76</v>
      </c>
      <c r="FS170" s="133">
        <v>1762.96</v>
      </c>
      <c r="FT170" s="133">
        <v>1798.53</v>
      </c>
      <c r="FU170" s="133">
        <v>1866.17</v>
      </c>
      <c r="FV170" s="133">
        <v>1431.61</v>
      </c>
      <c r="FW170" s="133">
        <v>1675.27</v>
      </c>
      <c r="FX170" s="133">
        <v>2005.02</v>
      </c>
      <c r="FY170" s="133">
        <v>1674.43</v>
      </c>
      <c r="FZ170" s="133">
        <v>1446.31</v>
      </c>
      <c r="GA170" s="133">
        <v>1801.28</v>
      </c>
      <c r="GB170" s="133">
        <v>1501.33</v>
      </c>
      <c r="GC170" s="133">
        <v>1551.6</v>
      </c>
      <c r="GD170" s="133">
        <v>1592.06</v>
      </c>
      <c r="GE170" s="133">
        <v>1608.2</v>
      </c>
      <c r="GF170" s="133">
        <v>1569.83</v>
      </c>
      <c r="GG170" s="133">
        <v>1596.63</v>
      </c>
      <c r="GH170" s="133">
        <v>1218.6300000000001</v>
      </c>
    </row>
    <row r="171" spans="1:190" s="132" customFormat="1" x14ac:dyDescent="0.25">
      <c r="A171" s="134"/>
      <c r="B171" s="115" t="s">
        <v>0</v>
      </c>
      <c r="C171" s="133">
        <v>56278</v>
      </c>
      <c r="D171" s="133">
        <v>47406</v>
      </c>
      <c r="E171" s="133">
        <v>55930</v>
      </c>
      <c r="F171" s="133">
        <v>47665</v>
      </c>
      <c r="G171" s="133">
        <v>45921</v>
      </c>
      <c r="H171" s="133">
        <v>58126</v>
      </c>
      <c r="I171" s="133">
        <v>52310</v>
      </c>
      <c r="J171" s="133">
        <v>49114</v>
      </c>
      <c r="K171" s="133">
        <v>47127</v>
      </c>
      <c r="L171" s="133">
        <v>49786</v>
      </c>
      <c r="M171" s="133">
        <v>44151</v>
      </c>
      <c r="N171" s="133">
        <v>44834</v>
      </c>
      <c r="O171" s="133">
        <v>42114</v>
      </c>
      <c r="P171" s="133">
        <v>40424</v>
      </c>
      <c r="Q171" s="133">
        <v>43937</v>
      </c>
      <c r="R171" s="133">
        <v>39974</v>
      </c>
      <c r="S171" s="133">
        <v>53800</v>
      </c>
      <c r="T171" s="133">
        <v>43613</v>
      </c>
      <c r="U171" s="133">
        <v>43980</v>
      </c>
      <c r="V171" s="133">
        <v>41071</v>
      </c>
      <c r="W171" s="133">
        <v>46346</v>
      </c>
      <c r="X171" s="133">
        <v>41685</v>
      </c>
      <c r="Y171" s="133">
        <v>47173</v>
      </c>
      <c r="Z171" s="133">
        <v>47977</v>
      </c>
      <c r="AA171" s="133">
        <v>46390</v>
      </c>
      <c r="AB171" s="133">
        <v>44479</v>
      </c>
      <c r="AC171" s="133">
        <v>43627</v>
      </c>
      <c r="AD171" s="133">
        <v>42153</v>
      </c>
      <c r="AE171" s="133">
        <v>45917</v>
      </c>
      <c r="AF171" s="133">
        <v>48571</v>
      </c>
      <c r="AG171" s="133">
        <v>44729</v>
      </c>
      <c r="AH171" s="133">
        <v>39689</v>
      </c>
      <c r="AI171" s="133">
        <v>38770</v>
      </c>
      <c r="AJ171" s="133">
        <v>52403</v>
      </c>
      <c r="AK171" s="133">
        <v>45679</v>
      </c>
      <c r="AL171" s="133">
        <v>42269</v>
      </c>
      <c r="AM171" s="133">
        <v>45083</v>
      </c>
      <c r="AN171" s="133">
        <v>46698</v>
      </c>
      <c r="AO171" s="133">
        <v>43789</v>
      </c>
      <c r="AP171" s="133">
        <v>51398</v>
      </c>
      <c r="AQ171" s="133">
        <v>44502</v>
      </c>
      <c r="AR171" s="133">
        <v>52288</v>
      </c>
      <c r="AS171" s="133">
        <v>50825</v>
      </c>
      <c r="AT171" s="133">
        <v>40952</v>
      </c>
      <c r="AU171" s="133">
        <v>44554</v>
      </c>
      <c r="AV171" s="133">
        <v>46901</v>
      </c>
      <c r="AW171" s="133">
        <v>44067</v>
      </c>
      <c r="AX171" s="133">
        <v>46983</v>
      </c>
      <c r="AY171" s="133">
        <v>53179</v>
      </c>
      <c r="AZ171" s="133">
        <v>50167</v>
      </c>
      <c r="BA171" s="133">
        <v>46092</v>
      </c>
      <c r="BB171" s="133">
        <v>46878</v>
      </c>
      <c r="BC171" s="133">
        <v>43444</v>
      </c>
      <c r="BD171" s="133">
        <v>46642</v>
      </c>
      <c r="BE171" s="133">
        <v>35763</v>
      </c>
      <c r="BF171" s="133">
        <v>29648</v>
      </c>
      <c r="BG171" s="133">
        <v>39092</v>
      </c>
      <c r="BH171" s="133">
        <v>39578</v>
      </c>
      <c r="BI171" s="133">
        <v>34073</v>
      </c>
      <c r="BJ171" s="133">
        <v>40793</v>
      </c>
      <c r="BK171" s="133">
        <v>36286</v>
      </c>
      <c r="BL171" s="133">
        <v>37126</v>
      </c>
      <c r="BM171" s="133">
        <v>42092</v>
      </c>
      <c r="BN171" s="133">
        <v>35288</v>
      </c>
      <c r="BO171" s="133">
        <v>29780</v>
      </c>
      <c r="BP171" s="133">
        <v>44866</v>
      </c>
      <c r="BQ171" s="133">
        <v>36249</v>
      </c>
      <c r="BR171" s="133">
        <v>35271</v>
      </c>
      <c r="BS171" s="133">
        <v>36641</v>
      </c>
      <c r="BT171" s="133">
        <v>36786</v>
      </c>
      <c r="BU171" s="133">
        <v>33747</v>
      </c>
      <c r="BV171" s="133">
        <v>37109</v>
      </c>
      <c r="BW171" s="133">
        <v>34558</v>
      </c>
      <c r="BX171" s="133">
        <v>36986</v>
      </c>
      <c r="BY171" s="133">
        <v>33377</v>
      </c>
      <c r="BZ171" s="133">
        <v>33798</v>
      </c>
      <c r="CA171" s="133">
        <v>33462</v>
      </c>
      <c r="CB171" s="133">
        <v>36374</v>
      </c>
      <c r="CC171" s="133">
        <v>30339</v>
      </c>
      <c r="CD171" s="133">
        <v>31488</v>
      </c>
      <c r="CE171" s="133">
        <v>32544</v>
      </c>
      <c r="CF171" s="133">
        <v>29277</v>
      </c>
      <c r="CG171" s="133">
        <v>33001</v>
      </c>
      <c r="CH171" s="133">
        <v>32897</v>
      </c>
      <c r="CI171" s="133">
        <v>36482</v>
      </c>
      <c r="CJ171" s="133">
        <v>30897</v>
      </c>
      <c r="CK171" s="133">
        <v>36264</v>
      </c>
      <c r="CL171" s="133">
        <v>32768</v>
      </c>
      <c r="CM171" s="133">
        <v>32832</v>
      </c>
      <c r="CN171" s="133">
        <v>52212</v>
      </c>
      <c r="CO171" s="133">
        <v>57931</v>
      </c>
      <c r="CP171" s="133">
        <v>64153</v>
      </c>
      <c r="CQ171" s="133">
        <v>66935</v>
      </c>
      <c r="CR171" s="133">
        <v>66202</v>
      </c>
      <c r="CS171" s="133">
        <v>67204</v>
      </c>
      <c r="CT171" s="133">
        <v>58680</v>
      </c>
      <c r="CU171" s="133">
        <v>67034</v>
      </c>
      <c r="CV171" s="133">
        <v>64405</v>
      </c>
      <c r="CW171" s="133">
        <v>57202</v>
      </c>
      <c r="CX171" s="133">
        <v>62340</v>
      </c>
      <c r="CY171" s="133">
        <v>60992</v>
      </c>
      <c r="CZ171" s="133">
        <v>72466</v>
      </c>
      <c r="DA171" s="133">
        <v>64195</v>
      </c>
      <c r="DB171" s="133">
        <v>58613</v>
      </c>
      <c r="DC171" s="133">
        <v>60863</v>
      </c>
      <c r="DD171" s="133">
        <v>68321</v>
      </c>
      <c r="DE171" s="133">
        <v>61419</v>
      </c>
      <c r="DF171" s="133">
        <v>57409</v>
      </c>
      <c r="DG171" s="133">
        <v>66942</v>
      </c>
      <c r="DH171" s="133">
        <v>65015</v>
      </c>
      <c r="DI171" s="133">
        <v>62080</v>
      </c>
      <c r="DJ171" s="133">
        <v>63796</v>
      </c>
      <c r="DK171" s="133">
        <v>59317</v>
      </c>
      <c r="DL171" s="133">
        <v>58367</v>
      </c>
      <c r="DM171" s="133">
        <v>62750</v>
      </c>
      <c r="DN171" s="133">
        <v>58857</v>
      </c>
      <c r="DO171" s="133">
        <v>59786</v>
      </c>
      <c r="DP171" s="133">
        <v>70980</v>
      </c>
      <c r="DQ171" s="133">
        <v>55943</v>
      </c>
      <c r="DR171" s="133">
        <v>62636</v>
      </c>
      <c r="DS171" s="133">
        <v>65059</v>
      </c>
      <c r="DT171" s="133">
        <v>60425</v>
      </c>
      <c r="DU171" s="133">
        <v>42592</v>
      </c>
      <c r="DV171" s="133">
        <v>42592</v>
      </c>
      <c r="DW171" s="133">
        <v>54464</v>
      </c>
      <c r="DX171" s="133">
        <v>56824</v>
      </c>
      <c r="DY171" s="133">
        <v>46456</v>
      </c>
      <c r="DZ171" s="133">
        <v>43297</v>
      </c>
      <c r="EA171" s="133">
        <v>52121</v>
      </c>
      <c r="EB171" s="133">
        <v>55638</v>
      </c>
      <c r="EC171" s="133">
        <v>54804</v>
      </c>
      <c r="ED171" s="133">
        <v>60696</v>
      </c>
      <c r="EE171" s="133">
        <v>62609</v>
      </c>
      <c r="EF171" s="133">
        <v>61518</v>
      </c>
      <c r="EG171" s="133">
        <v>43500</v>
      </c>
      <c r="EH171" s="133">
        <v>60539</v>
      </c>
      <c r="EI171" s="133">
        <v>57533</v>
      </c>
      <c r="EJ171" s="133">
        <v>65678</v>
      </c>
      <c r="EK171" s="133">
        <v>55467</v>
      </c>
      <c r="EL171" s="133">
        <v>52075</v>
      </c>
      <c r="EM171" s="133">
        <v>55933</v>
      </c>
      <c r="EN171" s="133">
        <v>54327</v>
      </c>
      <c r="EO171" s="133">
        <v>55649</v>
      </c>
      <c r="EP171" s="133">
        <v>66041</v>
      </c>
      <c r="EQ171" s="133">
        <v>61085</v>
      </c>
      <c r="ER171" s="133">
        <v>53599</v>
      </c>
      <c r="ES171" s="133">
        <v>49583</v>
      </c>
      <c r="ET171" s="133">
        <v>46346</v>
      </c>
      <c r="EU171" s="133">
        <v>61218</v>
      </c>
      <c r="EV171" s="133">
        <v>63812</v>
      </c>
      <c r="EW171" s="133">
        <v>49208</v>
      </c>
      <c r="EX171" s="133">
        <v>47939</v>
      </c>
      <c r="EY171" s="133">
        <v>49285</v>
      </c>
      <c r="EZ171" s="133">
        <v>42468</v>
      </c>
      <c r="FA171" s="133">
        <v>41850</v>
      </c>
      <c r="FB171" s="133">
        <v>52109</v>
      </c>
      <c r="FC171" s="133">
        <v>44811</v>
      </c>
      <c r="FD171" s="133">
        <v>44965</v>
      </c>
      <c r="FE171" s="133">
        <v>40232</v>
      </c>
      <c r="FF171" s="133">
        <v>35482</v>
      </c>
      <c r="FG171" s="133">
        <v>43629</v>
      </c>
      <c r="FH171" s="133">
        <v>52589</v>
      </c>
      <c r="FI171" s="133">
        <v>38877</v>
      </c>
      <c r="FJ171" s="133">
        <v>36771</v>
      </c>
      <c r="FK171" s="133">
        <v>40707</v>
      </c>
      <c r="FL171" s="133">
        <v>42455</v>
      </c>
      <c r="FM171" s="133">
        <v>37043</v>
      </c>
      <c r="FN171" s="133">
        <v>36817</v>
      </c>
      <c r="FO171" s="133">
        <v>40463.169999999925</v>
      </c>
      <c r="FP171" s="133">
        <v>36894.449999999255</v>
      </c>
      <c r="FQ171" s="133">
        <v>26363.230000000447</v>
      </c>
      <c r="FR171" s="133">
        <v>11969.810000000522</v>
      </c>
      <c r="FS171" s="133">
        <v>35856.439999999478</v>
      </c>
      <c r="FT171" s="133">
        <v>59039.900000000373</v>
      </c>
      <c r="FU171" s="133">
        <v>48497.80999999959</v>
      </c>
      <c r="FV171" s="133">
        <v>35756.850000000559</v>
      </c>
      <c r="FW171" s="133">
        <v>36799.370000000112</v>
      </c>
      <c r="FX171" s="133">
        <v>41675.080000001006</v>
      </c>
      <c r="FY171" s="133">
        <v>38574.859999999404</v>
      </c>
      <c r="FZ171" s="133">
        <v>40540.540000000969</v>
      </c>
      <c r="GA171" s="133">
        <v>45073.900000000373</v>
      </c>
      <c r="GB171" s="133">
        <v>34543.980000000447</v>
      </c>
      <c r="GC171" s="133">
        <v>31583.540000000037</v>
      </c>
      <c r="GD171" s="133">
        <v>10536.850000000559</v>
      </c>
      <c r="GE171" s="133">
        <v>60700.94000000041</v>
      </c>
      <c r="GF171" s="133">
        <v>49844.020000000484</v>
      </c>
      <c r="GG171" s="133">
        <v>38228.699999999255</v>
      </c>
      <c r="GH171" s="133">
        <v>32338.460000000428</v>
      </c>
    </row>
    <row r="172" spans="1:190" s="132" customFormat="1" x14ac:dyDescent="0.25">
      <c r="A172" s="134"/>
      <c r="B172" s="115" t="s">
        <v>2</v>
      </c>
      <c r="C172" s="133">
        <v>-627117</v>
      </c>
      <c r="D172" s="133">
        <v>-1001763</v>
      </c>
      <c r="E172" s="133">
        <v>-965686</v>
      </c>
      <c r="F172" s="133">
        <v>-921975</v>
      </c>
      <c r="G172" s="133">
        <v>-864224</v>
      </c>
      <c r="H172" s="133">
        <v>-955958</v>
      </c>
      <c r="I172" s="133">
        <v>-774135</v>
      </c>
      <c r="J172" s="133">
        <v>-764308</v>
      </c>
      <c r="K172" s="133">
        <v>-782931</v>
      </c>
      <c r="L172" s="133">
        <v>-795221</v>
      </c>
      <c r="M172" s="133">
        <v>-705680</v>
      </c>
      <c r="N172" s="133">
        <v>-771660</v>
      </c>
      <c r="O172" s="133">
        <v>-819605</v>
      </c>
      <c r="P172" s="133">
        <v>-870460</v>
      </c>
      <c r="Q172" s="133">
        <v>-923660</v>
      </c>
      <c r="R172" s="133">
        <v>-914550</v>
      </c>
      <c r="S172" s="133">
        <v>-914552</v>
      </c>
      <c r="T172" s="133">
        <v>-879175</v>
      </c>
      <c r="U172" s="133">
        <v>-821992</v>
      </c>
      <c r="V172" s="133">
        <v>-766371</v>
      </c>
      <c r="W172" s="133">
        <v>-773322</v>
      </c>
      <c r="X172" s="133">
        <v>-775613</v>
      </c>
      <c r="Y172" s="133">
        <v>-727283</v>
      </c>
      <c r="Z172" s="133">
        <v>-708693</v>
      </c>
      <c r="AA172" s="133">
        <v>-841600</v>
      </c>
      <c r="AB172" s="133">
        <v>-867426</v>
      </c>
      <c r="AC172" s="133">
        <v>-899322</v>
      </c>
      <c r="AD172" s="133">
        <v>-947946</v>
      </c>
      <c r="AE172" s="133">
        <v>-814322</v>
      </c>
      <c r="AF172" s="133">
        <v>-919340</v>
      </c>
      <c r="AG172" s="133">
        <v>-860141</v>
      </c>
      <c r="AH172" s="133">
        <v>-703106</v>
      </c>
      <c r="AI172" s="133">
        <v>-594832</v>
      </c>
      <c r="AJ172" s="133">
        <v>-916468</v>
      </c>
      <c r="AK172" s="133">
        <v>-718576</v>
      </c>
      <c r="AL172" s="133">
        <v>-561418</v>
      </c>
      <c r="AM172" s="133">
        <v>-895209</v>
      </c>
      <c r="AN172" s="133">
        <v>-798226</v>
      </c>
      <c r="AO172" s="133">
        <v>-910389</v>
      </c>
      <c r="AP172" s="133">
        <v>-968797</v>
      </c>
      <c r="AQ172" s="133">
        <v>-784256</v>
      </c>
      <c r="AR172" s="133">
        <v>-827441</v>
      </c>
      <c r="AS172" s="133">
        <v>-800276</v>
      </c>
      <c r="AT172" s="133">
        <v>-734461</v>
      </c>
      <c r="AU172" s="133">
        <v>-751856</v>
      </c>
      <c r="AV172" s="133">
        <v>-742319</v>
      </c>
      <c r="AW172" s="133">
        <v>-652607</v>
      </c>
      <c r="AX172" s="133">
        <v>-610658</v>
      </c>
      <c r="AY172" s="133">
        <v>-739303</v>
      </c>
      <c r="AZ172" s="133">
        <v>-884137</v>
      </c>
      <c r="BA172" s="133">
        <v>-963933</v>
      </c>
      <c r="BB172" s="133">
        <v>-814986</v>
      </c>
      <c r="BC172" s="133">
        <v>-854083</v>
      </c>
      <c r="BD172" s="133">
        <v>-832017</v>
      </c>
      <c r="BE172" s="133">
        <v>-672337</v>
      </c>
      <c r="BF172" s="133">
        <v>-728022</v>
      </c>
      <c r="BG172" s="133">
        <v>-739126</v>
      </c>
      <c r="BH172" s="133">
        <v>-742673</v>
      </c>
      <c r="BI172" s="133">
        <v>-653962</v>
      </c>
      <c r="BJ172" s="133">
        <v>-575181</v>
      </c>
      <c r="BK172" s="133">
        <v>-796632</v>
      </c>
      <c r="BL172" s="133">
        <v>-917149</v>
      </c>
      <c r="BM172" s="133">
        <v>-856473</v>
      </c>
      <c r="BN172" s="133">
        <v>-871192</v>
      </c>
      <c r="BO172" s="133">
        <v>-728454</v>
      </c>
      <c r="BP172" s="133">
        <v>-827721</v>
      </c>
      <c r="BQ172" s="133">
        <v>-769772</v>
      </c>
      <c r="BR172" s="133">
        <v>-641630</v>
      </c>
      <c r="BS172" s="133">
        <v>-637743</v>
      </c>
      <c r="BT172" s="133">
        <v>-725873</v>
      </c>
      <c r="BU172" s="133">
        <v>-639678</v>
      </c>
      <c r="BV172" s="133">
        <v>-489507</v>
      </c>
      <c r="BW172" s="133">
        <v>-853981</v>
      </c>
      <c r="BX172" s="133">
        <v>-806954</v>
      </c>
      <c r="BY172" s="133">
        <v>-615873</v>
      </c>
      <c r="BZ172" s="133">
        <v>-985966</v>
      </c>
      <c r="CA172" s="133">
        <v>-744426</v>
      </c>
      <c r="CB172" s="133">
        <v>-714617</v>
      </c>
      <c r="CC172" s="133">
        <v>-776081</v>
      </c>
      <c r="CD172" s="133">
        <v>-601929</v>
      </c>
      <c r="CE172" s="133">
        <v>-711806</v>
      </c>
      <c r="CF172" s="133">
        <v>-633298</v>
      </c>
      <c r="CG172" s="133">
        <v>-571003</v>
      </c>
      <c r="CH172" s="133">
        <v>-590889</v>
      </c>
      <c r="CI172" s="133">
        <v>-741075</v>
      </c>
      <c r="CJ172" s="133">
        <v>-758348</v>
      </c>
      <c r="CK172" s="133">
        <v>-868721</v>
      </c>
      <c r="CL172" s="133">
        <v>-702585</v>
      </c>
      <c r="CM172" s="133">
        <v>-620431</v>
      </c>
      <c r="CN172" s="133">
        <v>-777411</v>
      </c>
      <c r="CO172" s="133">
        <v>-591434</v>
      </c>
      <c r="CP172" s="133">
        <v>-530800</v>
      </c>
      <c r="CQ172" s="133">
        <v>-697315</v>
      </c>
      <c r="CR172" s="133">
        <v>-594579</v>
      </c>
      <c r="CS172" s="133">
        <v>-535769</v>
      </c>
      <c r="CT172" s="133">
        <v>-451277</v>
      </c>
      <c r="CU172" s="133">
        <v>-808593</v>
      </c>
      <c r="CV172" s="133">
        <v>-672838</v>
      </c>
      <c r="CW172" s="133">
        <v>-806513</v>
      </c>
      <c r="CX172" s="133">
        <v>-677604</v>
      </c>
      <c r="CY172" s="133">
        <v>-568951</v>
      </c>
      <c r="CZ172" s="133">
        <v>-748812</v>
      </c>
      <c r="DA172" s="133">
        <v>-587093</v>
      </c>
      <c r="DB172" s="133">
        <v>-569433</v>
      </c>
      <c r="DC172" s="133">
        <v>-559716</v>
      </c>
      <c r="DD172" s="133">
        <v>-572958</v>
      </c>
      <c r="DE172" s="133">
        <v>-582360</v>
      </c>
      <c r="DF172" s="133">
        <v>-184083</v>
      </c>
      <c r="DG172" s="133">
        <v>-879711</v>
      </c>
      <c r="DH172" s="133">
        <v>-655524</v>
      </c>
      <c r="DI172" s="133">
        <v>-861044</v>
      </c>
      <c r="DJ172" s="133">
        <v>-596335</v>
      </c>
      <c r="DK172" s="133">
        <v>-649036</v>
      </c>
      <c r="DL172" s="133">
        <v>-650517</v>
      </c>
      <c r="DM172" s="133">
        <v>-536350</v>
      </c>
      <c r="DN172" s="133">
        <v>-579731</v>
      </c>
      <c r="DO172" s="133">
        <v>-511803</v>
      </c>
      <c r="DP172" s="133">
        <v>-615026</v>
      </c>
      <c r="DQ172" s="133">
        <v>-486822</v>
      </c>
      <c r="DR172" s="133">
        <v>-259331</v>
      </c>
      <c r="DS172" s="133">
        <v>-864516</v>
      </c>
      <c r="DT172" s="133">
        <v>-613122</v>
      </c>
      <c r="DU172" s="133">
        <v>-419841</v>
      </c>
      <c r="DV172" s="133">
        <v>-419841</v>
      </c>
      <c r="DW172" s="133">
        <v>-509746</v>
      </c>
      <c r="DX172" s="133">
        <v>-604909</v>
      </c>
      <c r="DY172" s="133">
        <v>-652049</v>
      </c>
      <c r="DZ172" s="133">
        <v>-469043</v>
      </c>
      <c r="EA172" s="133">
        <v>-523321</v>
      </c>
      <c r="EB172" s="133">
        <v>-641179</v>
      </c>
      <c r="EC172" s="133">
        <v>-551881</v>
      </c>
      <c r="ED172" s="133">
        <v>-291847</v>
      </c>
      <c r="EE172" s="133">
        <v>-921625</v>
      </c>
      <c r="EF172" s="133">
        <v>-491578</v>
      </c>
      <c r="EG172" s="133">
        <v>-873512</v>
      </c>
      <c r="EH172" s="133">
        <v>-807613</v>
      </c>
      <c r="EI172" s="133">
        <v>-599213</v>
      </c>
      <c r="EJ172" s="133">
        <v>-638182</v>
      </c>
      <c r="EK172" s="133">
        <v>-649462</v>
      </c>
      <c r="EL172" s="133">
        <v>-510295</v>
      </c>
      <c r="EM172" s="133">
        <v>-540775</v>
      </c>
      <c r="EN172" s="133">
        <v>-450914</v>
      </c>
      <c r="EO172" s="133">
        <v>-808828</v>
      </c>
      <c r="EP172" s="133">
        <v>-417146</v>
      </c>
      <c r="EQ172" s="133">
        <v>-909265</v>
      </c>
      <c r="ER172" s="133">
        <v>-672898</v>
      </c>
      <c r="ES172" s="133">
        <v>-780336</v>
      </c>
      <c r="ET172" s="133">
        <v>-808104</v>
      </c>
      <c r="EU172" s="133">
        <v>-600699</v>
      </c>
      <c r="EV172" s="133">
        <v>-606207</v>
      </c>
      <c r="EW172" s="133">
        <v>-640375</v>
      </c>
      <c r="EX172" s="133">
        <v>-503140</v>
      </c>
      <c r="EY172" s="133">
        <v>-683767</v>
      </c>
      <c r="EZ172" s="133">
        <v>-533556</v>
      </c>
      <c r="FA172" s="133">
        <v>-438072</v>
      </c>
      <c r="FB172" s="133">
        <v>-372623</v>
      </c>
      <c r="FC172" s="133">
        <v>-760641</v>
      </c>
      <c r="FD172" s="133">
        <v>-581106</v>
      </c>
      <c r="FE172" s="133">
        <v>-803655</v>
      </c>
      <c r="FF172" s="133">
        <v>-575320</v>
      </c>
      <c r="FG172" s="133">
        <v>-513336</v>
      </c>
      <c r="FH172" s="133">
        <v>-655751</v>
      </c>
      <c r="FI172" s="133">
        <v>-395388</v>
      </c>
      <c r="FJ172" s="133">
        <v>-426854</v>
      </c>
      <c r="FK172" s="133">
        <v>-634662</v>
      </c>
      <c r="FL172" s="133">
        <v>-470289</v>
      </c>
      <c r="FM172" s="133">
        <v>-424816</v>
      </c>
      <c r="FN172" s="133">
        <v>-324869</v>
      </c>
      <c r="FO172" s="133">
        <v>-656305</v>
      </c>
      <c r="FP172" s="133">
        <v>-667970</v>
      </c>
      <c r="FQ172" s="133">
        <v>-711223</v>
      </c>
      <c r="FR172" s="133">
        <v>-548861</v>
      </c>
      <c r="FS172" s="133">
        <v>-1127822</v>
      </c>
      <c r="FT172" s="133">
        <v>-899924</v>
      </c>
      <c r="FU172" s="133">
        <v>-768590</v>
      </c>
      <c r="FV172" s="133">
        <v>-764384</v>
      </c>
      <c r="FW172" s="133">
        <v>-644452</v>
      </c>
      <c r="FX172" s="133">
        <v>-748782</v>
      </c>
      <c r="FY172" s="133">
        <v>-666172</v>
      </c>
      <c r="FZ172" s="133">
        <v>-367786</v>
      </c>
      <c r="GA172" s="133">
        <v>-1243036</v>
      </c>
      <c r="GB172" s="133">
        <v>-823116</v>
      </c>
      <c r="GC172" s="133">
        <v>-1040430</v>
      </c>
      <c r="GD172" s="133">
        <v>-780488</v>
      </c>
      <c r="GE172" s="133">
        <v>-903762</v>
      </c>
      <c r="GF172" s="133">
        <v>-690502</v>
      </c>
      <c r="GG172" s="133">
        <v>-599562</v>
      </c>
      <c r="GH172" s="133">
        <v>-726412</v>
      </c>
    </row>
    <row r="173" spans="1:190" s="132" customFormat="1" x14ac:dyDescent="0.25">
      <c r="A173" s="134"/>
      <c r="B173" s="110" t="s">
        <v>82</v>
      </c>
      <c r="C173" s="139">
        <v>9349823</v>
      </c>
      <c r="D173" s="139">
        <v>9556709</v>
      </c>
      <c r="E173" s="139">
        <v>11891849</v>
      </c>
      <c r="F173" s="139">
        <v>10455425</v>
      </c>
      <c r="G173" s="139">
        <v>9462723</v>
      </c>
      <c r="H173" s="139">
        <v>11520912</v>
      </c>
      <c r="I173" s="139">
        <v>9762198</v>
      </c>
      <c r="J173" s="139">
        <v>9515773</v>
      </c>
      <c r="K173" s="139">
        <v>10487460</v>
      </c>
      <c r="L173" s="139">
        <v>10108333</v>
      </c>
      <c r="M173" s="139">
        <v>10325322</v>
      </c>
      <c r="N173" s="139">
        <v>10596005</v>
      </c>
      <c r="O173" s="139">
        <v>9799553</v>
      </c>
      <c r="P173" s="139">
        <v>9693004</v>
      </c>
      <c r="Q173" s="139">
        <v>11412926</v>
      </c>
      <c r="R173" s="139">
        <v>10030445</v>
      </c>
      <c r="S173" s="139">
        <v>11225292</v>
      </c>
      <c r="T173" s="139">
        <v>10242179</v>
      </c>
      <c r="U173" s="139">
        <v>9585415</v>
      </c>
      <c r="V173" s="139">
        <v>9789090</v>
      </c>
      <c r="W173" s="139">
        <v>10555218</v>
      </c>
      <c r="X173" s="139">
        <v>10016087</v>
      </c>
      <c r="Y173" s="139">
        <v>10493261</v>
      </c>
      <c r="Z173" s="139">
        <v>10740159</v>
      </c>
      <c r="AA173" s="139">
        <v>10239142</v>
      </c>
      <c r="AB173" s="139">
        <v>9479849</v>
      </c>
      <c r="AC173" s="139">
        <v>10715780</v>
      </c>
      <c r="AD173" s="139">
        <v>9516609</v>
      </c>
      <c r="AE173" s="139">
        <v>9917374</v>
      </c>
      <c r="AF173" s="139">
        <v>10677066</v>
      </c>
      <c r="AG173" s="139">
        <v>9865635</v>
      </c>
      <c r="AH173" s="139">
        <v>8935952</v>
      </c>
      <c r="AI173" s="139">
        <v>9212496</v>
      </c>
      <c r="AJ173" s="139">
        <v>10815365</v>
      </c>
      <c r="AK173" s="139">
        <v>9915455</v>
      </c>
      <c r="AL173" s="139">
        <v>9465252</v>
      </c>
      <c r="AM173" s="139">
        <v>9801055</v>
      </c>
      <c r="AN173" s="139">
        <v>9549975</v>
      </c>
      <c r="AO173" s="139">
        <v>9777914</v>
      </c>
      <c r="AP173" s="139">
        <v>9909548</v>
      </c>
      <c r="AQ173" s="139">
        <v>9372207</v>
      </c>
      <c r="AR173" s="139">
        <v>9692482</v>
      </c>
      <c r="AS173" s="139">
        <v>9741093</v>
      </c>
      <c r="AT173" s="139">
        <v>8071568</v>
      </c>
      <c r="AU173" s="139">
        <v>9422247</v>
      </c>
      <c r="AV173" s="139">
        <v>10126713</v>
      </c>
      <c r="AW173" s="139">
        <v>9085468</v>
      </c>
      <c r="AX173" s="139">
        <v>9497451</v>
      </c>
      <c r="AY173" s="139">
        <v>9945239</v>
      </c>
      <c r="AZ173" s="139">
        <v>9281747</v>
      </c>
      <c r="BA173" s="139">
        <v>9700098</v>
      </c>
      <c r="BB173" s="139">
        <v>9279510</v>
      </c>
      <c r="BC173" s="139">
        <v>8568605</v>
      </c>
      <c r="BD173" s="139">
        <v>9603494</v>
      </c>
      <c r="BE173" s="139">
        <v>9166193</v>
      </c>
      <c r="BF173" s="139">
        <v>7610037</v>
      </c>
      <c r="BG173" s="139">
        <v>9751952</v>
      </c>
      <c r="BH173" s="139">
        <v>9731256</v>
      </c>
      <c r="BI173" s="139">
        <v>8294998</v>
      </c>
      <c r="BJ173" s="139">
        <v>9884467</v>
      </c>
      <c r="BK173" s="139">
        <v>8414190</v>
      </c>
      <c r="BL173" s="139">
        <v>8300998</v>
      </c>
      <c r="BM173" s="139">
        <v>9842365</v>
      </c>
      <c r="BN173" s="139">
        <v>9297653</v>
      </c>
      <c r="BO173" s="139">
        <v>7824309</v>
      </c>
      <c r="BP173" s="139">
        <v>10100192</v>
      </c>
      <c r="BQ173" s="139">
        <v>8907867</v>
      </c>
      <c r="BR173" s="139">
        <v>7826893</v>
      </c>
      <c r="BS173" s="139">
        <v>9372361</v>
      </c>
      <c r="BT173" s="139">
        <v>9030430</v>
      </c>
      <c r="BU173" s="139">
        <v>8807928</v>
      </c>
      <c r="BV173" s="139">
        <v>9585401</v>
      </c>
      <c r="BW173" s="139">
        <v>8262525</v>
      </c>
      <c r="BX173" s="139">
        <v>8848492</v>
      </c>
      <c r="BY173" s="139">
        <v>9780845</v>
      </c>
      <c r="BZ173" s="139">
        <v>8773115</v>
      </c>
      <c r="CA173" s="139">
        <v>8920950</v>
      </c>
      <c r="CB173" s="139">
        <v>9537801</v>
      </c>
      <c r="CC173" s="139">
        <v>7765603</v>
      </c>
      <c r="CD173" s="139">
        <v>7956420</v>
      </c>
      <c r="CE173" s="139">
        <v>8915595</v>
      </c>
      <c r="CF173" s="139">
        <v>8483015</v>
      </c>
      <c r="CG173" s="139">
        <v>8703304</v>
      </c>
      <c r="CH173" s="139">
        <v>8631364</v>
      </c>
      <c r="CI173" s="139">
        <v>8430962</v>
      </c>
      <c r="CJ173" s="139">
        <v>7968980</v>
      </c>
      <c r="CK173" s="139">
        <v>9831284</v>
      </c>
      <c r="CL173" s="139">
        <v>7694748</v>
      </c>
      <c r="CM173" s="139">
        <v>8526804</v>
      </c>
      <c r="CN173" s="139">
        <v>8555861</v>
      </c>
      <c r="CO173" s="139">
        <v>7717379</v>
      </c>
      <c r="CP173" s="139">
        <v>7739914</v>
      </c>
      <c r="CQ173" s="139">
        <v>8387211</v>
      </c>
      <c r="CR173" s="139">
        <v>8869594</v>
      </c>
      <c r="CS173" s="139">
        <v>8524688</v>
      </c>
      <c r="CT173" s="139">
        <v>8080362</v>
      </c>
      <c r="CU173" s="139">
        <v>8223883</v>
      </c>
      <c r="CV173" s="139">
        <v>7996577</v>
      </c>
      <c r="CW173" s="139">
        <v>8577098</v>
      </c>
      <c r="CX173" s="139">
        <v>8050125</v>
      </c>
      <c r="CY173" s="139">
        <v>7926103</v>
      </c>
      <c r="CZ173" s="139">
        <v>8288392</v>
      </c>
      <c r="DA173" s="139">
        <v>7604787</v>
      </c>
      <c r="DB173" s="139">
        <v>7029959</v>
      </c>
      <c r="DC173" s="139">
        <v>7456557</v>
      </c>
      <c r="DD173" s="139">
        <v>8544988</v>
      </c>
      <c r="DE173" s="139">
        <v>7819808</v>
      </c>
      <c r="DF173" s="139">
        <v>7337747</v>
      </c>
      <c r="DG173" s="139">
        <v>7427318</v>
      </c>
      <c r="DH173" s="139">
        <v>7343771</v>
      </c>
      <c r="DI173" s="139">
        <v>7945177</v>
      </c>
      <c r="DJ173" s="139">
        <v>7903970</v>
      </c>
      <c r="DK173" s="139">
        <v>7361136</v>
      </c>
      <c r="DL173" s="139">
        <v>7502700</v>
      </c>
      <c r="DM173" s="139">
        <v>7750096</v>
      </c>
      <c r="DN173" s="139">
        <v>6373594</v>
      </c>
      <c r="DO173" s="139">
        <v>7467275</v>
      </c>
      <c r="DP173" s="139">
        <v>8094439</v>
      </c>
      <c r="DQ173" s="139">
        <v>7294770</v>
      </c>
      <c r="DR173" s="139">
        <v>7851138</v>
      </c>
      <c r="DS173" s="139">
        <v>7442101</v>
      </c>
      <c r="DT173" s="139">
        <v>7166594</v>
      </c>
      <c r="DU173" s="139">
        <v>5134938</v>
      </c>
      <c r="DV173" s="139">
        <v>5134938</v>
      </c>
      <c r="DW173" s="139">
        <v>6565773</v>
      </c>
      <c r="DX173" s="139">
        <v>8859306</v>
      </c>
      <c r="DY173" s="139">
        <v>7728152</v>
      </c>
      <c r="DZ173" s="139">
        <v>7281166</v>
      </c>
      <c r="EA173" s="139">
        <v>9390261</v>
      </c>
      <c r="EB173" s="139">
        <v>10490082</v>
      </c>
      <c r="EC173" s="139">
        <v>12937669</v>
      </c>
      <c r="ED173" s="139">
        <v>12389441</v>
      </c>
      <c r="EE173" s="139">
        <v>10325718</v>
      </c>
      <c r="EF173" s="139">
        <v>11040432</v>
      </c>
      <c r="EG173" s="139">
        <v>11831215</v>
      </c>
      <c r="EH173" s="139">
        <v>10823340</v>
      </c>
      <c r="EI173" s="139">
        <v>9415439</v>
      </c>
      <c r="EJ173" s="139">
        <v>9718600</v>
      </c>
      <c r="EK173" s="139">
        <v>7544239</v>
      </c>
      <c r="EL173" s="139">
        <v>8075211</v>
      </c>
      <c r="EM173" s="139">
        <v>8986223</v>
      </c>
      <c r="EN173" s="139">
        <v>8333608</v>
      </c>
      <c r="EO173" s="139">
        <v>8651698</v>
      </c>
      <c r="EP173" s="139">
        <v>10472445</v>
      </c>
      <c r="EQ173" s="139">
        <v>9838010</v>
      </c>
      <c r="ER173" s="139">
        <v>9267691</v>
      </c>
      <c r="ES173" s="139">
        <v>9458447</v>
      </c>
      <c r="ET173" s="139">
        <v>8221100</v>
      </c>
      <c r="EU173" s="139">
        <v>8596454</v>
      </c>
      <c r="EV173" s="139">
        <v>8317602</v>
      </c>
      <c r="EW173" s="139">
        <v>7356926</v>
      </c>
      <c r="EX173" s="139">
        <v>7168321</v>
      </c>
      <c r="EY173" s="139">
        <v>7543676</v>
      </c>
      <c r="EZ173" s="139">
        <v>7670087</v>
      </c>
      <c r="FA173" s="139">
        <v>7169798</v>
      </c>
      <c r="FB173" s="139">
        <v>7892364</v>
      </c>
      <c r="FC173" s="139">
        <v>7154069</v>
      </c>
      <c r="FD173" s="139">
        <v>6555413</v>
      </c>
      <c r="FE173" s="139">
        <v>7118496</v>
      </c>
      <c r="FF173" s="139">
        <v>5786924</v>
      </c>
      <c r="FG173" s="139">
        <v>5839506</v>
      </c>
      <c r="FH173" s="139">
        <v>7040617</v>
      </c>
      <c r="FI173" s="139">
        <v>5527300</v>
      </c>
      <c r="FJ173" s="139">
        <v>5606942</v>
      </c>
      <c r="FK173" s="139">
        <v>6044031</v>
      </c>
      <c r="FL173" s="139">
        <v>6487418</v>
      </c>
      <c r="FM173" s="139">
        <v>6183750</v>
      </c>
      <c r="FN173" s="139">
        <v>6233056</v>
      </c>
      <c r="FO173" s="139">
        <v>6015548.9800000004</v>
      </c>
      <c r="FP173" s="139">
        <v>6010383.3300000001</v>
      </c>
      <c r="FQ173" s="139">
        <v>5563965.1100000003</v>
      </c>
      <c r="FR173" s="139">
        <v>5667609.2300000004</v>
      </c>
      <c r="FS173" s="139">
        <v>5151280.88</v>
      </c>
      <c r="FT173" s="139">
        <v>5578774.9900000002</v>
      </c>
      <c r="FU173" s="139">
        <v>5698700.2699999996</v>
      </c>
      <c r="FV173" s="139">
        <v>4403294.49</v>
      </c>
      <c r="FW173" s="139">
        <v>5120720.7699999996</v>
      </c>
      <c r="FX173" s="139">
        <v>5383095.7199999997</v>
      </c>
      <c r="FY173" s="139">
        <v>4920709.51</v>
      </c>
      <c r="FZ173" s="139">
        <v>5496181.6600000001</v>
      </c>
      <c r="GA173" s="139">
        <v>4625486.87</v>
      </c>
      <c r="GB173" s="139">
        <v>4663269.24</v>
      </c>
      <c r="GC173" s="139">
        <v>4755501.0199999996</v>
      </c>
      <c r="GD173" s="139">
        <v>4421079.88</v>
      </c>
      <c r="GE173" s="139">
        <v>5088299.1500000004</v>
      </c>
      <c r="GF173" s="139">
        <v>5226550.82</v>
      </c>
      <c r="GG173" s="139">
        <v>4878675.5999999996</v>
      </c>
      <c r="GH173" s="139">
        <v>3854781.94</v>
      </c>
    </row>
    <row r="174" spans="1:190" s="132" customFormat="1" x14ac:dyDescent="0.25">
      <c r="A174" s="134"/>
      <c r="B174" s="130" t="s">
        <v>62</v>
      </c>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c r="BK174" s="152"/>
      <c r="BL174" s="152"/>
      <c r="BM174" s="152"/>
      <c r="BN174" s="152"/>
      <c r="BO174" s="152"/>
      <c r="BP174" s="152"/>
      <c r="BQ174" s="152"/>
      <c r="BR174" s="152"/>
      <c r="BS174" s="152"/>
      <c r="BT174" s="152"/>
      <c r="BU174" s="152"/>
      <c r="BV174" s="152"/>
      <c r="BW174" s="152"/>
      <c r="BX174" s="152"/>
      <c r="BY174" s="152"/>
      <c r="BZ174" s="152"/>
      <c r="CA174" s="152"/>
      <c r="CB174" s="152"/>
      <c r="CC174" s="152"/>
      <c r="CD174" s="152"/>
      <c r="CE174" s="152"/>
      <c r="CF174" s="152"/>
      <c r="CG174" s="152"/>
      <c r="CH174" s="152"/>
      <c r="CI174" s="152"/>
      <c r="CJ174" s="152"/>
      <c r="CK174" s="152"/>
      <c r="CL174" s="152"/>
      <c r="CM174" s="152"/>
      <c r="CN174" s="152"/>
      <c r="CO174" s="152"/>
      <c r="CP174" s="152"/>
      <c r="CQ174" s="152"/>
      <c r="CR174" s="152"/>
      <c r="CS174" s="152"/>
      <c r="CT174" s="152"/>
      <c r="CU174" s="152"/>
      <c r="CV174" s="152"/>
      <c r="CW174" s="152"/>
      <c r="CX174" s="152"/>
      <c r="CY174" s="152"/>
      <c r="CZ174" s="152"/>
      <c r="DA174" s="152"/>
      <c r="DB174" s="152"/>
      <c r="DC174" s="152"/>
      <c r="DD174" s="152"/>
      <c r="DE174" s="152"/>
      <c r="DF174" s="152"/>
      <c r="DG174" s="152"/>
      <c r="DH174" s="152"/>
      <c r="DI174" s="152"/>
      <c r="DJ174" s="152"/>
      <c r="DK174" s="152"/>
      <c r="DL174" s="152"/>
      <c r="DM174" s="152"/>
      <c r="DN174" s="152"/>
      <c r="DO174" s="152"/>
      <c r="DP174" s="152"/>
      <c r="DQ174" s="152"/>
      <c r="DR174" s="152"/>
      <c r="DS174" s="152"/>
      <c r="DT174" s="152"/>
      <c r="DU174" s="152"/>
      <c r="DV174" s="152"/>
      <c r="DW174" s="152"/>
      <c r="DX174" s="152"/>
      <c r="DY174" s="152"/>
      <c r="DZ174" s="152"/>
      <c r="EA174" s="152"/>
      <c r="EB174" s="152"/>
      <c r="EC174" s="152"/>
      <c r="ED174" s="152"/>
      <c r="EE174" s="152"/>
      <c r="EF174" s="152"/>
      <c r="EG174" s="152"/>
      <c r="EH174" s="152"/>
      <c r="EI174" s="152"/>
      <c r="EJ174" s="152"/>
      <c r="EK174" s="152"/>
      <c r="EL174" s="152"/>
      <c r="EM174" s="152"/>
      <c r="EN174" s="152"/>
      <c r="EO174" s="152"/>
      <c r="EP174" s="152"/>
      <c r="EQ174" s="152"/>
      <c r="ER174" s="152"/>
      <c r="ES174" s="152"/>
      <c r="ET174" s="152"/>
      <c r="EU174" s="152"/>
      <c r="EV174" s="152"/>
      <c r="EW174" s="152"/>
      <c r="EX174" s="152"/>
      <c r="EY174" s="152"/>
      <c r="EZ174" s="152"/>
      <c r="FA174" s="152"/>
      <c r="FB174" s="152"/>
      <c r="FC174" s="152"/>
      <c r="FD174" s="152"/>
      <c r="FE174" s="152"/>
      <c r="FF174" s="152"/>
      <c r="FG174" s="152"/>
      <c r="FH174" s="152"/>
      <c r="FI174" s="152"/>
      <c r="FJ174" s="152"/>
      <c r="FK174" s="152"/>
      <c r="FL174" s="152"/>
      <c r="FM174" s="152"/>
      <c r="FN174" s="152"/>
      <c r="FO174" s="152"/>
      <c r="FP174" s="152"/>
      <c r="FQ174" s="152"/>
      <c r="FR174" s="152"/>
      <c r="FS174" s="152"/>
      <c r="FT174" s="152"/>
      <c r="FU174" s="152"/>
      <c r="FV174" s="152"/>
      <c r="FW174" s="152"/>
      <c r="FX174" s="152"/>
      <c r="FY174" s="152"/>
      <c r="FZ174" s="152"/>
      <c r="GA174" s="152"/>
      <c r="GB174" s="152"/>
      <c r="GC174" s="152"/>
      <c r="GD174" s="152"/>
      <c r="GE174" s="152"/>
      <c r="GF174" s="152"/>
      <c r="GG174" s="152"/>
      <c r="GH174" s="152"/>
    </row>
    <row r="175" spans="1:190" s="132" customFormat="1" x14ac:dyDescent="0.25">
      <c r="A175" s="134"/>
      <c r="B175" s="135" t="s">
        <v>2142</v>
      </c>
      <c r="C175" s="133">
        <v>16006</v>
      </c>
      <c r="D175" s="133">
        <v>18347</v>
      </c>
      <c r="E175" s="133">
        <v>21895</v>
      </c>
      <c r="F175" s="133">
        <v>18487</v>
      </c>
      <c r="G175" s="133">
        <v>17932</v>
      </c>
      <c r="H175" s="133">
        <v>19794</v>
      </c>
      <c r="I175" s="133">
        <v>16606</v>
      </c>
      <c r="J175" s="133">
        <v>20655</v>
      </c>
      <c r="K175" s="133">
        <v>19949</v>
      </c>
      <c r="L175" s="133">
        <v>23895</v>
      </c>
      <c r="M175" s="133">
        <v>16747</v>
      </c>
      <c r="N175" s="133">
        <v>14219</v>
      </c>
      <c r="O175" s="133">
        <v>19107</v>
      </c>
      <c r="P175" s="133">
        <v>20407</v>
      </c>
      <c r="Q175" s="133">
        <v>24727</v>
      </c>
      <c r="R175" s="133">
        <v>21031</v>
      </c>
      <c r="S175" s="133">
        <v>19143</v>
      </c>
      <c r="T175" s="133">
        <v>20451</v>
      </c>
      <c r="U175" s="133">
        <v>16989</v>
      </c>
      <c r="V175" s="133">
        <v>24080</v>
      </c>
      <c r="W175" s="133">
        <v>18120</v>
      </c>
      <c r="X175" s="133">
        <v>20581</v>
      </c>
      <c r="Y175" s="133">
        <v>23854</v>
      </c>
      <c r="Z175" s="133">
        <v>21766</v>
      </c>
      <c r="AA175" s="133">
        <v>20015</v>
      </c>
      <c r="AB175" s="133">
        <v>20316</v>
      </c>
      <c r="AC175" s="133">
        <v>19108</v>
      </c>
      <c r="AD175" s="133">
        <v>15397</v>
      </c>
      <c r="AE175" s="133">
        <v>14220</v>
      </c>
      <c r="AF175" s="133">
        <v>22705</v>
      </c>
      <c r="AG175" s="133">
        <v>18226</v>
      </c>
      <c r="AH175" s="133">
        <v>18639</v>
      </c>
      <c r="AI175" s="133">
        <v>18699</v>
      </c>
      <c r="AJ175" s="133">
        <v>18252</v>
      </c>
      <c r="AK175" s="133">
        <v>15010</v>
      </c>
      <c r="AL175" s="133">
        <v>23490</v>
      </c>
      <c r="AM175" s="133">
        <v>22029</v>
      </c>
      <c r="AN175" s="133">
        <v>18584</v>
      </c>
      <c r="AO175" s="133">
        <v>18479</v>
      </c>
      <c r="AP175" s="133">
        <v>14060</v>
      </c>
      <c r="AQ175" s="133">
        <v>13684</v>
      </c>
      <c r="AR175" s="133">
        <v>15569</v>
      </c>
      <c r="AS175" s="133">
        <v>16475</v>
      </c>
      <c r="AT175" s="133">
        <v>19645</v>
      </c>
      <c r="AU175" s="133">
        <v>22349</v>
      </c>
      <c r="AV175" s="133">
        <v>19666</v>
      </c>
      <c r="AW175" s="133">
        <v>17874</v>
      </c>
      <c r="AX175" s="133">
        <v>24005</v>
      </c>
      <c r="AY175" s="133">
        <v>27278</v>
      </c>
      <c r="AZ175" s="133">
        <v>24643</v>
      </c>
      <c r="BA175" s="133">
        <v>26973</v>
      </c>
      <c r="BB175" s="133">
        <v>19323</v>
      </c>
      <c r="BC175" s="133">
        <v>16858</v>
      </c>
      <c r="BD175" s="133">
        <v>15459</v>
      </c>
      <c r="BE175" s="133">
        <v>22863</v>
      </c>
      <c r="BF175" s="133">
        <v>16660</v>
      </c>
      <c r="BG175" s="133">
        <v>18597</v>
      </c>
      <c r="BH175" s="133">
        <v>23190</v>
      </c>
      <c r="BI175" s="133">
        <v>17638</v>
      </c>
      <c r="BJ175" s="133">
        <v>18331</v>
      </c>
      <c r="BK175" s="133">
        <v>20559</v>
      </c>
      <c r="BL175" s="133">
        <v>26487</v>
      </c>
      <c r="BM175" s="133">
        <v>21039</v>
      </c>
      <c r="BN175" s="133">
        <v>20236</v>
      </c>
      <c r="BO175" s="133">
        <v>16236</v>
      </c>
      <c r="BP175" s="133">
        <v>25614</v>
      </c>
      <c r="BQ175" s="133">
        <v>24271</v>
      </c>
      <c r="BR175" s="133">
        <v>23536</v>
      </c>
      <c r="BS175" s="133">
        <v>20937</v>
      </c>
      <c r="BT175" s="133">
        <v>28547</v>
      </c>
      <c r="BU175" s="133">
        <v>17664</v>
      </c>
      <c r="BV175" s="133">
        <v>20768</v>
      </c>
      <c r="BW175" s="133">
        <v>26481</v>
      </c>
      <c r="BX175" s="133">
        <v>32321</v>
      </c>
      <c r="BY175" s="133">
        <v>18114</v>
      </c>
      <c r="BZ175" s="133">
        <v>18416</v>
      </c>
      <c r="CA175" s="133">
        <v>16353</v>
      </c>
      <c r="CB175" s="133">
        <v>27729</v>
      </c>
      <c r="CC175" s="133">
        <v>18560</v>
      </c>
      <c r="CD175" s="133">
        <v>21542</v>
      </c>
      <c r="CE175" s="133">
        <v>23126</v>
      </c>
      <c r="CF175" s="133">
        <v>18483</v>
      </c>
      <c r="CG175" s="133">
        <v>22808</v>
      </c>
      <c r="CH175" s="133">
        <v>23050</v>
      </c>
      <c r="CI175" s="133">
        <v>30624</v>
      </c>
      <c r="CJ175" s="133">
        <v>30901</v>
      </c>
      <c r="CK175" s="133">
        <v>21326</v>
      </c>
      <c r="CL175" s="133">
        <v>20424</v>
      </c>
      <c r="CM175" s="133">
        <v>15072</v>
      </c>
      <c r="CN175" s="133">
        <v>16604</v>
      </c>
      <c r="CO175" s="133">
        <v>17777</v>
      </c>
      <c r="CP175" s="133">
        <v>19812</v>
      </c>
      <c r="CQ175" s="133">
        <v>15638</v>
      </c>
      <c r="CR175" s="133">
        <v>19083</v>
      </c>
      <c r="CS175" s="133">
        <v>14453</v>
      </c>
      <c r="CT175" s="133">
        <v>16095</v>
      </c>
      <c r="CU175" s="133">
        <v>20537</v>
      </c>
      <c r="CV175" s="133">
        <v>21166</v>
      </c>
      <c r="CW175" s="133">
        <v>10731</v>
      </c>
      <c r="CX175" s="133">
        <v>18079</v>
      </c>
      <c r="CY175" s="133">
        <v>12508</v>
      </c>
      <c r="CZ175" s="133">
        <v>20661</v>
      </c>
      <c r="DA175" s="133">
        <v>17667</v>
      </c>
      <c r="DB175" s="133">
        <v>13295</v>
      </c>
      <c r="DC175" s="133">
        <v>14524</v>
      </c>
      <c r="DD175" s="133">
        <v>16006</v>
      </c>
      <c r="DE175" s="133">
        <v>18172</v>
      </c>
      <c r="DF175" s="133">
        <v>13155</v>
      </c>
      <c r="DG175" s="133">
        <v>20612</v>
      </c>
      <c r="DH175" s="133">
        <v>14913</v>
      </c>
      <c r="DI175" s="133">
        <v>11454</v>
      </c>
      <c r="DJ175" s="133">
        <v>12895</v>
      </c>
      <c r="DK175" s="133">
        <v>10559</v>
      </c>
      <c r="DL175" s="133">
        <v>17501</v>
      </c>
      <c r="DM175" s="133">
        <v>14214</v>
      </c>
      <c r="DN175" s="133">
        <v>10869</v>
      </c>
      <c r="DO175" s="133">
        <v>14129</v>
      </c>
      <c r="DP175" s="133">
        <v>19479</v>
      </c>
      <c r="DQ175" s="133">
        <v>13834</v>
      </c>
      <c r="DR175" s="133">
        <v>15222</v>
      </c>
      <c r="DS175" s="133">
        <v>16655</v>
      </c>
      <c r="DT175" s="133">
        <v>20703</v>
      </c>
      <c r="DU175" s="133">
        <v>17226</v>
      </c>
      <c r="DV175" s="133">
        <v>17226</v>
      </c>
      <c r="DW175" s="133">
        <v>11008</v>
      </c>
      <c r="DX175" s="133">
        <v>17197</v>
      </c>
      <c r="DY175" s="133">
        <v>12864</v>
      </c>
      <c r="DZ175" s="133">
        <v>12633</v>
      </c>
      <c r="EA175" s="133">
        <v>12479</v>
      </c>
      <c r="EB175" s="133">
        <v>16553</v>
      </c>
      <c r="EC175" s="133">
        <v>15193</v>
      </c>
      <c r="ED175" s="133">
        <v>13088</v>
      </c>
      <c r="EE175" s="133">
        <v>19530</v>
      </c>
      <c r="EF175" s="133">
        <v>17808</v>
      </c>
      <c r="EG175" s="133">
        <v>17068</v>
      </c>
      <c r="EH175" s="133">
        <v>20235</v>
      </c>
      <c r="EI175" s="133">
        <v>11220</v>
      </c>
      <c r="EJ175" s="133">
        <v>12977</v>
      </c>
      <c r="EK175" s="133">
        <v>8893</v>
      </c>
      <c r="EL175" s="133">
        <v>11875</v>
      </c>
      <c r="EM175" s="133">
        <v>11455</v>
      </c>
      <c r="EN175" s="133">
        <v>23240</v>
      </c>
      <c r="EO175" s="133">
        <v>13353</v>
      </c>
      <c r="EP175" s="133">
        <v>14587</v>
      </c>
      <c r="EQ175" s="133">
        <v>18576</v>
      </c>
      <c r="ER175" s="133">
        <v>11483</v>
      </c>
      <c r="ES175" s="133">
        <v>14082</v>
      </c>
      <c r="ET175" s="133">
        <v>13361</v>
      </c>
      <c r="EU175" s="133">
        <v>18419</v>
      </c>
      <c r="EV175" s="133">
        <v>18322</v>
      </c>
      <c r="EW175" s="133">
        <v>13318</v>
      </c>
      <c r="EX175" s="133">
        <v>16773</v>
      </c>
      <c r="EY175" s="133">
        <v>16690</v>
      </c>
      <c r="EZ175" s="133">
        <v>14469</v>
      </c>
      <c r="FA175" s="133">
        <v>17954</v>
      </c>
      <c r="FB175" s="133">
        <v>18290</v>
      </c>
      <c r="FC175" s="133">
        <v>14015</v>
      </c>
      <c r="FD175" s="133">
        <v>13384</v>
      </c>
      <c r="FE175" s="133">
        <v>9945</v>
      </c>
      <c r="FF175" s="133">
        <v>10245</v>
      </c>
      <c r="FG175" s="133">
        <v>12293</v>
      </c>
      <c r="FH175" s="133">
        <v>14638</v>
      </c>
      <c r="FI175" s="133">
        <v>11323</v>
      </c>
      <c r="FJ175" s="133">
        <v>10743</v>
      </c>
      <c r="FK175" s="133">
        <v>10250</v>
      </c>
      <c r="FL175" s="133">
        <v>11691</v>
      </c>
      <c r="FM175" s="133">
        <v>9922</v>
      </c>
      <c r="FN175" s="133">
        <v>11534</v>
      </c>
      <c r="FO175" s="133">
        <v>21780.03</v>
      </c>
      <c r="FP175" s="133">
        <v>11982.99</v>
      </c>
      <c r="FQ175" s="133">
        <v>9562.07</v>
      </c>
      <c r="FR175" s="133">
        <v>6653.27</v>
      </c>
      <c r="FS175" s="133">
        <v>12730.7</v>
      </c>
      <c r="FT175" s="133">
        <v>12568.47</v>
      </c>
      <c r="FU175" s="133">
        <v>14107.45</v>
      </c>
      <c r="FV175" s="133">
        <v>7574.91</v>
      </c>
      <c r="FW175" s="133">
        <v>11914.62</v>
      </c>
      <c r="FX175" s="133">
        <v>12228.58</v>
      </c>
      <c r="FY175" s="133">
        <v>9183.85</v>
      </c>
      <c r="FZ175" s="133">
        <v>9037.44</v>
      </c>
      <c r="GA175" s="133">
        <v>17469.32</v>
      </c>
      <c r="GB175" s="133">
        <v>9707.85</v>
      </c>
      <c r="GC175" s="133">
        <v>6245.8</v>
      </c>
      <c r="GD175" s="133">
        <v>4281.3500000000004</v>
      </c>
      <c r="GE175" s="133">
        <v>15202.9</v>
      </c>
      <c r="GF175" s="133">
        <v>10836.7</v>
      </c>
      <c r="GG175" s="133">
        <v>9988.2999999999993</v>
      </c>
      <c r="GH175" s="133">
        <v>12298.8</v>
      </c>
    </row>
    <row r="176" spans="1:190" s="132" customFormat="1" x14ac:dyDescent="0.25">
      <c r="A176" s="134"/>
      <c r="B176" s="115" t="s">
        <v>1629</v>
      </c>
      <c r="C176" s="133">
        <v>31</v>
      </c>
      <c r="D176" s="133">
        <v>82</v>
      </c>
      <c r="E176" s="133">
        <v>48</v>
      </c>
      <c r="F176" s="133">
        <v>37</v>
      </c>
      <c r="G176" s="133">
        <v>11</v>
      </c>
      <c r="H176" s="133">
        <v>15</v>
      </c>
      <c r="I176" s="133">
        <v>14</v>
      </c>
      <c r="J176" s="133">
        <v>38</v>
      </c>
      <c r="K176" s="133">
        <v>46</v>
      </c>
      <c r="L176" s="133">
        <v>24</v>
      </c>
      <c r="M176" s="133">
        <v>27</v>
      </c>
      <c r="N176" s="133">
        <v>24</v>
      </c>
      <c r="O176" s="133">
        <v>15</v>
      </c>
      <c r="P176" s="133">
        <v>33</v>
      </c>
      <c r="Q176" s="133">
        <v>39</v>
      </c>
      <c r="R176" s="133">
        <v>17</v>
      </c>
      <c r="S176" s="133">
        <v>36</v>
      </c>
      <c r="T176" s="133">
        <v>23</v>
      </c>
      <c r="U176" s="133">
        <v>39</v>
      </c>
      <c r="V176" s="133">
        <v>33</v>
      </c>
      <c r="W176" s="133">
        <v>22</v>
      </c>
      <c r="X176" s="133">
        <v>38</v>
      </c>
      <c r="Y176" s="133">
        <v>92</v>
      </c>
      <c r="Z176" s="133">
        <v>42</v>
      </c>
      <c r="AA176" s="133">
        <v>23</v>
      </c>
      <c r="AB176" s="133">
        <v>21</v>
      </c>
      <c r="AC176" s="133">
        <v>12</v>
      </c>
      <c r="AD176" s="133">
        <v>31</v>
      </c>
      <c r="AE176" s="133">
        <v>27</v>
      </c>
      <c r="AF176" s="133">
        <v>28</v>
      </c>
      <c r="AG176" s="133">
        <v>23</v>
      </c>
      <c r="AH176" s="133">
        <v>44</v>
      </c>
      <c r="AI176" s="133">
        <v>51</v>
      </c>
      <c r="AJ176" s="133">
        <v>34</v>
      </c>
      <c r="AK176" s="133">
        <v>57</v>
      </c>
      <c r="AL176" s="133">
        <v>20</v>
      </c>
      <c r="AM176" s="133">
        <v>11</v>
      </c>
      <c r="AN176" s="133">
        <v>11</v>
      </c>
      <c r="AO176" s="133">
        <v>19</v>
      </c>
      <c r="AP176" s="133">
        <v>11</v>
      </c>
      <c r="AQ176" s="133">
        <v>25</v>
      </c>
      <c r="AR176" s="133">
        <v>21</v>
      </c>
      <c r="AS176" s="133">
        <v>33</v>
      </c>
      <c r="AT176" s="133">
        <v>12</v>
      </c>
      <c r="AU176" s="133">
        <v>7</v>
      </c>
      <c r="AV176" s="133">
        <v>14</v>
      </c>
      <c r="AW176" s="133">
        <v>4</v>
      </c>
      <c r="AX176" s="133">
        <v>29</v>
      </c>
      <c r="AY176" s="133">
        <v>28</v>
      </c>
      <c r="AZ176" s="133">
        <v>8</v>
      </c>
      <c r="BA176" s="133">
        <v>15</v>
      </c>
      <c r="BB176" s="133">
        <v>23</v>
      </c>
      <c r="BC176" s="133">
        <v>5</v>
      </c>
      <c r="BD176" s="133">
        <v>0</v>
      </c>
      <c r="BE176" s="133">
        <v>5</v>
      </c>
      <c r="BF176" s="133">
        <v>4</v>
      </c>
      <c r="BG176" s="133">
        <v>0</v>
      </c>
      <c r="BH176" s="133">
        <v>2</v>
      </c>
      <c r="BI176" s="133">
        <v>15</v>
      </c>
      <c r="BJ176" s="133">
        <v>11</v>
      </c>
      <c r="BK176" s="133">
        <v>22</v>
      </c>
      <c r="BL176" s="133">
        <v>10</v>
      </c>
      <c r="BM176" s="133">
        <v>6</v>
      </c>
      <c r="BN176" s="133">
        <v>6</v>
      </c>
      <c r="BO176" s="133">
        <v>9</v>
      </c>
      <c r="BP176" s="133">
        <v>4</v>
      </c>
      <c r="BQ176" s="133">
        <v>4</v>
      </c>
      <c r="BR176" s="133">
        <v>7</v>
      </c>
      <c r="BS176" s="133">
        <v>145</v>
      </c>
      <c r="BT176" s="133">
        <v>13</v>
      </c>
      <c r="BU176" s="133">
        <v>2</v>
      </c>
      <c r="BV176" s="133">
        <v>30</v>
      </c>
      <c r="BW176" s="133">
        <v>2</v>
      </c>
      <c r="BX176" s="133">
        <v>4</v>
      </c>
      <c r="BY176" s="133">
        <v>24</v>
      </c>
      <c r="BZ176" s="133">
        <v>0</v>
      </c>
      <c r="CA176" s="133">
        <v>6</v>
      </c>
      <c r="CB176" s="133">
        <v>4</v>
      </c>
      <c r="CC176" s="133">
        <v>0</v>
      </c>
      <c r="CD176" s="133">
        <v>0</v>
      </c>
      <c r="CE176" s="133">
        <v>9</v>
      </c>
      <c r="CF176" s="133">
        <v>0</v>
      </c>
      <c r="CG176" s="133">
        <v>8</v>
      </c>
      <c r="CH176" s="133">
        <v>31</v>
      </c>
      <c r="CI176" s="133">
        <v>14</v>
      </c>
      <c r="CJ176" s="133">
        <v>27</v>
      </c>
      <c r="CK176" s="133">
        <v>20</v>
      </c>
      <c r="CL176" s="133">
        <v>0</v>
      </c>
      <c r="CM176" s="133">
        <v>21</v>
      </c>
      <c r="CN176" s="133">
        <v>21</v>
      </c>
      <c r="CO176" s="133">
        <v>2</v>
      </c>
      <c r="CP176" s="133">
        <v>3</v>
      </c>
      <c r="CQ176" s="133">
        <v>7</v>
      </c>
      <c r="CR176" s="133">
        <v>8</v>
      </c>
      <c r="CS176" s="133">
        <v>23</v>
      </c>
      <c r="CT176" s="133">
        <v>36</v>
      </c>
      <c r="CU176" s="133">
        <v>37</v>
      </c>
      <c r="CV176" s="133">
        <v>24</v>
      </c>
      <c r="CW176" s="133">
        <v>2</v>
      </c>
      <c r="CX176" s="133">
        <v>21</v>
      </c>
      <c r="CY176" s="133">
        <v>8</v>
      </c>
      <c r="CZ176" s="133">
        <v>2</v>
      </c>
      <c r="DA176" s="133">
        <v>0</v>
      </c>
      <c r="DB176" s="133">
        <v>21</v>
      </c>
      <c r="DC176" s="133">
        <v>6</v>
      </c>
      <c r="DD176" s="133">
        <v>11</v>
      </c>
      <c r="DE176" s="133">
        <v>3</v>
      </c>
      <c r="DF176" s="133">
        <v>0</v>
      </c>
      <c r="DG176" s="133">
        <v>23</v>
      </c>
      <c r="DH176" s="133">
        <v>8</v>
      </c>
      <c r="DI176" s="133">
        <v>11</v>
      </c>
      <c r="DJ176" s="133">
        <v>0</v>
      </c>
      <c r="DK176" s="133">
        <v>2</v>
      </c>
      <c r="DL176" s="133">
        <v>0</v>
      </c>
      <c r="DM176" s="133">
        <v>0</v>
      </c>
      <c r="DN176" s="133">
        <v>4</v>
      </c>
      <c r="DO176" s="133">
        <v>7</v>
      </c>
      <c r="DP176" s="133">
        <v>0</v>
      </c>
      <c r="DQ176" s="133">
        <v>0</v>
      </c>
      <c r="DR176" s="133">
        <v>0</v>
      </c>
      <c r="DS176" s="133">
        <v>28</v>
      </c>
      <c r="DT176" s="133">
        <v>32</v>
      </c>
      <c r="DU176" s="133">
        <v>0</v>
      </c>
      <c r="DV176" s="133">
        <v>0</v>
      </c>
      <c r="DW176" s="133">
        <v>0</v>
      </c>
      <c r="DX176" s="133">
        <v>0</v>
      </c>
      <c r="DY176" s="133">
        <v>13</v>
      </c>
      <c r="DZ176" s="133">
        <v>11</v>
      </c>
      <c r="EA176" s="133">
        <v>10</v>
      </c>
      <c r="EB176" s="133">
        <v>10</v>
      </c>
      <c r="EC176" s="133">
        <v>0</v>
      </c>
      <c r="ED176" s="133">
        <v>10</v>
      </c>
      <c r="EE176" s="133">
        <v>19</v>
      </c>
      <c r="EF176" s="133">
        <v>71</v>
      </c>
      <c r="EG176" s="133">
        <v>72</v>
      </c>
      <c r="EH176" s="133">
        <v>44</v>
      </c>
      <c r="EI176" s="133">
        <v>13</v>
      </c>
      <c r="EJ176" s="133">
        <v>55</v>
      </c>
      <c r="EK176" s="133">
        <v>35</v>
      </c>
      <c r="EL176" s="133">
        <v>13</v>
      </c>
      <c r="EM176" s="133">
        <v>73</v>
      </c>
      <c r="EN176" s="133">
        <v>13</v>
      </c>
      <c r="EO176" s="133">
        <v>21</v>
      </c>
      <c r="EP176" s="133">
        <v>61</v>
      </c>
      <c r="EQ176" s="133">
        <v>81</v>
      </c>
      <c r="ER176" s="133">
        <v>77</v>
      </c>
      <c r="ES176" s="133">
        <v>32</v>
      </c>
      <c r="ET176" s="133">
        <v>53</v>
      </c>
      <c r="EU176" s="133">
        <v>59</v>
      </c>
      <c r="EV176" s="133">
        <v>30</v>
      </c>
      <c r="EW176" s="133">
        <v>23</v>
      </c>
      <c r="EX176" s="133">
        <v>34</v>
      </c>
      <c r="EY176" s="133">
        <v>58</v>
      </c>
      <c r="EZ176" s="133">
        <v>70</v>
      </c>
      <c r="FA176" s="133">
        <v>39</v>
      </c>
      <c r="FB176" s="133">
        <v>49</v>
      </c>
      <c r="FC176" s="133">
        <v>19</v>
      </c>
      <c r="FD176" s="133">
        <v>38</v>
      </c>
      <c r="FE176" s="133">
        <v>8</v>
      </c>
      <c r="FF176" s="133">
        <v>14</v>
      </c>
      <c r="FG176" s="133">
        <v>34</v>
      </c>
      <c r="FH176" s="133">
        <v>13</v>
      </c>
      <c r="FI176" s="133">
        <v>7</v>
      </c>
      <c r="FJ176" s="133">
        <v>4</v>
      </c>
      <c r="FK176" s="133">
        <v>24</v>
      </c>
      <c r="FL176" s="133">
        <v>11</v>
      </c>
      <c r="FM176" s="133">
        <v>0</v>
      </c>
      <c r="FN176" s="133">
        <v>47</v>
      </c>
      <c r="FO176" s="133">
        <v>58.68</v>
      </c>
      <c r="FP176" s="133">
        <v>12.1</v>
      </c>
      <c r="FQ176" s="133">
        <v>0</v>
      </c>
      <c r="FR176" s="133">
        <v>17.86</v>
      </c>
      <c r="FS176" s="133">
        <v>0</v>
      </c>
      <c r="FT176" s="133">
        <v>24.01</v>
      </c>
      <c r="FU176" s="133">
        <v>5.76</v>
      </c>
      <c r="FV176" s="133">
        <v>3.46</v>
      </c>
      <c r="FW176" s="133">
        <v>0</v>
      </c>
      <c r="FX176" s="133">
        <v>0</v>
      </c>
      <c r="FY176" s="133">
        <v>20.55</v>
      </c>
      <c r="FZ176" s="133">
        <v>5.73</v>
      </c>
      <c r="GA176" s="133">
        <v>61.65</v>
      </c>
      <c r="GB176" s="133">
        <v>32.47</v>
      </c>
      <c r="GC176" s="133">
        <v>0</v>
      </c>
      <c r="GD176" s="133">
        <v>0</v>
      </c>
      <c r="GE176" s="133">
        <v>6.05</v>
      </c>
      <c r="GF176" s="133">
        <v>0</v>
      </c>
      <c r="GG176" s="133">
        <v>10.7</v>
      </c>
      <c r="GH176" s="133">
        <v>24.33</v>
      </c>
    </row>
    <row r="177" spans="1:190" s="132" customFormat="1" x14ac:dyDescent="0.25">
      <c r="A177" s="134"/>
      <c r="B177" s="115" t="s">
        <v>1625</v>
      </c>
      <c r="C177" s="133">
        <v>190</v>
      </c>
      <c r="D177" s="133">
        <v>178</v>
      </c>
      <c r="E177" s="133">
        <v>273</v>
      </c>
      <c r="F177" s="133">
        <v>91</v>
      </c>
      <c r="G177" s="133">
        <v>238</v>
      </c>
      <c r="H177" s="133">
        <v>183</v>
      </c>
      <c r="I177" s="133">
        <v>131</v>
      </c>
      <c r="J177" s="133">
        <v>98</v>
      </c>
      <c r="K177" s="133">
        <v>192</v>
      </c>
      <c r="L177" s="133">
        <v>186</v>
      </c>
      <c r="M177" s="133">
        <v>170</v>
      </c>
      <c r="N177" s="133">
        <v>349</v>
      </c>
      <c r="O177" s="133">
        <v>366</v>
      </c>
      <c r="P177" s="133">
        <v>315</v>
      </c>
      <c r="Q177" s="133">
        <v>292</v>
      </c>
      <c r="R177" s="133">
        <v>423</v>
      </c>
      <c r="S177" s="133">
        <v>443</v>
      </c>
      <c r="T177" s="133">
        <v>319</v>
      </c>
      <c r="U177" s="133">
        <v>374</v>
      </c>
      <c r="V177" s="133">
        <v>306</v>
      </c>
      <c r="W177" s="133">
        <v>366</v>
      </c>
      <c r="X177" s="133">
        <v>423</v>
      </c>
      <c r="Y177" s="133">
        <v>329</v>
      </c>
      <c r="Z177" s="133">
        <v>390</v>
      </c>
      <c r="AA177" s="133">
        <v>340</v>
      </c>
      <c r="AB177" s="133">
        <v>396</v>
      </c>
      <c r="AC177" s="133">
        <v>416</v>
      </c>
      <c r="AD177" s="133">
        <v>533</v>
      </c>
      <c r="AE177" s="133">
        <v>385</v>
      </c>
      <c r="AF177" s="133">
        <v>305</v>
      </c>
      <c r="AG177" s="133">
        <v>359</v>
      </c>
      <c r="AH177" s="133">
        <v>235</v>
      </c>
      <c r="AI177" s="133">
        <v>32</v>
      </c>
      <c r="AJ177" s="133">
        <v>45</v>
      </c>
      <c r="AK177" s="133">
        <v>58</v>
      </c>
      <c r="AL177" s="133">
        <v>133</v>
      </c>
      <c r="AM177" s="133">
        <v>47</v>
      </c>
      <c r="AN177" s="133">
        <v>48</v>
      </c>
      <c r="AO177" s="133">
        <v>56</v>
      </c>
      <c r="AP177" s="133">
        <v>52</v>
      </c>
      <c r="AQ177" s="133">
        <v>43</v>
      </c>
      <c r="AR177" s="133">
        <v>76</v>
      </c>
      <c r="AS177" s="133">
        <v>96</v>
      </c>
      <c r="AT177" s="133">
        <v>57</v>
      </c>
      <c r="AU177" s="133">
        <v>38</v>
      </c>
      <c r="AV177" s="133">
        <v>41</v>
      </c>
      <c r="AW177" s="133">
        <v>16</v>
      </c>
      <c r="AX177" s="133">
        <v>64</v>
      </c>
      <c r="AY177" s="133">
        <v>98</v>
      </c>
      <c r="AZ177" s="133">
        <v>37</v>
      </c>
      <c r="BA177" s="133">
        <v>35</v>
      </c>
      <c r="BB177" s="133">
        <v>36</v>
      </c>
      <c r="BC177" s="133">
        <v>51</v>
      </c>
      <c r="BD177" s="133">
        <v>15</v>
      </c>
      <c r="BE177" s="133">
        <v>32</v>
      </c>
      <c r="BF177" s="133">
        <v>25</v>
      </c>
      <c r="BG177" s="133">
        <v>28</v>
      </c>
      <c r="BH177" s="133">
        <v>7</v>
      </c>
      <c r="BI177" s="133">
        <v>5</v>
      </c>
      <c r="BJ177" s="133">
        <v>10</v>
      </c>
      <c r="BK177" s="133">
        <v>17</v>
      </c>
      <c r="BL177" s="133">
        <v>12</v>
      </c>
      <c r="BM177" s="133">
        <v>188</v>
      </c>
      <c r="BN177" s="133">
        <v>15</v>
      </c>
      <c r="BO177" s="133">
        <v>31</v>
      </c>
      <c r="BP177" s="133">
        <v>5</v>
      </c>
      <c r="BQ177" s="133">
        <v>21</v>
      </c>
      <c r="BR177" s="133">
        <v>4</v>
      </c>
      <c r="BS177" s="133">
        <v>11</v>
      </c>
      <c r="BT177" s="133">
        <v>52</v>
      </c>
      <c r="BU177" s="133">
        <v>66</v>
      </c>
      <c r="BV177" s="133">
        <v>5</v>
      </c>
      <c r="BW177" s="133">
        <v>3</v>
      </c>
      <c r="BX177" s="133">
        <v>9</v>
      </c>
      <c r="BY177" s="133">
        <v>12</v>
      </c>
      <c r="BZ177" s="133">
        <v>14</v>
      </c>
      <c r="CA177" s="133">
        <v>0</v>
      </c>
      <c r="CB177" s="133">
        <v>5</v>
      </c>
      <c r="CC177" s="133">
        <v>2</v>
      </c>
      <c r="CD177" s="133">
        <v>3</v>
      </c>
      <c r="CE177" s="133">
        <v>10</v>
      </c>
      <c r="CF177" s="133">
        <v>0</v>
      </c>
      <c r="CG177" s="133">
        <v>4</v>
      </c>
      <c r="CH177" s="133">
        <v>8</v>
      </c>
      <c r="CI177" s="133">
        <v>5</v>
      </c>
      <c r="CJ177" s="133">
        <v>5</v>
      </c>
      <c r="CK177" s="133">
        <v>3</v>
      </c>
      <c r="CL177" s="133">
        <v>0</v>
      </c>
      <c r="CM177" s="133">
        <v>4</v>
      </c>
      <c r="CN177" s="133">
        <v>0</v>
      </c>
      <c r="CO177" s="133">
        <v>0</v>
      </c>
      <c r="CP177" s="133">
        <v>1</v>
      </c>
      <c r="CQ177" s="133">
        <v>11</v>
      </c>
      <c r="CR177" s="133">
        <v>8</v>
      </c>
      <c r="CS177" s="133">
        <v>0</v>
      </c>
      <c r="CT177" s="133">
        <v>0</v>
      </c>
      <c r="CU177" s="133">
        <v>3</v>
      </c>
      <c r="CV177" s="133">
        <v>8</v>
      </c>
      <c r="CW177" s="133">
        <v>0</v>
      </c>
      <c r="CX177" s="133">
        <v>-1</v>
      </c>
      <c r="CY177" s="133">
        <v>0</v>
      </c>
      <c r="CZ177" s="133">
        <v>5</v>
      </c>
      <c r="DA177" s="133">
        <v>4</v>
      </c>
      <c r="DB177" s="133">
        <v>0</v>
      </c>
      <c r="DC177" s="133">
        <v>17</v>
      </c>
      <c r="DD177" s="133">
        <v>0</v>
      </c>
      <c r="DE177" s="133">
        <v>10</v>
      </c>
      <c r="DF177" s="133">
        <v>0</v>
      </c>
      <c r="DG177" s="133">
        <v>2</v>
      </c>
      <c r="DH177" s="133">
        <v>9</v>
      </c>
      <c r="DI177" s="133">
        <v>6</v>
      </c>
      <c r="DJ177" s="133">
        <v>5</v>
      </c>
      <c r="DK177" s="133">
        <v>9</v>
      </c>
      <c r="DL177" s="133">
        <v>0</v>
      </c>
      <c r="DM177" s="133">
        <v>5</v>
      </c>
      <c r="DN177" s="133">
        <v>2</v>
      </c>
      <c r="DO177" s="133">
        <v>5</v>
      </c>
      <c r="DP177" s="133">
        <v>5</v>
      </c>
      <c r="DQ177" s="133">
        <v>3</v>
      </c>
      <c r="DR177" s="133">
        <v>4</v>
      </c>
      <c r="DS177" s="133">
        <v>13</v>
      </c>
      <c r="DT177" s="133">
        <v>0</v>
      </c>
      <c r="DU177" s="133">
        <v>0</v>
      </c>
      <c r="DV177" s="133">
        <v>0</v>
      </c>
      <c r="DW177" s="133">
        <v>0</v>
      </c>
      <c r="DX177" s="133">
        <v>3</v>
      </c>
      <c r="DY177" s="133">
        <v>8</v>
      </c>
      <c r="DZ177" s="133">
        <v>9</v>
      </c>
      <c r="EA177" s="133">
        <v>2</v>
      </c>
      <c r="EB177" s="133">
        <v>0</v>
      </c>
      <c r="EC177" s="133">
        <v>8</v>
      </c>
      <c r="ED177" s="133">
        <v>3</v>
      </c>
      <c r="EE177" s="133">
        <v>0</v>
      </c>
      <c r="EF177" s="133">
        <v>10</v>
      </c>
      <c r="EG177" s="133">
        <v>9</v>
      </c>
      <c r="EH177" s="133">
        <v>0</v>
      </c>
      <c r="EI177" s="133">
        <v>12</v>
      </c>
      <c r="EJ177" s="133">
        <v>15</v>
      </c>
      <c r="EK177" s="133">
        <v>15</v>
      </c>
      <c r="EL177" s="133">
        <v>20</v>
      </c>
      <c r="EM177" s="133">
        <v>0</v>
      </c>
      <c r="EN177" s="133">
        <v>8</v>
      </c>
      <c r="EO177" s="133">
        <v>5</v>
      </c>
      <c r="EP177" s="133">
        <v>5</v>
      </c>
      <c r="EQ177" s="133">
        <v>0</v>
      </c>
      <c r="ER177" s="133">
        <v>1</v>
      </c>
      <c r="ES177" s="133">
        <v>4</v>
      </c>
      <c r="ET177" s="133">
        <v>41</v>
      </c>
      <c r="EU177" s="133">
        <v>8</v>
      </c>
      <c r="EV177" s="133">
        <v>33</v>
      </c>
      <c r="EW177" s="133">
        <v>78</v>
      </c>
      <c r="EX177" s="133">
        <v>22</v>
      </c>
      <c r="EY177" s="133">
        <v>4</v>
      </c>
      <c r="EZ177" s="133">
        <v>6</v>
      </c>
      <c r="FA177" s="133">
        <v>9</v>
      </c>
      <c r="FB177" s="133">
        <v>10</v>
      </c>
      <c r="FC177" s="133">
        <v>0</v>
      </c>
      <c r="FD177" s="133">
        <v>0</v>
      </c>
      <c r="FE177" s="133">
        <v>0</v>
      </c>
      <c r="FF177" s="133">
        <v>-1</v>
      </c>
      <c r="FG177" s="133">
        <v>0</v>
      </c>
      <c r="FH177" s="133">
        <v>0</v>
      </c>
      <c r="FI177" s="133">
        <v>0</v>
      </c>
      <c r="FJ177" s="133">
        <v>0</v>
      </c>
      <c r="FK177" s="133">
        <v>3</v>
      </c>
      <c r="FL177" s="133">
        <v>3</v>
      </c>
      <c r="FM177" s="133">
        <v>0</v>
      </c>
      <c r="FN177" s="133">
        <v>3</v>
      </c>
      <c r="FO177" s="133">
        <v>14.190000000002328</v>
      </c>
      <c r="FP177" s="133">
        <v>7.569999999999709</v>
      </c>
      <c r="FQ177" s="133">
        <v>4.7299999999995634</v>
      </c>
      <c r="FR177" s="133">
        <v>0</v>
      </c>
      <c r="FS177" s="133">
        <v>7.4799999999995634</v>
      </c>
      <c r="FT177" s="133">
        <v>7.569999999999709</v>
      </c>
      <c r="FU177" s="133">
        <v>3.7799999999988358</v>
      </c>
      <c r="FV177" s="133">
        <v>0</v>
      </c>
      <c r="FW177" s="133">
        <v>0</v>
      </c>
      <c r="FX177" s="133">
        <v>0</v>
      </c>
      <c r="FY177" s="133">
        <v>0</v>
      </c>
      <c r="FZ177" s="133">
        <v>3.7800000000006548</v>
      </c>
      <c r="GA177" s="133">
        <v>0</v>
      </c>
      <c r="GB177" s="133">
        <v>4.7299999999995634</v>
      </c>
      <c r="GC177" s="133">
        <v>0</v>
      </c>
      <c r="GD177" s="133">
        <v>0</v>
      </c>
      <c r="GE177" s="133">
        <v>19.860000000000582</v>
      </c>
      <c r="GF177" s="133">
        <v>0</v>
      </c>
      <c r="GG177" s="133">
        <v>6.6200000000008004</v>
      </c>
      <c r="GH177" s="133">
        <v>0</v>
      </c>
    </row>
    <row r="178" spans="1:190" s="132" customFormat="1" x14ac:dyDescent="0.25">
      <c r="A178" s="134"/>
      <c r="B178" s="115" t="s">
        <v>2</v>
      </c>
      <c r="C178" s="133">
        <v>-245</v>
      </c>
      <c r="D178" s="133">
        <v>-283</v>
      </c>
      <c r="E178" s="133">
        <v>-359</v>
      </c>
      <c r="F178" s="133">
        <v>-327</v>
      </c>
      <c r="G178" s="133">
        <v>-224</v>
      </c>
      <c r="H178" s="133">
        <v>-274</v>
      </c>
      <c r="I178" s="133">
        <v>-193</v>
      </c>
      <c r="J178" s="133">
        <v>-215</v>
      </c>
      <c r="K178" s="133">
        <v>-190</v>
      </c>
      <c r="L178" s="133">
        <v>-246</v>
      </c>
      <c r="M178" s="133">
        <v>-179</v>
      </c>
      <c r="N178" s="133">
        <v>-181</v>
      </c>
      <c r="O178" s="133">
        <v>-271</v>
      </c>
      <c r="P178" s="133">
        <v>-320</v>
      </c>
      <c r="Q178" s="133">
        <v>-255</v>
      </c>
      <c r="R178" s="133">
        <v>-235</v>
      </c>
      <c r="S178" s="133">
        <v>-272</v>
      </c>
      <c r="T178" s="133">
        <v>-275</v>
      </c>
      <c r="U178" s="133">
        <v>-270</v>
      </c>
      <c r="V178" s="133">
        <v>-224</v>
      </c>
      <c r="W178" s="133">
        <v>-254</v>
      </c>
      <c r="X178" s="133">
        <v>-222</v>
      </c>
      <c r="Y178" s="133">
        <v>-171</v>
      </c>
      <c r="Z178" s="133">
        <v>-219</v>
      </c>
      <c r="AA178" s="133">
        <v>-229</v>
      </c>
      <c r="AB178" s="133">
        <v>-275</v>
      </c>
      <c r="AC178" s="133">
        <v>-168</v>
      </c>
      <c r="AD178" s="133">
        <v>-189</v>
      </c>
      <c r="AE178" s="133">
        <v>-175</v>
      </c>
      <c r="AF178" s="133">
        <v>-168</v>
      </c>
      <c r="AG178" s="133">
        <v>-153</v>
      </c>
      <c r="AH178" s="133">
        <v>-86</v>
      </c>
      <c r="AI178" s="133">
        <v>-101</v>
      </c>
      <c r="AJ178" s="133">
        <v>-171</v>
      </c>
      <c r="AK178" s="133">
        <v>-146</v>
      </c>
      <c r="AL178" s="133">
        <v>-73</v>
      </c>
      <c r="AM178" s="133">
        <v>-112</v>
      </c>
      <c r="AN178" s="133">
        <v>-147</v>
      </c>
      <c r="AO178" s="133">
        <v>-150</v>
      </c>
      <c r="AP178" s="133">
        <v>-117</v>
      </c>
      <c r="AQ178" s="133">
        <v>-130</v>
      </c>
      <c r="AR178" s="133">
        <v>-176</v>
      </c>
      <c r="AS178" s="133">
        <v>-134</v>
      </c>
      <c r="AT178" s="133">
        <v>-129</v>
      </c>
      <c r="AU178" s="133">
        <v>-121</v>
      </c>
      <c r="AV178" s="133">
        <v>-104</v>
      </c>
      <c r="AW178" s="133">
        <v>-105</v>
      </c>
      <c r="AX178" s="133">
        <v>-118</v>
      </c>
      <c r="AY178" s="133">
        <v>-120</v>
      </c>
      <c r="AZ178" s="133">
        <v>-124</v>
      </c>
      <c r="BA178" s="133">
        <v>-129</v>
      </c>
      <c r="BB178" s="133">
        <v>-108</v>
      </c>
      <c r="BC178" s="133">
        <v>-98</v>
      </c>
      <c r="BD178" s="133">
        <v>-85</v>
      </c>
      <c r="BE178" s="133">
        <v>-71</v>
      </c>
      <c r="BF178" s="133">
        <v>-82</v>
      </c>
      <c r="BG178" s="133">
        <v>-76</v>
      </c>
      <c r="BH178" s="133">
        <v>-89</v>
      </c>
      <c r="BI178" s="133">
        <v>-57</v>
      </c>
      <c r="BJ178" s="133">
        <v>-77</v>
      </c>
      <c r="BK178" s="133">
        <v>-74</v>
      </c>
      <c r="BL178" s="133">
        <v>-92</v>
      </c>
      <c r="BM178" s="133">
        <v>-123</v>
      </c>
      <c r="BN178" s="133">
        <v>-93</v>
      </c>
      <c r="BO178" s="133">
        <v>-52</v>
      </c>
      <c r="BP178" s="133">
        <v>-65</v>
      </c>
      <c r="BQ178" s="133">
        <v>-67</v>
      </c>
      <c r="BR178" s="133">
        <v>-63</v>
      </c>
      <c r="BS178" s="133">
        <v>-70</v>
      </c>
      <c r="BT178" s="133">
        <v>-76</v>
      </c>
      <c r="BU178" s="133">
        <v>-58</v>
      </c>
      <c r="BV178" s="133">
        <v>-48</v>
      </c>
      <c r="BW178" s="133">
        <v>-71</v>
      </c>
      <c r="BX178" s="133">
        <v>-77</v>
      </c>
      <c r="BY178" s="133">
        <v>-95</v>
      </c>
      <c r="BZ178" s="133">
        <v>-92</v>
      </c>
      <c r="CA178" s="133">
        <v>-61</v>
      </c>
      <c r="CB178" s="133">
        <v>-84</v>
      </c>
      <c r="CC178" s="133">
        <v>-71</v>
      </c>
      <c r="CD178" s="133">
        <v>-29</v>
      </c>
      <c r="CE178" s="133">
        <v>-62</v>
      </c>
      <c r="CF178" s="133">
        <v>-67</v>
      </c>
      <c r="CG178" s="133">
        <v>-54</v>
      </c>
      <c r="CH178" s="133">
        <v>-49</v>
      </c>
      <c r="CI178" s="133">
        <v>-75</v>
      </c>
      <c r="CJ178" s="133">
        <v>-109</v>
      </c>
      <c r="CK178" s="133">
        <v>-84</v>
      </c>
      <c r="CL178" s="133">
        <v>-102</v>
      </c>
      <c r="CM178" s="133">
        <v>-57</v>
      </c>
      <c r="CN178" s="133">
        <v>-60</v>
      </c>
      <c r="CO178" s="133">
        <v>-45</v>
      </c>
      <c r="CP178" s="133">
        <v>-23</v>
      </c>
      <c r="CQ178" s="133">
        <v>-84</v>
      </c>
      <c r="CR178" s="133">
        <v>-68</v>
      </c>
      <c r="CS178" s="133">
        <v>-98</v>
      </c>
      <c r="CT178" s="133">
        <v>-44</v>
      </c>
      <c r="CU178" s="133">
        <v>-87</v>
      </c>
      <c r="CV178" s="133">
        <v>-69</v>
      </c>
      <c r="CW178" s="133">
        <v>-116</v>
      </c>
      <c r="CX178" s="133">
        <v>-73</v>
      </c>
      <c r="CY178" s="133">
        <v>-37</v>
      </c>
      <c r="CZ178" s="133">
        <v>-85</v>
      </c>
      <c r="DA178" s="133">
        <v>-58</v>
      </c>
      <c r="DB178" s="133">
        <v>-58</v>
      </c>
      <c r="DC178" s="133">
        <v>-41</v>
      </c>
      <c r="DD178" s="133">
        <v>-55</v>
      </c>
      <c r="DE178" s="133">
        <v>-48</v>
      </c>
      <c r="DF178" s="133">
        <v>-9</v>
      </c>
      <c r="DG178" s="133">
        <v>-116</v>
      </c>
      <c r="DH178" s="133">
        <v>-70</v>
      </c>
      <c r="DI178" s="133">
        <v>-120</v>
      </c>
      <c r="DJ178" s="133">
        <v>-38</v>
      </c>
      <c r="DK178" s="133">
        <v>-63</v>
      </c>
      <c r="DL178" s="133">
        <v>-58</v>
      </c>
      <c r="DM178" s="133">
        <v>-48</v>
      </c>
      <c r="DN178" s="133">
        <v>-31</v>
      </c>
      <c r="DO178" s="133">
        <v>-21</v>
      </c>
      <c r="DP178" s="133">
        <v>-64</v>
      </c>
      <c r="DQ178" s="133">
        <v>-46</v>
      </c>
      <c r="DR178" s="133">
        <v>-16</v>
      </c>
      <c r="DS178" s="133">
        <v>-112</v>
      </c>
      <c r="DT178" s="133">
        <v>-96</v>
      </c>
      <c r="DU178" s="133">
        <v>-36</v>
      </c>
      <c r="DV178" s="133">
        <v>-36</v>
      </c>
      <c r="DW178" s="133">
        <v>-45</v>
      </c>
      <c r="DX178" s="133">
        <v>-40</v>
      </c>
      <c r="DY178" s="133">
        <v>-74</v>
      </c>
      <c r="DZ178" s="133">
        <v>-34</v>
      </c>
      <c r="EA178" s="133">
        <v>-36</v>
      </c>
      <c r="EB178" s="133">
        <v>-56</v>
      </c>
      <c r="EC178" s="133">
        <v>-57</v>
      </c>
      <c r="ED178" s="133">
        <v>-22</v>
      </c>
      <c r="EE178" s="133">
        <v>-105</v>
      </c>
      <c r="EF178" s="133">
        <v>-88</v>
      </c>
      <c r="EG178" s="133">
        <v>-127</v>
      </c>
      <c r="EH178" s="133">
        <v>-102</v>
      </c>
      <c r="EI178" s="133">
        <v>-68</v>
      </c>
      <c r="EJ178" s="133">
        <v>-91</v>
      </c>
      <c r="EK178" s="133">
        <v>-74</v>
      </c>
      <c r="EL178" s="133">
        <v>-35</v>
      </c>
      <c r="EM178" s="133">
        <v>-68</v>
      </c>
      <c r="EN178" s="133">
        <v>-42</v>
      </c>
      <c r="EO178" s="133">
        <v>-60</v>
      </c>
      <c r="EP178" s="133">
        <v>-25</v>
      </c>
      <c r="EQ178" s="133">
        <v>-59</v>
      </c>
      <c r="ER178" s="133">
        <v>-63</v>
      </c>
      <c r="ES178" s="133">
        <v>-124</v>
      </c>
      <c r="ET178" s="133">
        <v>-95</v>
      </c>
      <c r="EU178" s="133">
        <v>-96</v>
      </c>
      <c r="EV178" s="133">
        <v>-63</v>
      </c>
      <c r="EW178" s="133">
        <v>-76</v>
      </c>
      <c r="EX178" s="133">
        <v>-69</v>
      </c>
      <c r="EY178" s="133">
        <v>-44</v>
      </c>
      <c r="EZ178" s="133">
        <v>-36</v>
      </c>
      <c r="FA178" s="133">
        <v>-62</v>
      </c>
      <c r="FB178" s="133">
        <v>-39</v>
      </c>
      <c r="FC178" s="133">
        <v>-63</v>
      </c>
      <c r="FD178" s="133">
        <v>-56</v>
      </c>
      <c r="FE178" s="133">
        <v>-128</v>
      </c>
      <c r="FF178" s="133">
        <v>-67</v>
      </c>
      <c r="FG178" s="133">
        <v>-19</v>
      </c>
      <c r="FH178" s="133">
        <v>-54</v>
      </c>
      <c r="FI178" s="133">
        <v>-22</v>
      </c>
      <c r="FJ178" s="133">
        <v>-32</v>
      </c>
      <c r="FK178" s="133">
        <v>-44</v>
      </c>
      <c r="FL178" s="133">
        <v>-86</v>
      </c>
      <c r="FM178" s="133">
        <v>-74</v>
      </c>
      <c r="FN178" s="133">
        <v>-21</v>
      </c>
      <c r="FO178" s="133">
        <v>-114</v>
      </c>
      <c r="FP178" s="133">
        <v>-107</v>
      </c>
      <c r="FQ178" s="133">
        <v>-80</v>
      </c>
      <c r="FR178" s="133">
        <v>-61</v>
      </c>
      <c r="FS178" s="133">
        <v>-88</v>
      </c>
      <c r="FT178" s="133">
        <v>-120</v>
      </c>
      <c r="FU178" s="133">
        <v>-88</v>
      </c>
      <c r="FV178" s="133">
        <v>-82</v>
      </c>
      <c r="FW178" s="133">
        <v>-38</v>
      </c>
      <c r="FX178" s="133">
        <v>-80</v>
      </c>
      <c r="FY178" s="133">
        <v>-50</v>
      </c>
      <c r="FZ178" s="133">
        <v>-14</v>
      </c>
      <c r="GA178" s="133">
        <v>-202</v>
      </c>
      <c r="GB178" s="133">
        <v>-132</v>
      </c>
      <c r="GC178" s="133">
        <v>-84</v>
      </c>
      <c r="GD178" s="133">
        <v>-64</v>
      </c>
      <c r="GE178" s="133">
        <v>-72</v>
      </c>
      <c r="GF178" s="133">
        <v>-64</v>
      </c>
      <c r="GG178" s="133">
        <v>-46</v>
      </c>
      <c r="GH178" s="133">
        <v>-76</v>
      </c>
    </row>
    <row r="179" spans="1:190" s="132" customFormat="1" ht="15" thickBot="1" x14ac:dyDescent="0.3">
      <c r="A179" s="134"/>
      <c r="B179" s="110" t="s">
        <v>83</v>
      </c>
      <c r="C179" s="139">
        <v>15982</v>
      </c>
      <c r="D179" s="139">
        <v>18324</v>
      </c>
      <c r="E179" s="139">
        <v>21857</v>
      </c>
      <c r="F179" s="139">
        <v>18288</v>
      </c>
      <c r="G179" s="139">
        <v>17957</v>
      </c>
      <c r="H179" s="139">
        <v>19718</v>
      </c>
      <c r="I179" s="139">
        <v>16558</v>
      </c>
      <c r="J179" s="139">
        <v>20576</v>
      </c>
      <c r="K179" s="139">
        <v>19997</v>
      </c>
      <c r="L179" s="139">
        <v>23859</v>
      </c>
      <c r="M179" s="139">
        <v>16765</v>
      </c>
      <c r="N179" s="139">
        <v>14411</v>
      </c>
      <c r="O179" s="139">
        <v>19217</v>
      </c>
      <c r="P179" s="139">
        <v>20435</v>
      </c>
      <c r="Q179" s="139">
        <v>24803</v>
      </c>
      <c r="R179" s="139">
        <v>21236</v>
      </c>
      <c r="S179" s="139">
        <v>19350</v>
      </c>
      <c r="T179" s="139">
        <v>20518</v>
      </c>
      <c r="U179" s="139">
        <v>17132</v>
      </c>
      <c r="V179" s="139">
        <v>24195</v>
      </c>
      <c r="W179" s="139">
        <v>18254</v>
      </c>
      <c r="X179" s="139">
        <v>20820</v>
      </c>
      <c r="Y179" s="139">
        <v>24104</v>
      </c>
      <c r="Z179" s="139">
        <v>21979</v>
      </c>
      <c r="AA179" s="139">
        <v>20149</v>
      </c>
      <c r="AB179" s="139">
        <v>20458</v>
      </c>
      <c r="AC179" s="139">
        <v>19368</v>
      </c>
      <c r="AD179" s="139">
        <v>15772</v>
      </c>
      <c r="AE179" s="139">
        <v>14457</v>
      </c>
      <c r="AF179" s="139">
        <v>22870</v>
      </c>
      <c r="AG179" s="139">
        <v>18455</v>
      </c>
      <c r="AH179" s="139">
        <v>18832</v>
      </c>
      <c r="AI179" s="139">
        <v>18681</v>
      </c>
      <c r="AJ179" s="139">
        <v>18160</v>
      </c>
      <c r="AK179" s="139">
        <v>14979</v>
      </c>
      <c r="AL179" s="139">
        <v>23570</v>
      </c>
      <c r="AM179" s="139">
        <v>21975</v>
      </c>
      <c r="AN179" s="139">
        <v>18496</v>
      </c>
      <c r="AO179" s="139">
        <v>18404</v>
      </c>
      <c r="AP179" s="139">
        <v>14006</v>
      </c>
      <c r="AQ179" s="139">
        <v>13622</v>
      </c>
      <c r="AR179" s="139">
        <v>15490</v>
      </c>
      <c r="AS179" s="139">
        <v>16470</v>
      </c>
      <c r="AT179" s="139">
        <v>19585</v>
      </c>
      <c r="AU179" s="139">
        <v>22273</v>
      </c>
      <c r="AV179" s="139">
        <v>19617</v>
      </c>
      <c r="AW179" s="139">
        <v>17789</v>
      </c>
      <c r="AX179" s="139">
        <v>23980</v>
      </c>
      <c r="AY179" s="139">
        <v>27284</v>
      </c>
      <c r="AZ179" s="139">
        <v>24564</v>
      </c>
      <c r="BA179" s="139">
        <v>26894</v>
      </c>
      <c r="BB179" s="139">
        <v>19274</v>
      </c>
      <c r="BC179" s="139">
        <v>16816</v>
      </c>
      <c r="BD179" s="139">
        <v>15389</v>
      </c>
      <c r="BE179" s="139">
        <v>22829</v>
      </c>
      <c r="BF179" s="139">
        <v>16607</v>
      </c>
      <c r="BG179" s="139">
        <v>18549</v>
      </c>
      <c r="BH179" s="139">
        <v>23110</v>
      </c>
      <c r="BI179" s="139">
        <v>17601</v>
      </c>
      <c r="BJ179" s="139">
        <v>18275</v>
      </c>
      <c r="BK179" s="139">
        <v>20524</v>
      </c>
      <c r="BL179" s="139">
        <v>26417</v>
      </c>
      <c r="BM179" s="139">
        <v>21110</v>
      </c>
      <c r="BN179" s="139">
        <v>20164</v>
      </c>
      <c r="BO179" s="139">
        <v>16224</v>
      </c>
      <c r="BP179" s="139">
        <v>25558</v>
      </c>
      <c r="BQ179" s="139">
        <v>24229</v>
      </c>
      <c r="BR179" s="139">
        <v>23484</v>
      </c>
      <c r="BS179" s="139">
        <v>21023</v>
      </c>
      <c r="BT179" s="139">
        <v>28536</v>
      </c>
      <c r="BU179" s="139">
        <v>17674</v>
      </c>
      <c r="BV179" s="139">
        <v>20755</v>
      </c>
      <c r="BW179" s="139">
        <v>26415</v>
      </c>
      <c r="BX179" s="139">
        <v>32257</v>
      </c>
      <c r="BY179" s="139">
        <v>18055</v>
      </c>
      <c r="BZ179" s="139">
        <v>18338</v>
      </c>
      <c r="CA179" s="139">
        <v>16298</v>
      </c>
      <c r="CB179" s="139">
        <v>27654</v>
      </c>
      <c r="CC179" s="139">
        <v>18491</v>
      </c>
      <c r="CD179" s="139">
        <v>21516</v>
      </c>
      <c r="CE179" s="139">
        <v>23083</v>
      </c>
      <c r="CF179" s="139">
        <v>18416</v>
      </c>
      <c r="CG179" s="139">
        <v>22766</v>
      </c>
      <c r="CH179" s="139">
        <v>23040</v>
      </c>
      <c r="CI179" s="139">
        <v>30568</v>
      </c>
      <c r="CJ179" s="139">
        <v>30824</v>
      </c>
      <c r="CK179" s="139">
        <v>21265</v>
      </c>
      <c r="CL179" s="139">
        <v>20322</v>
      </c>
      <c r="CM179" s="139">
        <v>15040</v>
      </c>
      <c r="CN179" s="139">
        <v>16565</v>
      </c>
      <c r="CO179" s="139">
        <v>17734</v>
      </c>
      <c r="CP179" s="139">
        <v>19793</v>
      </c>
      <c r="CQ179" s="139">
        <v>15572</v>
      </c>
      <c r="CR179" s="139">
        <v>19031</v>
      </c>
      <c r="CS179" s="139">
        <v>14378</v>
      </c>
      <c r="CT179" s="139">
        <v>16087</v>
      </c>
      <c r="CU179" s="139">
        <v>20490</v>
      </c>
      <c r="CV179" s="139">
        <v>21129</v>
      </c>
      <c r="CW179" s="139">
        <v>10617</v>
      </c>
      <c r="CX179" s="139">
        <v>18026</v>
      </c>
      <c r="CY179" s="139">
        <v>12479</v>
      </c>
      <c r="CZ179" s="139">
        <v>20583</v>
      </c>
      <c r="DA179" s="139">
        <v>17613</v>
      </c>
      <c r="DB179" s="139">
        <v>13258</v>
      </c>
      <c r="DC179" s="139">
        <v>14506</v>
      </c>
      <c r="DD179" s="139">
        <v>15962</v>
      </c>
      <c r="DE179" s="139">
        <v>18137</v>
      </c>
      <c r="DF179" s="139">
        <v>13146</v>
      </c>
      <c r="DG179" s="139">
        <v>20521</v>
      </c>
      <c r="DH179" s="139">
        <v>14860</v>
      </c>
      <c r="DI179" s="139">
        <v>11351</v>
      </c>
      <c r="DJ179" s="139">
        <v>12862</v>
      </c>
      <c r="DK179" s="139">
        <v>10507</v>
      </c>
      <c r="DL179" s="139">
        <v>17443</v>
      </c>
      <c r="DM179" s="139">
        <v>14171</v>
      </c>
      <c r="DN179" s="139">
        <v>10844</v>
      </c>
      <c r="DO179" s="139">
        <v>14120</v>
      </c>
      <c r="DP179" s="139">
        <v>19420</v>
      </c>
      <c r="DQ179" s="139">
        <v>13791</v>
      </c>
      <c r="DR179" s="139">
        <v>15210</v>
      </c>
      <c r="DS179" s="139">
        <v>16584</v>
      </c>
      <c r="DT179" s="139">
        <v>20639</v>
      </c>
      <c r="DU179" s="139">
        <v>17190</v>
      </c>
      <c r="DV179" s="139">
        <v>17190</v>
      </c>
      <c r="DW179" s="139">
        <v>10963</v>
      </c>
      <c r="DX179" s="139">
        <v>17160</v>
      </c>
      <c r="DY179" s="139">
        <v>12811</v>
      </c>
      <c r="DZ179" s="139">
        <v>12619</v>
      </c>
      <c r="EA179" s="139">
        <v>12455</v>
      </c>
      <c r="EB179" s="139">
        <v>16507</v>
      </c>
      <c r="EC179" s="139">
        <v>15144</v>
      </c>
      <c r="ED179" s="139">
        <v>13079</v>
      </c>
      <c r="EE179" s="139">
        <v>19444</v>
      </c>
      <c r="EF179" s="139">
        <v>17801</v>
      </c>
      <c r="EG179" s="139">
        <v>17022</v>
      </c>
      <c r="EH179" s="139">
        <v>20177</v>
      </c>
      <c r="EI179" s="139">
        <v>11177</v>
      </c>
      <c r="EJ179" s="139">
        <v>12956</v>
      </c>
      <c r="EK179" s="139">
        <v>8869</v>
      </c>
      <c r="EL179" s="139">
        <v>11873</v>
      </c>
      <c r="EM179" s="139">
        <v>11460</v>
      </c>
      <c r="EN179" s="139">
        <v>23219</v>
      </c>
      <c r="EO179" s="139">
        <v>13319</v>
      </c>
      <c r="EP179" s="139">
        <v>14628</v>
      </c>
      <c r="EQ179" s="139">
        <v>18598</v>
      </c>
      <c r="ER179" s="139">
        <v>11498</v>
      </c>
      <c r="ES179" s="139">
        <v>13994</v>
      </c>
      <c r="ET179" s="139">
        <v>13360</v>
      </c>
      <c r="EU179" s="139">
        <v>18390</v>
      </c>
      <c r="EV179" s="139">
        <v>18322</v>
      </c>
      <c r="EW179" s="139">
        <v>13343</v>
      </c>
      <c r="EX179" s="139">
        <v>16760</v>
      </c>
      <c r="EY179" s="139">
        <v>16708</v>
      </c>
      <c r="EZ179" s="139">
        <v>14509</v>
      </c>
      <c r="FA179" s="139">
        <v>17940</v>
      </c>
      <c r="FB179" s="139">
        <v>18310</v>
      </c>
      <c r="FC179" s="139">
        <v>13971</v>
      </c>
      <c r="FD179" s="139">
        <v>13366</v>
      </c>
      <c r="FE179" s="139">
        <v>9825</v>
      </c>
      <c r="FF179" s="139">
        <v>10191</v>
      </c>
      <c r="FG179" s="139">
        <v>12308</v>
      </c>
      <c r="FH179" s="139">
        <v>14597</v>
      </c>
      <c r="FI179" s="139">
        <v>11308</v>
      </c>
      <c r="FJ179" s="139">
        <v>10715</v>
      </c>
      <c r="FK179" s="139">
        <v>10233</v>
      </c>
      <c r="FL179" s="139">
        <v>11619</v>
      </c>
      <c r="FM179" s="139">
        <v>9848</v>
      </c>
      <c r="FN179" s="139">
        <v>11563</v>
      </c>
      <c r="FO179" s="139">
        <v>21738.9</v>
      </c>
      <c r="FP179" s="139">
        <v>11895.66</v>
      </c>
      <c r="FQ179" s="139">
        <v>9486.7999999999993</v>
      </c>
      <c r="FR179" s="139">
        <v>6610.13</v>
      </c>
      <c r="FS179" s="139">
        <v>12650.18</v>
      </c>
      <c r="FT179" s="139">
        <v>12480.05</v>
      </c>
      <c r="FU179" s="139">
        <v>14028.99</v>
      </c>
      <c r="FV179" s="139">
        <v>7496.37</v>
      </c>
      <c r="FW179" s="139">
        <v>11876.62</v>
      </c>
      <c r="FX179" s="139">
        <v>12148.58</v>
      </c>
      <c r="FY179" s="139">
        <v>9154.4</v>
      </c>
      <c r="FZ179" s="139">
        <v>9032.9500000000007</v>
      </c>
      <c r="GA179" s="139">
        <v>17328.97</v>
      </c>
      <c r="GB179" s="139">
        <v>9613.0499999999993</v>
      </c>
      <c r="GC179" s="139">
        <v>6161.8</v>
      </c>
      <c r="GD179" s="139">
        <v>4217.3500000000004</v>
      </c>
      <c r="GE179" s="139">
        <v>15156.81</v>
      </c>
      <c r="GF179" s="139">
        <v>10772.7</v>
      </c>
      <c r="GG179" s="139">
        <v>9959.6200000000008</v>
      </c>
      <c r="GH179" s="139">
        <v>12247.13</v>
      </c>
    </row>
    <row r="180" spans="1:190" s="132" customFormat="1" ht="15" thickBot="1" x14ac:dyDescent="0.3">
      <c r="A180" s="134"/>
      <c r="B180" s="104" t="s">
        <v>84</v>
      </c>
      <c r="C180" s="119">
        <v>9365805</v>
      </c>
      <c r="D180" s="119">
        <v>9575033</v>
      </c>
      <c r="E180" s="119">
        <v>11913706</v>
      </c>
      <c r="F180" s="119">
        <v>10473713</v>
      </c>
      <c r="G180" s="119">
        <v>9480680</v>
      </c>
      <c r="H180" s="119">
        <v>11540630</v>
      </c>
      <c r="I180" s="119">
        <v>9778756</v>
      </c>
      <c r="J180" s="119">
        <v>9536349</v>
      </c>
      <c r="K180" s="119">
        <v>10507457</v>
      </c>
      <c r="L180" s="119">
        <v>10132192</v>
      </c>
      <c r="M180" s="119">
        <v>10342087</v>
      </c>
      <c r="N180" s="119">
        <v>10610416</v>
      </c>
      <c r="O180" s="119">
        <v>9818770</v>
      </c>
      <c r="P180" s="119">
        <v>9713439</v>
      </c>
      <c r="Q180" s="119">
        <v>11437729</v>
      </c>
      <c r="R180" s="119">
        <v>10051681</v>
      </c>
      <c r="S180" s="119">
        <v>11244642</v>
      </c>
      <c r="T180" s="119">
        <v>10262697</v>
      </c>
      <c r="U180" s="119">
        <v>9602547</v>
      </c>
      <c r="V180" s="119">
        <v>9813285</v>
      </c>
      <c r="W180" s="119">
        <v>10573472</v>
      </c>
      <c r="X180" s="119">
        <v>10036907</v>
      </c>
      <c r="Y180" s="119">
        <v>10517365</v>
      </c>
      <c r="Z180" s="119">
        <v>10762138</v>
      </c>
      <c r="AA180" s="119">
        <v>10259291</v>
      </c>
      <c r="AB180" s="119">
        <v>9500307</v>
      </c>
      <c r="AC180" s="119">
        <v>10735148</v>
      </c>
      <c r="AD180" s="119">
        <v>9532381</v>
      </c>
      <c r="AE180" s="119">
        <v>9931831</v>
      </c>
      <c r="AF180" s="119">
        <v>10699936</v>
      </c>
      <c r="AG180" s="119">
        <v>9884090</v>
      </c>
      <c r="AH180" s="119">
        <v>8954784</v>
      </c>
      <c r="AI180" s="119">
        <v>9231177</v>
      </c>
      <c r="AJ180" s="119">
        <v>10833525</v>
      </c>
      <c r="AK180" s="119">
        <v>9930434</v>
      </c>
      <c r="AL180" s="119">
        <v>9488822</v>
      </c>
      <c r="AM180" s="119">
        <v>9823030</v>
      </c>
      <c r="AN180" s="119">
        <v>9568471</v>
      </c>
      <c r="AO180" s="119">
        <v>9796318</v>
      </c>
      <c r="AP180" s="119">
        <v>9923554</v>
      </c>
      <c r="AQ180" s="119">
        <v>9385829</v>
      </c>
      <c r="AR180" s="119">
        <v>9707972</v>
      </c>
      <c r="AS180" s="119">
        <v>9757563</v>
      </c>
      <c r="AT180" s="119">
        <v>8091153</v>
      </c>
      <c r="AU180" s="119">
        <v>9444520</v>
      </c>
      <c r="AV180" s="119">
        <v>10146330</v>
      </c>
      <c r="AW180" s="119">
        <v>9103257</v>
      </c>
      <c r="AX180" s="119">
        <v>9521431</v>
      </c>
      <c r="AY180" s="119">
        <v>9972523</v>
      </c>
      <c r="AZ180" s="119">
        <v>9306311</v>
      </c>
      <c r="BA180" s="119">
        <v>9726992</v>
      </c>
      <c r="BB180" s="119">
        <v>9298784</v>
      </c>
      <c r="BC180" s="119">
        <v>8585421</v>
      </c>
      <c r="BD180" s="119">
        <v>9618883</v>
      </c>
      <c r="BE180" s="119">
        <v>9189022</v>
      </c>
      <c r="BF180" s="119">
        <v>7626644</v>
      </c>
      <c r="BG180" s="119">
        <v>9770501</v>
      </c>
      <c r="BH180" s="119">
        <v>9754366</v>
      </c>
      <c r="BI180" s="119">
        <v>8312599</v>
      </c>
      <c r="BJ180" s="119">
        <v>9902742</v>
      </c>
      <c r="BK180" s="119">
        <v>8434714</v>
      </c>
      <c r="BL180" s="119">
        <v>8327415</v>
      </c>
      <c r="BM180" s="119">
        <v>9863475</v>
      </c>
      <c r="BN180" s="119">
        <v>9317817</v>
      </c>
      <c r="BO180" s="119">
        <v>7840533</v>
      </c>
      <c r="BP180" s="119">
        <v>10125750</v>
      </c>
      <c r="BQ180" s="119">
        <v>8932096</v>
      </c>
      <c r="BR180" s="119">
        <v>7850377</v>
      </c>
      <c r="BS180" s="119">
        <v>9393384</v>
      </c>
      <c r="BT180" s="119">
        <v>9058966</v>
      </c>
      <c r="BU180" s="119">
        <v>8825602</v>
      </c>
      <c r="BV180" s="119">
        <v>9606156</v>
      </c>
      <c r="BW180" s="119">
        <v>8288940</v>
      </c>
      <c r="BX180" s="119">
        <v>8880749</v>
      </c>
      <c r="BY180" s="119">
        <v>9798900</v>
      </c>
      <c r="BZ180" s="119">
        <v>8791453</v>
      </c>
      <c r="CA180" s="119">
        <v>8937248</v>
      </c>
      <c r="CB180" s="119">
        <v>9565455</v>
      </c>
      <c r="CC180" s="119">
        <v>7784094</v>
      </c>
      <c r="CD180" s="119">
        <v>7977936</v>
      </c>
      <c r="CE180" s="119">
        <v>8938678</v>
      </c>
      <c r="CF180" s="119">
        <v>8501431</v>
      </c>
      <c r="CG180" s="119">
        <v>8726070</v>
      </c>
      <c r="CH180" s="119">
        <v>8654404</v>
      </c>
      <c r="CI180" s="119">
        <v>8461530</v>
      </c>
      <c r="CJ180" s="119">
        <v>7999804</v>
      </c>
      <c r="CK180" s="119">
        <v>9852549</v>
      </c>
      <c r="CL180" s="119">
        <v>7715070</v>
      </c>
      <c r="CM180" s="119">
        <v>8541844</v>
      </c>
      <c r="CN180" s="119">
        <v>8572426</v>
      </c>
      <c r="CO180" s="119">
        <v>7735113</v>
      </c>
      <c r="CP180" s="119">
        <v>7759707</v>
      </c>
      <c r="CQ180" s="119">
        <v>8402783</v>
      </c>
      <c r="CR180" s="119">
        <v>8888625</v>
      </c>
      <c r="CS180" s="119">
        <v>8539066</v>
      </c>
      <c r="CT180" s="119">
        <v>8096449</v>
      </c>
      <c r="CU180" s="119">
        <v>8244373</v>
      </c>
      <c r="CV180" s="119">
        <v>8017706</v>
      </c>
      <c r="CW180" s="119">
        <v>8587715</v>
      </c>
      <c r="CX180" s="119">
        <v>8068151</v>
      </c>
      <c r="CY180" s="119">
        <v>7938582</v>
      </c>
      <c r="CZ180" s="119">
        <v>8308975</v>
      </c>
      <c r="DA180" s="119">
        <v>7622400</v>
      </c>
      <c r="DB180" s="119">
        <v>7043217</v>
      </c>
      <c r="DC180" s="119">
        <v>7471063</v>
      </c>
      <c r="DD180" s="119">
        <v>8560950</v>
      </c>
      <c r="DE180" s="119">
        <v>7837945</v>
      </c>
      <c r="DF180" s="119">
        <v>7350893</v>
      </c>
      <c r="DG180" s="119">
        <v>7447839</v>
      </c>
      <c r="DH180" s="119">
        <v>7358631</v>
      </c>
      <c r="DI180" s="119">
        <v>7956528</v>
      </c>
      <c r="DJ180" s="119">
        <v>7916832</v>
      </c>
      <c r="DK180" s="119">
        <v>7371643</v>
      </c>
      <c r="DL180" s="119">
        <v>7520143</v>
      </c>
      <c r="DM180" s="119">
        <v>7764267</v>
      </c>
      <c r="DN180" s="119">
        <v>6384438</v>
      </c>
      <c r="DO180" s="119">
        <v>7481395</v>
      </c>
      <c r="DP180" s="119">
        <v>8113859</v>
      </c>
      <c r="DQ180" s="119">
        <v>7308561</v>
      </c>
      <c r="DR180" s="119">
        <v>7866348</v>
      </c>
      <c r="DS180" s="119">
        <v>7458685</v>
      </c>
      <c r="DT180" s="119">
        <v>7187233</v>
      </c>
      <c r="DU180" s="119">
        <v>5152128</v>
      </c>
      <c r="DV180" s="119">
        <v>5152128</v>
      </c>
      <c r="DW180" s="119">
        <v>6576736</v>
      </c>
      <c r="DX180" s="119">
        <v>8876466</v>
      </c>
      <c r="DY180" s="119">
        <v>7740963</v>
      </c>
      <c r="DZ180" s="119">
        <v>7293785</v>
      </c>
      <c r="EA180" s="119">
        <v>9402716</v>
      </c>
      <c r="EB180" s="119">
        <v>10506589</v>
      </c>
      <c r="EC180" s="119">
        <v>12952813</v>
      </c>
      <c r="ED180" s="119">
        <v>12402520</v>
      </c>
      <c r="EE180" s="119">
        <v>10345162</v>
      </c>
      <c r="EF180" s="119">
        <v>11058233</v>
      </c>
      <c r="EG180" s="119">
        <v>11848237</v>
      </c>
      <c r="EH180" s="119">
        <v>10843517</v>
      </c>
      <c r="EI180" s="119">
        <v>9426616</v>
      </c>
      <c r="EJ180" s="119">
        <v>9731556</v>
      </c>
      <c r="EK180" s="119">
        <v>7553108</v>
      </c>
      <c r="EL180" s="119">
        <v>8087084</v>
      </c>
      <c r="EM180" s="119">
        <v>8997683</v>
      </c>
      <c r="EN180" s="119">
        <v>8356827</v>
      </c>
      <c r="EO180" s="119">
        <v>8665017</v>
      </c>
      <c r="EP180" s="119">
        <v>10487073</v>
      </c>
      <c r="EQ180" s="119">
        <v>9856608</v>
      </c>
      <c r="ER180" s="119">
        <v>9279189</v>
      </c>
      <c r="ES180" s="119">
        <v>9472441</v>
      </c>
      <c r="ET180" s="119">
        <v>8234460</v>
      </c>
      <c r="EU180" s="119">
        <v>8614844</v>
      </c>
      <c r="EV180" s="119">
        <v>8335924</v>
      </c>
      <c r="EW180" s="119">
        <v>7370269</v>
      </c>
      <c r="EX180" s="119">
        <v>7185081</v>
      </c>
      <c r="EY180" s="119">
        <v>7560384</v>
      </c>
      <c r="EZ180" s="119">
        <v>7684596</v>
      </c>
      <c r="FA180" s="119">
        <v>7187738</v>
      </c>
      <c r="FB180" s="119">
        <v>7910674</v>
      </c>
      <c r="FC180" s="119">
        <v>7168040</v>
      </c>
      <c r="FD180" s="119">
        <v>6568779</v>
      </c>
      <c r="FE180" s="119">
        <v>7128321</v>
      </c>
      <c r="FF180" s="119">
        <v>5797115</v>
      </c>
      <c r="FG180" s="119">
        <v>5851814</v>
      </c>
      <c r="FH180" s="119">
        <v>7055214</v>
      </c>
      <c r="FI180" s="119">
        <v>5538608</v>
      </c>
      <c r="FJ180" s="119">
        <v>5617657</v>
      </c>
      <c r="FK180" s="119">
        <v>6054264</v>
      </c>
      <c r="FL180" s="119">
        <v>6499037</v>
      </c>
      <c r="FM180" s="119">
        <v>6193598</v>
      </c>
      <c r="FN180" s="119">
        <v>6244619</v>
      </c>
      <c r="FO180" s="119">
        <v>6037287.8800000008</v>
      </c>
      <c r="FP180" s="119">
        <v>6022278.9900000002</v>
      </c>
      <c r="FQ180" s="119">
        <v>5573451.9100000001</v>
      </c>
      <c r="FR180" s="119">
        <v>5674219.3600000003</v>
      </c>
      <c r="FS180" s="119">
        <v>5163931.0599999996</v>
      </c>
      <c r="FT180" s="119">
        <v>5591255.04</v>
      </c>
      <c r="FU180" s="119">
        <v>5712729.2599999998</v>
      </c>
      <c r="FV180" s="119">
        <v>4410790.8600000003</v>
      </c>
      <c r="FW180" s="119">
        <v>5132597.3899999997</v>
      </c>
      <c r="FX180" s="119">
        <v>5395244.2999999998</v>
      </c>
      <c r="FY180" s="119">
        <v>4929863.91</v>
      </c>
      <c r="FZ180" s="119">
        <v>5505214.6100000003</v>
      </c>
      <c r="GA180" s="119">
        <v>4642815.84</v>
      </c>
      <c r="GB180" s="119">
        <v>4672882.29</v>
      </c>
      <c r="GC180" s="119">
        <v>4761662.8199999994</v>
      </c>
      <c r="GD180" s="119">
        <v>4425297.2299999995</v>
      </c>
      <c r="GE180" s="119">
        <v>5103455.96</v>
      </c>
      <c r="GF180" s="119">
        <v>5237323.5200000005</v>
      </c>
      <c r="GG180" s="119">
        <v>4888635.22</v>
      </c>
      <c r="GH180" s="119">
        <v>3867029.07</v>
      </c>
    </row>
    <row r="181" spans="1:190" s="132" customFormat="1" x14ac:dyDescent="0.25">
      <c r="A181" s="134"/>
      <c r="B181" s="130" t="s">
        <v>63</v>
      </c>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52"/>
      <c r="DN181" s="152"/>
      <c r="DO181" s="152"/>
      <c r="DP181" s="152"/>
      <c r="DQ181" s="152"/>
      <c r="DR181" s="152"/>
      <c r="DS181" s="152"/>
      <c r="DT181" s="152"/>
      <c r="DU181" s="152"/>
      <c r="DV181" s="152"/>
      <c r="DW181" s="152"/>
      <c r="DX181" s="152"/>
      <c r="DY181" s="152"/>
      <c r="DZ181" s="152"/>
      <c r="EA181" s="152"/>
      <c r="EB181" s="152"/>
      <c r="EC181" s="152"/>
      <c r="ED181" s="152"/>
      <c r="EE181" s="152"/>
      <c r="EF181" s="152"/>
      <c r="EG181" s="152"/>
      <c r="EH181" s="152"/>
      <c r="EI181" s="152"/>
      <c r="EJ181" s="152"/>
      <c r="EK181" s="152"/>
      <c r="EL181" s="152"/>
      <c r="EM181" s="152"/>
      <c r="EN181" s="152"/>
      <c r="EO181" s="152"/>
      <c r="EP181" s="152"/>
      <c r="EQ181" s="152"/>
      <c r="ER181" s="152"/>
      <c r="ES181" s="152"/>
      <c r="ET181" s="152"/>
      <c r="EU181" s="152"/>
      <c r="EV181" s="152"/>
      <c r="EW181" s="152"/>
      <c r="EX181" s="152"/>
      <c r="EY181" s="152"/>
      <c r="EZ181" s="152"/>
      <c r="FA181" s="152"/>
      <c r="FB181" s="152"/>
      <c r="FC181" s="152"/>
      <c r="FD181" s="152"/>
      <c r="FE181" s="152"/>
      <c r="FF181" s="152"/>
      <c r="FG181" s="152"/>
      <c r="FH181" s="152"/>
      <c r="FI181" s="152"/>
      <c r="FJ181" s="152"/>
      <c r="FK181" s="152"/>
      <c r="FL181" s="152"/>
      <c r="FM181" s="152"/>
      <c r="FN181" s="152"/>
      <c r="FO181" s="152"/>
      <c r="FP181" s="152"/>
      <c r="FQ181" s="152"/>
      <c r="FR181" s="152"/>
      <c r="FS181" s="152"/>
      <c r="FT181" s="152"/>
      <c r="FU181" s="152"/>
      <c r="FV181" s="152"/>
      <c r="FW181" s="152"/>
      <c r="FX181" s="152"/>
      <c r="FY181" s="152"/>
      <c r="FZ181" s="152"/>
      <c r="GA181" s="152"/>
      <c r="GB181" s="152"/>
      <c r="GC181" s="152"/>
      <c r="GD181" s="152"/>
      <c r="GE181" s="152"/>
      <c r="GF181" s="152"/>
      <c r="GG181" s="152"/>
      <c r="GH181" s="152"/>
    </row>
    <row r="182" spans="1:190" s="132" customFormat="1" x14ac:dyDescent="0.25">
      <c r="A182" s="134"/>
      <c r="B182" s="115" t="s">
        <v>1897</v>
      </c>
      <c r="C182" s="133">
        <v>5126721</v>
      </c>
      <c r="D182" s="133">
        <v>5253563</v>
      </c>
      <c r="E182" s="133">
        <v>6125848</v>
      </c>
      <c r="F182" s="133">
        <v>5736013</v>
      </c>
      <c r="G182" s="133">
        <v>4702615</v>
      </c>
      <c r="H182" s="133">
        <v>5994196</v>
      </c>
      <c r="I182" s="133">
        <v>5241548</v>
      </c>
      <c r="J182" s="133">
        <v>5436681</v>
      </c>
      <c r="K182" s="133">
        <v>5292206</v>
      </c>
      <c r="L182" s="133">
        <v>5474121</v>
      </c>
      <c r="M182" s="133">
        <v>4972349</v>
      </c>
      <c r="N182" s="133">
        <v>5329945</v>
      </c>
      <c r="O182" s="133">
        <v>5518240</v>
      </c>
      <c r="P182" s="133">
        <v>5485385</v>
      </c>
      <c r="Q182" s="133">
        <v>6166619</v>
      </c>
      <c r="R182" s="133">
        <v>5050311</v>
      </c>
      <c r="S182" s="133">
        <v>5883056</v>
      </c>
      <c r="T182" s="133">
        <v>5280767</v>
      </c>
      <c r="U182" s="133">
        <v>5191298</v>
      </c>
      <c r="V182" s="133">
        <v>5168333</v>
      </c>
      <c r="W182" s="133">
        <v>5660826</v>
      </c>
      <c r="X182" s="133">
        <v>5091547</v>
      </c>
      <c r="Y182" s="133">
        <v>5204045</v>
      </c>
      <c r="Z182" s="133">
        <v>5493193</v>
      </c>
      <c r="AA182" s="133">
        <v>5667282</v>
      </c>
      <c r="AB182" s="133">
        <v>5530406</v>
      </c>
      <c r="AC182" s="133">
        <v>5861746</v>
      </c>
      <c r="AD182" s="133">
        <v>4849988</v>
      </c>
      <c r="AE182" s="133">
        <v>4281268</v>
      </c>
      <c r="AF182" s="133">
        <v>4508395</v>
      </c>
      <c r="AG182" s="133">
        <v>4222331</v>
      </c>
      <c r="AH182" s="133">
        <v>3918489</v>
      </c>
      <c r="AI182" s="133">
        <v>5153312</v>
      </c>
      <c r="AJ182" s="133">
        <v>6081182</v>
      </c>
      <c r="AK182" s="133">
        <v>5614357</v>
      </c>
      <c r="AL182" s="133">
        <v>4896275</v>
      </c>
      <c r="AM182" s="133">
        <v>6094350</v>
      </c>
      <c r="AN182" s="133">
        <v>5323602</v>
      </c>
      <c r="AO182" s="133">
        <v>5592387</v>
      </c>
      <c r="AP182" s="133">
        <v>5485185</v>
      </c>
      <c r="AQ182" s="133">
        <v>5429794</v>
      </c>
      <c r="AR182" s="133">
        <v>5562402</v>
      </c>
      <c r="AS182" s="133">
        <v>5853750</v>
      </c>
      <c r="AT182" s="133">
        <v>5064825</v>
      </c>
      <c r="AU182" s="133">
        <v>5425847</v>
      </c>
      <c r="AV182" s="133">
        <v>5750486</v>
      </c>
      <c r="AW182" s="133">
        <v>4830156</v>
      </c>
      <c r="AX182" s="133">
        <v>5251015</v>
      </c>
      <c r="AY182" s="133">
        <v>5925781</v>
      </c>
      <c r="AZ182" s="133">
        <v>5364689</v>
      </c>
      <c r="BA182" s="133">
        <v>5475355</v>
      </c>
      <c r="BB182" s="133">
        <v>5242281</v>
      </c>
      <c r="BC182" s="133">
        <v>4938247</v>
      </c>
      <c r="BD182" s="133">
        <v>5953821</v>
      </c>
      <c r="BE182" s="133">
        <v>5416475</v>
      </c>
      <c r="BF182" s="133">
        <v>4939763</v>
      </c>
      <c r="BG182" s="133">
        <v>5806868</v>
      </c>
      <c r="BH182" s="133">
        <v>5917170</v>
      </c>
      <c r="BI182" s="133">
        <v>4998946</v>
      </c>
      <c r="BJ182" s="133">
        <v>5500869</v>
      </c>
      <c r="BK182" s="133">
        <v>5193148</v>
      </c>
      <c r="BL182" s="133">
        <v>5367176</v>
      </c>
      <c r="BM182" s="133">
        <v>6021773</v>
      </c>
      <c r="BN182" s="133">
        <v>5465432</v>
      </c>
      <c r="BO182" s="133">
        <v>4565163</v>
      </c>
      <c r="BP182" s="133">
        <v>6299067</v>
      </c>
      <c r="BQ182" s="133">
        <v>5750030</v>
      </c>
      <c r="BR182" s="133">
        <v>5156864</v>
      </c>
      <c r="BS182" s="133">
        <v>5648710</v>
      </c>
      <c r="BT182" s="133">
        <v>5642729</v>
      </c>
      <c r="BU182" s="133">
        <v>5570740</v>
      </c>
      <c r="BV182" s="133">
        <v>5752068</v>
      </c>
      <c r="BW182" s="133">
        <v>5010575</v>
      </c>
      <c r="BX182" s="133">
        <v>5381340</v>
      </c>
      <c r="BY182" s="133">
        <v>5862339</v>
      </c>
      <c r="BZ182" s="133">
        <v>5422368</v>
      </c>
      <c r="CA182" s="133">
        <v>5304827</v>
      </c>
      <c r="CB182" s="133">
        <v>5699785</v>
      </c>
      <c r="CC182" s="133">
        <v>5062187</v>
      </c>
      <c r="CD182" s="133">
        <v>5669864</v>
      </c>
      <c r="CE182" s="133">
        <v>5500628</v>
      </c>
      <c r="CF182" s="133">
        <v>5391875</v>
      </c>
      <c r="CG182" s="133">
        <v>5253164</v>
      </c>
      <c r="CH182" s="133">
        <v>5689161</v>
      </c>
      <c r="CI182" s="133">
        <v>5386131</v>
      </c>
      <c r="CJ182" s="133">
        <v>5327656</v>
      </c>
      <c r="CK182" s="133">
        <v>6057827</v>
      </c>
      <c r="CL182" s="133">
        <v>4890592</v>
      </c>
      <c r="CM182" s="133">
        <v>5246320</v>
      </c>
      <c r="CN182" s="133">
        <v>5763905</v>
      </c>
      <c r="CO182" s="133">
        <v>4984613</v>
      </c>
      <c r="CP182" s="133">
        <v>5169877</v>
      </c>
      <c r="CQ182" s="133">
        <v>5344907</v>
      </c>
      <c r="CR182" s="133">
        <v>5807909</v>
      </c>
      <c r="CS182" s="133">
        <v>5395524</v>
      </c>
      <c r="CT182" s="133">
        <v>5212182</v>
      </c>
      <c r="CU182" s="133">
        <v>5463558</v>
      </c>
      <c r="CV182" s="133">
        <v>4977130</v>
      </c>
      <c r="CW182" s="133">
        <v>5600540</v>
      </c>
      <c r="CX182" s="133">
        <v>5001855</v>
      </c>
      <c r="CY182" s="133">
        <v>4973463</v>
      </c>
      <c r="CZ182" s="133">
        <v>5301808</v>
      </c>
      <c r="DA182" s="133">
        <v>5213607</v>
      </c>
      <c r="DB182" s="133">
        <v>5118092</v>
      </c>
      <c r="DC182" s="133">
        <v>4727542</v>
      </c>
      <c r="DD182" s="133">
        <v>5321431</v>
      </c>
      <c r="DE182" s="133">
        <v>4685991</v>
      </c>
      <c r="DF182" s="133">
        <v>4569508</v>
      </c>
      <c r="DG182" s="133">
        <v>3825184</v>
      </c>
      <c r="DH182" s="133">
        <v>4215614</v>
      </c>
      <c r="DI182" s="133">
        <v>4308837</v>
      </c>
      <c r="DJ182" s="133">
        <v>4352951</v>
      </c>
      <c r="DK182" s="133">
        <v>4227288</v>
      </c>
      <c r="DL182" s="133">
        <v>4136049</v>
      </c>
      <c r="DM182" s="133">
        <v>4619566</v>
      </c>
      <c r="DN182" s="133">
        <v>3903000</v>
      </c>
      <c r="DO182" s="133">
        <v>4284675</v>
      </c>
      <c r="DP182" s="133">
        <v>4786250</v>
      </c>
      <c r="DQ182" s="133">
        <v>4015491</v>
      </c>
      <c r="DR182" s="133">
        <v>4557504</v>
      </c>
      <c r="DS182" s="133">
        <v>3705642</v>
      </c>
      <c r="DT182" s="133">
        <v>3799707</v>
      </c>
      <c r="DU182" s="133">
        <v>3097988</v>
      </c>
      <c r="DV182" s="133">
        <v>3097988</v>
      </c>
      <c r="DW182" s="133">
        <v>3300221</v>
      </c>
      <c r="DX182" s="133">
        <v>3972084</v>
      </c>
      <c r="DY182" s="133">
        <v>4109600</v>
      </c>
      <c r="DZ182" s="133">
        <v>3611710</v>
      </c>
      <c r="EA182" s="133">
        <v>4323498</v>
      </c>
      <c r="EB182" s="133">
        <v>4401488</v>
      </c>
      <c r="EC182" s="133">
        <v>4347985</v>
      </c>
      <c r="ED182" s="133">
        <v>4457268</v>
      </c>
      <c r="EE182" s="133">
        <v>3295185</v>
      </c>
      <c r="EF182" s="133">
        <v>3734705</v>
      </c>
      <c r="EG182" s="133">
        <v>4693495</v>
      </c>
      <c r="EH182" s="133">
        <v>4422894</v>
      </c>
      <c r="EI182" s="133">
        <v>4329573</v>
      </c>
      <c r="EJ182" s="133">
        <v>4747732</v>
      </c>
      <c r="EK182" s="133">
        <v>4502915</v>
      </c>
      <c r="EL182" s="133">
        <v>4328453</v>
      </c>
      <c r="EM182" s="133">
        <v>4582612</v>
      </c>
      <c r="EN182" s="133">
        <v>4674798</v>
      </c>
      <c r="EO182" s="133">
        <v>4563175</v>
      </c>
      <c r="EP182" s="133">
        <v>4714891</v>
      </c>
      <c r="EQ182" s="133">
        <v>3272291</v>
      </c>
      <c r="ER182" s="133">
        <v>3711009</v>
      </c>
      <c r="ES182" s="133">
        <v>4468356</v>
      </c>
      <c r="ET182" s="133">
        <v>4002119</v>
      </c>
      <c r="EU182" s="133">
        <v>4248811</v>
      </c>
      <c r="EV182" s="133">
        <v>4141777</v>
      </c>
      <c r="EW182" s="133">
        <v>3745231</v>
      </c>
      <c r="EX182" s="133">
        <v>4251957</v>
      </c>
      <c r="EY182" s="133">
        <v>4332443</v>
      </c>
      <c r="EZ182" s="133">
        <v>4170990</v>
      </c>
      <c r="FA182" s="133">
        <v>4052827</v>
      </c>
      <c r="FB182" s="133">
        <v>4313544</v>
      </c>
      <c r="FC182" s="133">
        <v>3023849</v>
      </c>
      <c r="FD182" s="133">
        <v>3093030</v>
      </c>
      <c r="FE182" s="133">
        <v>3746646</v>
      </c>
      <c r="FF182" s="133">
        <v>3234014</v>
      </c>
      <c r="FG182" s="133">
        <v>3466260</v>
      </c>
      <c r="FH182" s="133">
        <v>3816076</v>
      </c>
      <c r="FI182" s="133">
        <v>3389173</v>
      </c>
      <c r="FJ182" s="133">
        <v>3315407</v>
      </c>
      <c r="FK182" s="133">
        <v>3496751</v>
      </c>
      <c r="FL182" s="133">
        <v>3891152</v>
      </c>
      <c r="FM182" s="133">
        <v>3809694</v>
      </c>
      <c r="FN182" s="133">
        <v>3597396</v>
      </c>
      <c r="FO182" s="133">
        <v>2812272.86</v>
      </c>
      <c r="FP182" s="133">
        <v>3108860.03</v>
      </c>
      <c r="FQ182" s="133">
        <v>3200953.19</v>
      </c>
      <c r="FR182" s="133">
        <v>3546574.34</v>
      </c>
      <c r="FS182" s="133">
        <v>3416548.07</v>
      </c>
      <c r="FT182" s="133">
        <v>3595573.98</v>
      </c>
      <c r="FU182" s="133">
        <v>3826275.29</v>
      </c>
      <c r="FV182" s="133">
        <v>3188523.66</v>
      </c>
      <c r="FW182" s="133">
        <v>3558973.3</v>
      </c>
      <c r="FX182" s="133">
        <v>3945114.2</v>
      </c>
      <c r="FY182" s="133">
        <v>3433800.82</v>
      </c>
      <c r="FZ182" s="133">
        <v>3699089.09</v>
      </c>
      <c r="GA182" s="133">
        <v>2868585.57</v>
      </c>
      <c r="GB182" s="133">
        <v>3053497.04</v>
      </c>
      <c r="GC182" s="133">
        <v>3495339.39</v>
      </c>
      <c r="GD182" s="133">
        <v>3456091.57</v>
      </c>
      <c r="GE182" s="133">
        <v>3323083.06</v>
      </c>
      <c r="GF182" s="133">
        <v>3451098.96</v>
      </c>
      <c r="GG182" s="133">
        <v>3630243.91</v>
      </c>
      <c r="GH182" s="133">
        <v>2997860.39</v>
      </c>
    </row>
    <row r="183" spans="1:190" s="132" customFormat="1" x14ac:dyDescent="0.25">
      <c r="A183" s="134"/>
      <c r="B183" s="115" t="s">
        <v>1928</v>
      </c>
      <c r="C183" s="133">
        <v>176958</v>
      </c>
      <c r="D183" s="133">
        <v>178488</v>
      </c>
      <c r="E183" s="133">
        <v>209309</v>
      </c>
      <c r="F183" s="133">
        <v>181919</v>
      </c>
      <c r="G183" s="133">
        <v>161449</v>
      </c>
      <c r="H183" s="133">
        <v>209438</v>
      </c>
      <c r="I183" s="133">
        <v>177466</v>
      </c>
      <c r="J183" s="133">
        <v>185843</v>
      </c>
      <c r="K183" s="133">
        <v>181467</v>
      </c>
      <c r="L183" s="133">
        <v>183185</v>
      </c>
      <c r="M183" s="133">
        <v>178352</v>
      </c>
      <c r="N183" s="133">
        <v>183881</v>
      </c>
      <c r="O183" s="133">
        <v>187078</v>
      </c>
      <c r="P183" s="133">
        <v>192699</v>
      </c>
      <c r="Q183" s="133">
        <v>213090</v>
      </c>
      <c r="R183" s="133">
        <v>162876</v>
      </c>
      <c r="S183" s="133">
        <v>196479</v>
      </c>
      <c r="T183" s="133">
        <v>187984</v>
      </c>
      <c r="U183" s="133">
        <v>189145</v>
      </c>
      <c r="V183" s="133">
        <v>198328</v>
      </c>
      <c r="W183" s="133">
        <v>198660</v>
      </c>
      <c r="X183" s="133">
        <v>169387</v>
      </c>
      <c r="Y183" s="133">
        <v>187103</v>
      </c>
      <c r="Z183" s="133">
        <v>189939</v>
      </c>
      <c r="AA183" s="133">
        <v>194383</v>
      </c>
      <c r="AB183" s="133">
        <v>187847</v>
      </c>
      <c r="AC183" s="133">
        <v>214562</v>
      </c>
      <c r="AD183" s="133">
        <v>162165</v>
      </c>
      <c r="AE183" s="133">
        <v>148845</v>
      </c>
      <c r="AF183" s="133">
        <v>164290</v>
      </c>
      <c r="AG183" s="133">
        <v>138511</v>
      </c>
      <c r="AH183" s="133">
        <v>139361</v>
      </c>
      <c r="AI183" s="133">
        <v>185164</v>
      </c>
      <c r="AJ183" s="133">
        <v>211195</v>
      </c>
      <c r="AK183" s="133">
        <v>197181</v>
      </c>
      <c r="AL183" s="133">
        <v>155505</v>
      </c>
      <c r="AM183" s="133">
        <v>246502</v>
      </c>
      <c r="AN183" s="133">
        <v>199672</v>
      </c>
      <c r="AO183" s="133">
        <v>203574</v>
      </c>
      <c r="AP183" s="133">
        <v>211438</v>
      </c>
      <c r="AQ183" s="133">
        <v>212419</v>
      </c>
      <c r="AR183" s="133">
        <v>206479</v>
      </c>
      <c r="AS183" s="133">
        <v>202000</v>
      </c>
      <c r="AT183" s="133">
        <v>187752</v>
      </c>
      <c r="AU183" s="133">
        <v>196765</v>
      </c>
      <c r="AV183" s="133">
        <v>198554</v>
      </c>
      <c r="AW183" s="133">
        <v>172580</v>
      </c>
      <c r="AX183" s="133">
        <v>180991</v>
      </c>
      <c r="AY183" s="133">
        <v>230329</v>
      </c>
      <c r="AZ183" s="133">
        <v>196032</v>
      </c>
      <c r="BA183" s="133">
        <v>196937</v>
      </c>
      <c r="BB183" s="133">
        <v>186522</v>
      </c>
      <c r="BC183" s="133">
        <v>182879</v>
      </c>
      <c r="BD183" s="133">
        <v>222501</v>
      </c>
      <c r="BE183" s="133">
        <v>208391</v>
      </c>
      <c r="BF183" s="133">
        <v>203432</v>
      </c>
      <c r="BG183" s="133">
        <v>222111</v>
      </c>
      <c r="BH183" s="133">
        <v>219492</v>
      </c>
      <c r="BI183" s="133">
        <v>183321</v>
      </c>
      <c r="BJ183" s="133">
        <v>208357</v>
      </c>
      <c r="BK183" s="133">
        <v>238286</v>
      </c>
      <c r="BL183" s="133">
        <v>236619</v>
      </c>
      <c r="BM183" s="133">
        <v>248706</v>
      </c>
      <c r="BN183" s="133">
        <v>231383</v>
      </c>
      <c r="BO183" s="133">
        <v>191004</v>
      </c>
      <c r="BP183" s="133">
        <v>280283</v>
      </c>
      <c r="BQ183" s="133">
        <v>229153</v>
      </c>
      <c r="BR183" s="133">
        <v>215623</v>
      </c>
      <c r="BS183" s="133">
        <v>213097</v>
      </c>
      <c r="BT183" s="133">
        <v>210854</v>
      </c>
      <c r="BU183" s="133">
        <v>211625</v>
      </c>
      <c r="BV183" s="133">
        <v>209565</v>
      </c>
      <c r="BW183" s="133">
        <v>230807</v>
      </c>
      <c r="BX183" s="133">
        <v>221959</v>
      </c>
      <c r="BY183" s="133">
        <v>237841</v>
      </c>
      <c r="BZ183" s="133">
        <v>218953</v>
      </c>
      <c r="CA183" s="133">
        <v>221104</v>
      </c>
      <c r="CB183" s="133">
        <v>220215</v>
      </c>
      <c r="CC183" s="133">
        <v>200528</v>
      </c>
      <c r="CD183" s="133">
        <v>245055</v>
      </c>
      <c r="CE183" s="133">
        <v>210596</v>
      </c>
      <c r="CF183" s="133">
        <v>204512</v>
      </c>
      <c r="CG183" s="133">
        <v>221574</v>
      </c>
      <c r="CH183" s="133">
        <v>232715</v>
      </c>
      <c r="CI183" s="133">
        <v>251304</v>
      </c>
      <c r="CJ183" s="133">
        <v>215935</v>
      </c>
      <c r="CK183" s="133">
        <v>232250</v>
      </c>
      <c r="CL183" s="133">
        <v>179391</v>
      </c>
      <c r="CM183" s="133">
        <v>206710</v>
      </c>
      <c r="CN183" s="133">
        <v>219699</v>
      </c>
      <c r="CO183" s="133">
        <v>194378</v>
      </c>
      <c r="CP183" s="133">
        <v>211341</v>
      </c>
      <c r="CQ183" s="133">
        <v>204717</v>
      </c>
      <c r="CR183" s="133">
        <v>195350</v>
      </c>
      <c r="CS183" s="133">
        <v>196996</v>
      </c>
      <c r="CT183" s="133">
        <v>174255</v>
      </c>
      <c r="CU183" s="133">
        <v>238940</v>
      </c>
      <c r="CV183" s="133">
        <v>193908</v>
      </c>
      <c r="CW183" s="133">
        <v>215034</v>
      </c>
      <c r="CX183" s="133">
        <v>189698</v>
      </c>
      <c r="CY183" s="133">
        <v>212047</v>
      </c>
      <c r="CZ183" s="133">
        <v>227013</v>
      </c>
      <c r="DA183" s="133">
        <v>206636</v>
      </c>
      <c r="DB183" s="133">
        <v>211634</v>
      </c>
      <c r="DC183" s="133">
        <v>172704</v>
      </c>
      <c r="DD183" s="133">
        <v>209659</v>
      </c>
      <c r="DE183" s="133">
        <v>189035</v>
      </c>
      <c r="DF183" s="133">
        <v>173277</v>
      </c>
      <c r="DG183" s="133">
        <v>225806</v>
      </c>
      <c r="DH183" s="133">
        <v>198316</v>
      </c>
      <c r="DI183" s="133">
        <v>197503</v>
      </c>
      <c r="DJ183" s="133">
        <v>182293</v>
      </c>
      <c r="DK183" s="133">
        <v>198155</v>
      </c>
      <c r="DL183" s="133">
        <v>190320</v>
      </c>
      <c r="DM183" s="133">
        <v>214120</v>
      </c>
      <c r="DN183" s="133">
        <v>179286</v>
      </c>
      <c r="DO183" s="133">
        <v>184526</v>
      </c>
      <c r="DP183" s="133">
        <v>204197</v>
      </c>
      <c r="DQ183" s="133">
        <v>176569</v>
      </c>
      <c r="DR183" s="133">
        <v>190793</v>
      </c>
      <c r="DS183" s="133">
        <v>241446</v>
      </c>
      <c r="DT183" s="133">
        <v>180998</v>
      </c>
      <c r="DU183" s="133">
        <v>168677</v>
      </c>
      <c r="DV183" s="133">
        <v>168677</v>
      </c>
      <c r="DW183" s="133">
        <v>174082</v>
      </c>
      <c r="DX183" s="133">
        <v>193228</v>
      </c>
      <c r="DY183" s="133">
        <v>166323</v>
      </c>
      <c r="DZ183" s="133">
        <v>160904</v>
      </c>
      <c r="EA183" s="133">
        <v>187275</v>
      </c>
      <c r="EB183" s="133">
        <v>175806</v>
      </c>
      <c r="EC183" s="133">
        <v>167914</v>
      </c>
      <c r="ED183" s="133">
        <v>180888</v>
      </c>
      <c r="EE183" s="133">
        <v>180118</v>
      </c>
      <c r="EF183" s="133">
        <v>172914</v>
      </c>
      <c r="EG183" s="133">
        <v>181534</v>
      </c>
      <c r="EH183" s="133">
        <v>166804</v>
      </c>
      <c r="EI183" s="133">
        <v>167416</v>
      </c>
      <c r="EJ183" s="133">
        <v>189873</v>
      </c>
      <c r="EK183" s="133">
        <v>174778</v>
      </c>
      <c r="EL183" s="133">
        <v>175256</v>
      </c>
      <c r="EM183" s="133">
        <v>166932</v>
      </c>
      <c r="EN183" s="133">
        <v>177615</v>
      </c>
      <c r="EO183" s="133">
        <v>185383</v>
      </c>
      <c r="EP183" s="133">
        <v>188509</v>
      </c>
      <c r="EQ183" s="133">
        <v>181177</v>
      </c>
      <c r="ER183" s="133">
        <v>164117</v>
      </c>
      <c r="ES183" s="133">
        <v>186199</v>
      </c>
      <c r="ET183" s="133">
        <v>162891</v>
      </c>
      <c r="EU183" s="133">
        <v>177601</v>
      </c>
      <c r="EV183" s="133">
        <v>170988</v>
      </c>
      <c r="EW183" s="133">
        <v>124857</v>
      </c>
      <c r="EX183" s="133">
        <v>226464</v>
      </c>
      <c r="EY183" s="133">
        <v>577865</v>
      </c>
      <c r="EZ183" s="133">
        <v>699677</v>
      </c>
      <c r="FA183" s="133">
        <v>685092</v>
      </c>
      <c r="FB183" s="133">
        <v>801565</v>
      </c>
      <c r="FC183" s="133">
        <v>959576</v>
      </c>
      <c r="FD183" s="133">
        <v>871401</v>
      </c>
      <c r="FE183" s="133">
        <v>955689</v>
      </c>
      <c r="FF183" s="133">
        <v>789932</v>
      </c>
      <c r="FG183" s="133">
        <v>863707</v>
      </c>
      <c r="FH183" s="133">
        <v>876394</v>
      </c>
      <c r="FI183" s="133">
        <v>780349</v>
      </c>
      <c r="FJ183" s="133">
        <v>875001</v>
      </c>
      <c r="FK183" s="133">
        <v>903963</v>
      </c>
      <c r="FL183" s="133">
        <v>911220</v>
      </c>
      <c r="FM183" s="133">
        <v>908769</v>
      </c>
      <c r="FN183" s="133">
        <v>883785</v>
      </c>
      <c r="FO183" s="133">
        <v>1085244.6200000001</v>
      </c>
      <c r="FP183" s="133">
        <v>913026.78</v>
      </c>
      <c r="FQ183" s="133">
        <v>848496.85</v>
      </c>
      <c r="FR183" s="133">
        <v>884859.88</v>
      </c>
      <c r="FS183" s="133">
        <v>905397.92</v>
      </c>
      <c r="FT183" s="133">
        <v>846574.65</v>
      </c>
      <c r="FU183" s="133">
        <v>892781.61</v>
      </c>
      <c r="FV183" s="133">
        <v>833164.49</v>
      </c>
      <c r="FW183" s="133">
        <v>828184.47</v>
      </c>
      <c r="FX183" s="133">
        <v>939012.1</v>
      </c>
      <c r="FY183" s="133">
        <v>842905.32</v>
      </c>
      <c r="FZ183" s="133">
        <v>889535.28</v>
      </c>
      <c r="GA183" s="133">
        <v>1083477.3600000001</v>
      </c>
      <c r="GB183" s="133">
        <v>883899.8</v>
      </c>
      <c r="GC183" s="133">
        <v>845019.58</v>
      </c>
      <c r="GD183" s="133">
        <v>794153.16</v>
      </c>
      <c r="GE183" s="133">
        <v>815841.92</v>
      </c>
      <c r="GF183" s="133">
        <v>870876.18</v>
      </c>
      <c r="GG183" s="133">
        <v>906090.47</v>
      </c>
      <c r="GH183" s="133">
        <v>785910.76</v>
      </c>
    </row>
    <row r="184" spans="1:190" x14ac:dyDescent="0.25">
      <c r="A184" s="134"/>
      <c r="B184" s="115" t="s">
        <v>8</v>
      </c>
      <c r="C184" s="133">
        <v>3519851</v>
      </c>
      <c r="D184" s="133">
        <v>3595897</v>
      </c>
      <c r="E184" s="133">
        <v>4116189</v>
      </c>
      <c r="F184" s="133">
        <v>3821317</v>
      </c>
      <c r="G184" s="133">
        <v>3268774</v>
      </c>
      <c r="H184" s="133">
        <v>4252534</v>
      </c>
      <c r="I184" s="133">
        <v>3716271</v>
      </c>
      <c r="J184" s="133">
        <v>3579370</v>
      </c>
      <c r="K184" s="133">
        <v>3755416</v>
      </c>
      <c r="L184" s="133">
        <v>3667914</v>
      </c>
      <c r="M184" s="133">
        <v>3397858</v>
      </c>
      <c r="N184" s="133">
        <v>3631334</v>
      </c>
      <c r="O184" s="133">
        <v>3626944</v>
      </c>
      <c r="P184" s="133">
        <v>3378503</v>
      </c>
      <c r="Q184" s="133">
        <v>4014498</v>
      </c>
      <c r="R184" s="133">
        <v>3319939</v>
      </c>
      <c r="S184" s="133">
        <v>3819409</v>
      </c>
      <c r="T184" s="133">
        <v>3394973</v>
      </c>
      <c r="U184" s="133">
        <v>3483156</v>
      </c>
      <c r="V184" s="133">
        <v>3448734</v>
      </c>
      <c r="W184" s="133">
        <v>3680474</v>
      </c>
      <c r="X184" s="133">
        <v>3465315</v>
      </c>
      <c r="Y184" s="133">
        <v>3291269</v>
      </c>
      <c r="Z184" s="133">
        <v>3534059</v>
      </c>
      <c r="AA184" s="133">
        <v>3400382</v>
      </c>
      <c r="AB184" s="133">
        <v>3117975</v>
      </c>
      <c r="AC184" s="133">
        <v>3306761</v>
      </c>
      <c r="AD184" s="133">
        <v>2945709</v>
      </c>
      <c r="AE184" s="133">
        <v>2726354</v>
      </c>
      <c r="AF184" s="133">
        <v>2924872</v>
      </c>
      <c r="AG184" s="133">
        <v>2790049</v>
      </c>
      <c r="AH184" s="133">
        <v>2539604</v>
      </c>
      <c r="AI184" s="133">
        <v>3044204</v>
      </c>
      <c r="AJ184" s="133">
        <v>3558584</v>
      </c>
      <c r="AK184" s="133">
        <v>3266974</v>
      </c>
      <c r="AL184" s="133">
        <v>2947869</v>
      </c>
      <c r="AM184" s="133">
        <v>3418265</v>
      </c>
      <c r="AN184" s="133">
        <v>2937731</v>
      </c>
      <c r="AO184" s="133">
        <v>3016576</v>
      </c>
      <c r="AP184" s="133">
        <v>3076047</v>
      </c>
      <c r="AQ184" s="133">
        <v>2975972</v>
      </c>
      <c r="AR184" s="133">
        <v>3177141</v>
      </c>
      <c r="AS184" s="133">
        <v>3416947</v>
      </c>
      <c r="AT184" s="133">
        <v>2871772</v>
      </c>
      <c r="AU184" s="133">
        <v>3115129</v>
      </c>
      <c r="AV184" s="133">
        <v>3312961</v>
      </c>
      <c r="AW184" s="133">
        <v>2834645</v>
      </c>
      <c r="AX184" s="133">
        <v>3017644</v>
      </c>
      <c r="AY184" s="133">
        <v>3267033</v>
      </c>
      <c r="AZ184" s="133">
        <v>2917918</v>
      </c>
      <c r="BA184" s="133">
        <v>3013197</v>
      </c>
      <c r="BB184" s="133">
        <v>2957538</v>
      </c>
      <c r="BC184" s="133">
        <v>2786682</v>
      </c>
      <c r="BD184" s="133">
        <v>3218336</v>
      </c>
      <c r="BE184" s="133">
        <v>3008777</v>
      </c>
      <c r="BF184" s="133">
        <v>2669413</v>
      </c>
      <c r="BG184" s="133">
        <v>3217150</v>
      </c>
      <c r="BH184" s="133">
        <v>3378758</v>
      </c>
      <c r="BI184" s="133">
        <v>2801962</v>
      </c>
      <c r="BJ184" s="133">
        <v>3017262</v>
      </c>
      <c r="BK184" s="133">
        <v>2889924</v>
      </c>
      <c r="BL184" s="133">
        <v>2948629</v>
      </c>
      <c r="BM184" s="133">
        <v>3128983</v>
      </c>
      <c r="BN184" s="133">
        <v>3020292</v>
      </c>
      <c r="BO184" s="133">
        <v>2535865</v>
      </c>
      <c r="BP184" s="133">
        <v>3489825</v>
      </c>
      <c r="BQ184" s="133">
        <v>3218561</v>
      </c>
      <c r="BR184" s="133">
        <v>2862276</v>
      </c>
      <c r="BS184" s="133">
        <v>3124636</v>
      </c>
      <c r="BT184" s="133">
        <v>3336438</v>
      </c>
      <c r="BU184" s="133">
        <v>3145317</v>
      </c>
      <c r="BV184" s="133">
        <v>3259349</v>
      </c>
      <c r="BW184" s="133">
        <v>2773963</v>
      </c>
      <c r="BX184" s="133">
        <v>2985204</v>
      </c>
      <c r="BY184" s="133">
        <v>3236137</v>
      </c>
      <c r="BZ184" s="133">
        <v>3047187</v>
      </c>
      <c r="CA184" s="133">
        <v>2964081</v>
      </c>
      <c r="CB184" s="133">
        <v>3185976</v>
      </c>
      <c r="CC184" s="133">
        <v>2935061</v>
      </c>
      <c r="CD184" s="133">
        <v>2983903</v>
      </c>
      <c r="CE184" s="133">
        <v>3124990</v>
      </c>
      <c r="CF184" s="133">
        <v>3104195</v>
      </c>
      <c r="CG184" s="133">
        <v>2967102</v>
      </c>
      <c r="CH184" s="133">
        <v>3263062</v>
      </c>
      <c r="CI184" s="133">
        <v>2887123</v>
      </c>
      <c r="CJ184" s="133">
        <v>2723619</v>
      </c>
      <c r="CK184" s="133">
        <v>3269112</v>
      </c>
      <c r="CL184" s="133">
        <v>2661459</v>
      </c>
      <c r="CM184" s="133">
        <v>2903709</v>
      </c>
      <c r="CN184" s="133">
        <v>3315273</v>
      </c>
      <c r="CO184" s="133">
        <v>2889641</v>
      </c>
      <c r="CP184" s="133">
        <v>2930728</v>
      </c>
      <c r="CQ184" s="133">
        <v>3024455</v>
      </c>
      <c r="CR184" s="133">
        <v>3219218</v>
      </c>
      <c r="CS184" s="133">
        <v>3025637</v>
      </c>
      <c r="CT184" s="133">
        <v>2937398</v>
      </c>
      <c r="CU184" s="133">
        <v>2860290</v>
      </c>
      <c r="CV184" s="133">
        <v>2654191</v>
      </c>
      <c r="CW184" s="133">
        <v>2932019</v>
      </c>
      <c r="CX184" s="133">
        <v>2652525</v>
      </c>
      <c r="CY184" s="133">
        <v>2643718</v>
      </c>
      <c r="CZ184" s="133">
        <v>3006935</v>
      </c>
      <c r="DA184" s="133">
        <v>2863378</v>
      </c>
      <c r="DB184" s="133">
        <v>2880547</v>
      </c>
      <c r="DC184" s="133">
        <v>2646879</v>
      </c>
      <c r="DD184" s="133">
        <v>3220070</v>
      </c>
      <c r="DE184" s="133">
        <v>2896275</v>
      </c>
      <c r="DF184" s="133">
        <v>2917243</v>
      </c>
      <c r="DG184" s="133">
        <v>2267395</v>
      </c>
      <c r="DH184" s="133">
        <v>2309668</v>
      </c>
      <c r="DI184" s="133">
        <v>2441969</v>
      </c>
      <c r="DJ184" s="133">
        <v>2655973</v>
      </c>
      <c r="DK184" s="133">
        <v>2556474</v>
      </c>
      <c r="DL184" s="133">
        <v>2561928</v>
      </c>
      <c r="DM184" s="133">
        <v>2967850</v>
      </c>
      <c r="DN184" s="133">
        <v>2442442</v>
      </c>
      <c r="DO184" s="133">
        <v>2611240</v>
      </c>
      <c r="DP184" s="133">
        <v>3060049</v>
      </c>
      <c r="DQ184" s="133">
        <v>2495589</v>
      </c>
      <c r="DR184" s="133">
        <v>2742430</v>
      </c>
      <c r="DS184" s="133">
        <v>2103680</v>
      </c>
      <c r="DT184" s="133">
        <v>2135994</v>
      </c>
      <c r="DU184" s="133">
        <v>1534391</v>
      </c>
      <c r="DV184" s="133">
        <v>1534391</v>
      </c>
      <c r="DW184" s="133">
        <v>1438574</v>
      </c>
      <c r="DX184" s="133">
        <v>1905309</v>
      </c>
      <c r="DY184" s="133">
        <v>2076232</v>
      </c>
      <c r="DZ184" s="133">
        <v>1835984</v>
      </c>
      <c r="EA184" s="133">
        <v>2315244</v>
      </c>
      <c r="EB184" s="133">
        <v>2384989</v>
      </c>
      <c r="EC184" s="133">
        <v>2260830</v>
      </c>
      <c r="ED184" s="133">
        <v>2462766</v>
      </c>
      <c r="EE184" s="133">
        <v>1529552</v>
      </c>
      <c r="EF184" s="133">
        <v>1705565</v>
      </c>
      <c r="EG184" s="133">
        <v>2395371</v>
      </c>
      <c r="EH184" s="133">
        <v>2352510</v>
      </c>
      <c r="EI184" s="133">
        <v>2211045</v>
      </c>
      <c r="EJ184" s="133">
        <v>2626205</v>
      </c>
      <c r="EK184" s="133">
        <v>2566903</v>
      </c>
      <c r="EL184" s="133">
        <v>2379968</v>
      </c>
      <c r="EM184" s="133">
        <v>2532574</v>
      </c>
      <c r="EN184" s="133">
        <v>2766342</v>
      </c>
      <c r="EO184" s="133">
        <v>2591393</v>
      </c>
      <c r="EP184" s="133">
        <v>2807768</v>
      </c>
      <c r="EQ184" s="133">
        <v>1773606</v>
      </c>
      <c r="ER184" s="133">
        <v>1941280</v>
      </c>
      <c r="ES184" s="133">
        <v>2373521</v>
      </c>
      <c r="ET184" s="133">
        <v>2173573</v>
      </c>
      <c r="EU184" s="133">
        <v>2366199</v>
      </c>
      <c r="EV184" s="133">
        <v>2568746</v>
      </c>
      <c r="EW184" s="133">
        <v>2265407</v>
      </c>
      <c r="EX184" s="133">
        <v>2481291</v>
      </c>
      <c r="EY184" s="133">
        <v>2662554</v>
      </c>
      <c r="EZ184" s="133">
        <v>2690778</v>
      </c>
      <c r="FA184" s="133">
        <v>2473679</v>
      </c>
      <c r="FB184" s="133">
        <v>2848670</v>
      </c>
      <c r="FC184" s="133">
        <v>1686419</v>
      </c>
      <c r="FD184" s="133">
        <v>1851216</v>
      </c>
      <c r="FE184" s="133">
        <v>2359942</v>
      </c>
      <c r="FF184" s="133">
        <v>2062777</v>
      </c>
      <c r="FG184" s="133">
        <v>2147241</v>
      </c>
      <c r="FH184" s="133">
        <v>2562646</v>
      </c>
      <c r="FI184" s="133">
        <v>2272774</v>
      </c>
      <c r="FJ184" s="133">
        <v>2262543</v>
      </c>
      <c r="FK184" s="133">
        <v>2417434</v>
      </c>
      <c r="FL184" s="133">
        <v>2722586</v>
      </c>
      <c r="FM184" s="133">
        <v>2502441</v>
      </c>
      <c r="FN184" s="133">
        <v>2570139</v>
      </c>
      <c r="FO184" s="133">
        <v>1685194.76</v>
      </c>
      <c r="FP184" s="133">
        <v>1968250.55</v>
      </c>
      <c r="FQ184" s="133">
        <v>2094571.47</v>
      </c>
      <c r="FR184" s="133">
        <v>2314767.63</v>
      </c>
      <c r="FS184" s="133">
        <v>2317156.2999999998</v>
      </c>
      <c r="FT184" s="133">
        <v>2483859.38</v>
      </c>
      <c r="FU184" s="133">
        <v>2826311.29</v>
      </c>
      <c r="FV184" s="133">
        <v>2205290.35</v>
      </c>
      <c r="FW184" s="133">
        <v>2531527.4300000002</v>
      </c>
      <c r="FX184" s="133">
        <v>2822990.07</v>
      </c>
      <c r="FY184" s="133">
        <v>2464433.15</v>
      </c>
      <c r="FZ184" s="133">
        <v>2645261.4500000002</v>
      </c>
      <c r="GA184" s="133">
        <v>1685407.83</v>
      </c>
      <c r="GB184" s="133">
        <v>2023822.29</v>
      </c>
      <c r="GC184" s="133">
        <v>2437170.94</v>
      </c>
      <c r="GD184" s="133">
        <v>2391187.88</v>
      </c>
      <c r="GE184" s="133">
        <v>2337432.77</v>
      </c>
      <c r="GF184" s="133">
        <v>2506968.89</v>
      </c>
      <c r="GG184" s="133">
        <v>2715891.61</v>
      </c>
      <c r="GH184" s="133">
        <v>2112625.6</v>
      </c>
    </row>
    <row r="185" spans="1:190" s="132" customFormat="1" x14ac:dyDescent="0.25">
      <c r="A185" s="134"/>
      <c r="B185" s="115" t="s">
        <v>10</v>
      </c>
      <c r="C185" s="133">
        <v>75029</v>
      </c>
      <c r="D185" s="133">
        <v>75385</v>
      </c>
      <c r="E185" s="133">
        <v>59163</v>
      </c>
      <c r="F185" s="133">
        <v>53871</v>
      </c>
      <c r="G185" s="133">
        <v>48293</v>
      </c>
      <c r="H185" s="133">
        <v>49240</v>
      </c>
      <c r="I185" s="133">
        <v>56068</v>
      </c>
      <c r="J185" s="133">
        <v>41686</v>
      </c>
      <c r="K185" s="133">
        <v>43667</v>
      </c>
      <c r="L185" s="133">
        <v>51424</v>
      </c>
      <c r="M185" s="133">
        <v>49103</v>
      </c>
      <c r="N185" s="133">
        <v>31571</v>
      </c>
      <c r="O185" s="133">
        <v>46686</v>
      </c>
      <c r="P185" s="133">
        <v>55437</v>
      </c>
      <c r="Q185" s="133">
        <v>57498</v>
      </c>
      <c r="R185" s="133">
        <v>31522</v>
      </c>
      <c r="S185" s="133">
        <v>65800</v>
      </c>
      <c r="T185" s="133">
        <v>58491</v>
      </c>
      <c r="U185" s="133">
        <v>192950</v>
      </c>
      <c r="V185" s="133">
        <v>119817</v>
      </c>
      <c r="W185" s="133">
        <v>206209</v>
      </c>
      <c r="X185" s="133">
        <v>169599</v>
      </c>
      <c r="Y185" s="133">
        <v>105888</v>
      </c>
      <c r="Z185" s="133">
        <v>145393</v>
      </c>
      <c r="AA185" s="133">
        <v>229351</v>
      </c>
      <c r="AB185" s="133">
        <v>150049</v>
      </c>
      <c r="AC185" s="133">
        <v>126807</v>
      </c>
      <c r="AD185" s="133">
        <v>112390</v>
      </c>
      <c r="AE185" s="133">
        <v>112018</v>
      </c>
      <c r="AF185" s="133">
        <v>107292</v>
      </c>
      <c r="AG185" s="133">
        <v>113380</v>
      </c>
      <c r="AH185" s="133">
        <v>122713</v>
      </c>
      <c r="AI185" s="133">
        <v>151955</v>
      </c>
      <c r="AJ185" s="133">
        <v>112324</v>
      </c>
      <c r="AK185" s="133">
        <v>145043</v>
      </c>
      <c r="AL185" s="133">
        <v>122618</v>
      </c>
      <c r="AM185" s="133">
        <v>145227</v>
      </c>
      <c r="AN185" s="133">
        <v>100176</v>
      </c>
      <c r="AO185" s="133">
        <v>75210</v>
      </c>
      <c r="AP185" s="133">
        <v>77243</v>
      </c>
      <c r="AQ185" s="133">
        <v>70897</v>
      </c>
      <c r="AR185" s="133">
        <v>102447</v>
      </c>
      <c r="AS185" s="133">
        <v>91581</v>
      </c>
      <c r="AT185" s="133">
        <v>78988</v>
      </c>
      <c r="AU185" s="133">
        <v>101477</v>
      </c>
      <c r="AV185" s="133">
        <v>102582</v>
      </c>
      <c r="AW185" s="133">
        <v>75629</v>
      </c>
      <c r="AX185" s="133">
        <v>107023</v>
      </c>
      <c r="AY185" s="133">
        <v>121342</v>
      </c>
      <c r="AZ185" s="133">
        <v>87965</v>
      </c>
      <c r="BA185" s="133">
        <v>100664</v>
      </c>
      <c r="BB185" s="133">
        <v>83234</v>
      </c>
      <c r="BC185" s="133">
        <v>54069</v>
      </c>
      <c r="BD185" s="133">
        <v>53402</v>
      </c>
      <c r="BE185" s="133">
        <v>24801</v>
      </c>
      <c r="BF185" s="133">
        <v>20786</v>
      </c>
      <c r="BG185" s="133">
        <v>36955</v>
      </c>
      <c r="BH185" s="133">
        <v>12906</v>
      </c>
      <c r="BI185" s="133">
        <v>24598</v>
      </c>
      <c r="BJ185" s="133">
        <v>14172</v>
      </c>
      <c r="BK185" s="133">
        <v>12140</v>
      </c>
      <c r="BL185" s="133">
        <v>26754</v>
      </c>
      <c r="BM185" s="133">
        <v>24051</v>
      </c>
      <c r="BN185" s="133">
        <v>16783</v>
      </c>
      <c r="BO185" s="133">
        <v>20612</v>
      </c>
      <c r="BP185" s="133">
        <v>28107</v>
      </c>
      <c r="BQ185" s="133">
        <v>11201</v>
      </c>
      <c r="BR185" s="133">
        <v>6813</v>
      </c>
      <c r="BS185" s="133">
        <v>20596</v>
      </c>
      <c r="BT185" s="133">
        <v>27787</v>
      </c>
      <c r="BU185" s="133">
        <v>13191</v>
      </c>
      <c r="BV185" s="133">
        <v>21486</v>
      </c>
      <c r="BW185" s="133">
        <v>33955</v>
      </c>
      <c r="BX185" s="133">
        <v>27169</v>
      </c>
      <c r="BY185" s="133">
        <v>9634</v>
      </c>
      <c r="BZ185" s="133">
        <v>9247</v>
      </c>
      <c r="CA185" s="133">
        <v>17700</v>
      </c>
      <c r="CB185" s="133">
        <v>11657</v>
      </c>
      <c r="CC185" s="133">
        <v>8435</v>
      </c>
      <c r="CD185" s="133">
        <v>6501</v>
      </c>
      <c r="CE185" s="133">
        <v>3294</v>
      </c>
      <c r="CF185" s="133">
        <v>23020</v>
      </c>
      <c r="CG185" s="133">
        <v>8765</v>
      </c>
      <c r="CH185" s="133">
        <v>7894</v>
      </c>
      <c r="CI185" s="133">
        <v>12766</v>
      </c>
      <c r="CJ185" s="133">
        <v>17231</v>
      </c>
      <c r="CK185" s="133">
        <v>1725</v>
      </c>
      <c r="CL185" s="133">
        <v>7445</v>
      </c>
      <c r="CM185" s="133">
        <v>3098</v>
      </c>
      <c r="CN185" s="133">
        <v>6362</v>
      </c>
      <c r="CO185" s="133">
        <v>4551</v>
      </c>
      <c r="CP185" s="133">
        <v>192</v>
      </c>
      <c r="CQ185" s="133">
        <v>1383</v>
      </c>
      <c r="CR185" s="133">
        <v>1046</v>
      </c>
      <c r="CS185" s="133">
        <v>-977</v>
      </c>
      <c r="CT185" s="133">
        <v>594</v>
      </c>
      <c r="CU185" s="133">
        <v>0</v>
      </c>
      <c r="CV185" s="133">
        <v>1713</v>
      </c>
      <c r="CW185" s="133">
        <v>0</v>
      </c>
      <c r="CX185" s="133">
        <v>0</v>
      </c>
      <c r="CY185" s="133">
        <v>5560</v>
      </c>
      <c r="CZ185" s="133">
        <v>-601</v>
      </c>
      <c r="DA185" s="133">
        <v>1744</v>
      </c>
      <c r="DB185" s="133">
        <v>928</v>
      </c>
      <c r="DC185" s="133">
        <v>0</v>
      </c>
      <c r="DD185" s="133">
        <v>0</v>
      </c>
      <c r="DE185" s="133">
        <v>1029</v>
      </c>
      <c r="DF185" s="133">
        <v>0</v>
      </c>
      <c r="DG185" s="133">
        <v>100</v>
      </c>
      <c r="DH185" s="133">
        <v>0</v>
      </c>
      <c r="DI185" s="133">
        <v>0</v>
      </c>
      <c r="DJ185" s="133">
        <v>0</v>
      </c>
      <c r="DK185" s="133">
        <v>0</v>
      </c>
      <c r="DL185" s="133">
        <v>0</v>
      </c>
      <c r="DM185" s="133">
        <v>2000</v>
      </c>
      <c r="DN185" s="133">
        <v>2514</v>
      </c>
      <c r="DO185" s="133">
        <v>0</v>
      </c>
      <c r="DP185" s="133">
        <v>0</v>
      </c>
      <c r="DQ185" s="133">
        <v>0</v>
      </c>
      <c r="DR185" s="133">
        <v>0</v>
      </c>
      <c r="DS185" s="133">
        <v>0</v>
      </c>
      <c r="DT185" s="133">
        <v>2514</v>
      </c>
      <c r="DU185" s="133">
        <v>0</v>
      </c>
      <c r="DV185" s="133">
        <v>0</v>
      </c>
      <c r="DW185" s="133">
        <v>0</v>
      </c>
      <c r="DX185" s="133">
        <v>0</v>
      </c>
      <c r="DY185" s="133">
        <v>1324</v>
      </c>
      <c r="DZ185" s="133">
        <v>0</v>
      </c>
      <c r="EA185" s="133">
        <v>0</v>
      </c>
      <c r="EB185" s="133">
        <v>0</v>
      </c>
      <c r="EC185" s="133">
        <v>0</v>
      </c>
      <c r="ED185" s="133">
        <v>0</v>
      </c>
      <c r="EE185" s="133">
        <v>0</v>
      </c>
      <c r="EF185" s="133">
        <v>0</v>
      </c>
      <c r="EG185" s="133">
        <v>0</v>
      </c>
      <c r="EH185" s="133">
        <v>0</v>
      </c>
      <c r="EI185" s="133">
        <v>0</v>
      </c>
      <c r="EJ185" s="133">
        <v>1951</v>
      </c>
      <c r="EK185" s="133">
        <v>0</v>
      </c>
      <c r="EL185" s="133">
        <v>0</v>
      </c>
      <c r="EM185" s="133">
        <v>0</v>
      </c>
      <c r="EN185" s="133">
        <v>0</v>
      </c>
      <c r="EO185" s="133">
        <v>0</v>
      </c>
      <c r="EP185" s="133">
        <v>0</v>
      </c>
      <c r="EQ185" s="133">
        <v>0</v>
      </c>
      <c r="ER185" s="133">
        <v>0</v>
      </c>
      <c r="ES185" s="133">
        <v>3497</v>
      </c>
      <c r="ET185" s="133">
        <v>-3497</v>
      </c>
      <c r="EU185" s="133">
        <v>0</v>
      </c>
      <c r="EV185" s="133">
        <v>0</v>
      </c>
      <c r="EW185" s="133">
        <v>0</v>
      </c>
      <c r="EX185" s="133">
        <v>0</v>
      </c>
      <c r="EY185" s="133">
        <v>0</v>
      </c>
      <c r="EZ185" s="133">
        <v>0</v>
      </c>
      <c r="FA185" s="133">
        <v>550</v>
      </c>
      <c r="FB185" s="133">
        <v>0</v>
      </c>
      <c r="FC185" s="133">
        <v>0</v>
      </c>
      <c r="FD185" s="133">
        <v>0</v>
      </c>
      <c r="FE185" s="133">
        <v>0</v>
      </c>
      <c r="FF185" s="133">
        <v>0</v>
      </c>
      <c r="FG185" s="133">
        <v>1000</v>
      </c>
      <c r="FH185" s="133">
        <v>0</v>
      </c>
      <c r="FI185" s="133">
        <v>0</v>
      </c>
      <c r="FJ185" s="133">
        <v>0</v>
      </c>
      <c r="FK185" s="133">
        <v>0</v>
      </c>
      <c r="FL185" s="133">
        <v>0</v>
      </c>
      <c r="FM185" s="133">
        <v>0</v>
      </c>
      <c r="FN185" s="133">
        <v>0</v>
      </c>
      <c r="FO185" s="133">
        <v>0</v>
      </c>
      <c r="FP185" s="133">
        <v>0</v>
      </c>
      <c r="FQ185" s="133">
        <v>0</v>
      </c>
      <c r="FR185" s="133">
        <v>0</v>
      </c>
      <c r="FS185" s="133">
        <v>0</v>
      </c>
      <c r="FT185" s="133">
        <v>0</v>
      </c>
      <c r="FU185" s="133">
        <v>0</v>
      </c>
      <c r="FV185" s="133">
        <v>1100</v>
      </c>
      <c r="FW185" s="133">
        <v>0</v>
      </c>
      <c r="FX185" s="133">
        <v>0</v>
      </c>
      <c r="FY185" s="133">
        <v>0</v>
      </c>
      <c r="FZ185" s="133">
        <v>0</v>
      </c>
      <c r="GA185" s="133">
        <v>0</v>
      </c>
      <c r="GB185" s="133">
        <v>0</v>
      </c>
      <c r="GC185" s="133">
        <v>0</v>
      </c>
      <c r="GD185" s="133">
        <v>0</v>
      </c>
      <c r="GE185" s="133">
        <v>0</v>
      </c>
      <c r="GF185" s="133">
        <v>0</v>
      </c>
      <c r="GG185" s="133">
        <v>0</v>
      </c>
      <c r="GH185" s="133">
        <v>0</v>
      </c>
    </row>
    <row r="186" spans="1:190" s="132" customFormat="1" x14ac:dyDescent="0.25">
      <c r="A186" s="134"/>
      <c r="B186" s="115" t="s">
        <v>9</v>
      </c>
      <c r="C186" s="133">
        <v>4968030</v>
      </c>
      <c r="D186" s="133">
        <v>4982728</v>
      </c>
      <c r="E186" s="133">
        <v>5868085</v>
      </c>
      <c r="F186" s="133">
        <v>5367757</v>
      </c>
      <c r="G186" s="133">
        <v>4696141</v>
      </c>
      <c r="H186" s="133">
        <v>6012559</v>
      </c>
      <c r="I186" s="133">
        <v>5379027</v>
      </c>
      <c r="J186" s="133">
        <v>5017453</v>
      </c>
      <c r="K186" s="133">
        <v>5221960</v>
      </c>
      <c r="L186" s="133">
        <v>5461798</v>
      </c>
      <c r="M186" s="133">
        <v>4865376</v>
      </c>
      <c r="N186" s="133">
        <v>5420223</v>
      </c>
      <c r="O186" s="133">
        <v>5357947</v>
      </c>
      <c r="P186" s="133">
        <v>5393884</v>
      </c>
      <c r="Q186" s="133">
        <v>5929349</v>
      </c>
      <c r="R186" s="133">
        <v>5145034</v>
      </c>
      <c r="S186" s="133">
        <v>5818757</v>
      </c>
      <c r="T186" s="133">
        <v>5489631</v>
      </c>
      <c r="U186" s="133">
        <v>5452812</v>
      </c>
      <c r="V186" s="133">
        <v>5230604</v>
      </c>
      <c r="W186" s="133">
        <v>5660203</v>
      </c>
      <c r="X186" s="133">
        <v>5523919</v>
      </c>
      <c r="Y186" s="133">
        <v>5364973</v>
      </c>
      <c r="Z186" s="133">
        <v>5710828</v>
      </c>
      <c r="AA186" s="133">
        <v>5694713</v>
      </c>
      <c r="AB186" s="133">
        <v>5514062</v>
      </c>
      <c r="AC186" s="133">
        <v>5899776</v>
      </c>
      <c r="AD186" s="133">
        <v>5605509</v>
      </c>
      <c r="AE186" s="133">
        <v>5498617</v>
      </c>
      <c r="AF186" s="133">
        <v>5843714</v>
      </c>
      <c r="AG186" s="133">
        <v>6103618</v>
      </c>
      <c r="AH186" s="133">
        <v>5487502</v>
      </c>
      <c r="AI186" s="133">
        <v>5418249</v>
      </c>
      <c r="AJ186" s="133">
        <v>6391822</v>
      </c>
      <c r="AK186" s="133">
        <v>5809269</v>
      </c>
      <c r="AL186" s="133">
        <v>5444219</v>
      </c>
      <c r="AM186" s="133">
        <v>6170243</v>
      </c>
      <c r="AN186" s="133">
        <v>5582736</v>
      </c>
      <c r="AO186" s="133">
        <v>5667318</v>
      </c>
      <c r="AP186" s="133">
        <v>5789045</v>
      </c>
      <c r="AQ186" s="133">
        <v>5638466</v>
      </c>
      <c r="AR186" s="133">
        <v>5994702</v>
      </c>
      <c r="AS186" s="133">
        <v>6355535</v>
      </c>
      <c r="AT186" s="133">
        <v>5268765</v>
      </c>
      <c r="AU186" s="133">
        <v>5961699</v>
      </c>
      <c r="AV186" s="133">
        <v>6372781</v>
      </c>
      <c r="AW186" s="133">
        <v>5539028</v>
      </c>
      <c r="AX186" s="133">
        <v>6021903</v>
      </c>
      <c r="AY186" s="133">
        <v>6432191</v>
      </c>
      <c r="AZ186" s="133">
        <v>5854867</v>
      </c>
      <c r="BA186" s="133">
        <v>6193298</v>
      </c>
      <c r="BB186" s="133">
        <v>6043724</v>
      </c>
      <c r="BC186" s="133">
        <v>5608238</v>
      </c>
      <c r="BD186" s="133">
        <v>6122793</v>
      </c>
      <c r="BE186" s="133">
        <v>5983190</v>
      </c>
      <c r="BF186" s="133">
        <v>5372671</v>
      </c>
      <c r="BG186" s="133">
        <v>6154659</v>
      </c>
      <c r="BH186" s="133">
        <v>6594804</v>
      </c>
      <c r="BI186" s="133">
        <v>5766841</v>
      </c>
      <c r="BJ186" s="133">
        <v>6099500</v>
      </c>
      <c r="BK186" s="133">
        <v>6168109</v>
      </c>
      <c r="BL186" s="133">
        <v>5888079</v>
      </c>
      <c r="BM186" s="133">
        <v>6496326</v>
      </c>
      <c r="BN186" s="133">
        <v>5968580</v>
      </c>
      <c r="BO186" s="133">
        <v>4946084</v>
      </c>
      <c r="BP186" s="133">
        <v>6966271</v>
      </c>
      <c r="BQ186" s="133">
        <v>6388561</v>
      </c>
      <c r="BR186" s="133">
        <v>5540188</v>
      </c>
      <c r="BS186" s="133">
        <v>5920237</v>
      </c>
      <c r="BT186" s="133">
        <v>6404746</v>
      </c>
      <c r="BU186" s="133">
        <v>6210935</v>
      </c>
      <c r="BV186" s="133">
        <v>6500818</v>
      </c>
      <c r="BW186" s="133">
        <v>5943078</v>
      </c>
      <c r="BX186" s="133">
        <v>6287374</v>
      </c>
      <c r="BY186" s="133">
        <v>6533054</v>
      </c>
      <c r="BZ186" s="133">
        <v>6206445</v>
      </c>
      <c r="CA186" s="133">
        <v>6004546</v>
      </c>
      <c r="CB186" s="133">
        <v>6513175</v>
      </c>
      <c r="CC186" s="133">
        <v>6006820</v>
      </c>
      <c r="CD186" s="133">
        <v>6113131</v>
      </c>
      <c r="CE186" s="133">
        <v>6317696</v>
      </c>
      <c r="CF186" s="133">
        <v>6640339</v>
      </c>
      <c r="CG186" s="133">
        <v>6223783</v>
      </c>
      <c r="CH186" s="133">
        <v>6767370</v>
      </c>
      <c r="CI186" s="133">
        <v>6464253</v>
      </c>
      <c r="CJ186" s="133">
        <v>6004607</v>
      </c>
      <c r="CK186" s="133">
        <v>6835280</v>
      </c>
      <c r="CL186" s="133">
        <v>5852615</v>
      </c>
      <c r="CM186" s="133">
        <v>6285694</v>
      </c>
      <c r="CN186" s="133">
        <v>6662319</v>
      </c>
      <c r="CO186" s="133">
        <v>6136706</v>
      </c>
      <c r="CP186" s="133">
        <v>5781024</v>
      </c>
      <c r="CQ186" s="133">
        <v>5929786</v>
      </c>
      <c r="CR186" s="133">
        <v>6698499</v>
      </c>
      <c r="CS186" s="133">
        <v>6379399</v>
      </c>
      <c r="CT186" s="133">
        <v>6302178</v>
      </c>
      <c r="CU186" s="133">
        <v>6937801</v>
      </c>
      <c r="CV186" s="133">
        <v>6131414</v>
      </c>
      <c r="CW186" s="133">
        <v>6575658</v>
      </c>
      <c r="CX186" s="133">
        <v>6409718</v>
      </c>
      <c r="CY186" s="133">
        <v>5863600</v>
      </c>
      <c r="CZ186" s="133">
        <v>6510702</v>
      </c>
      <c r="DA186" s="133">
        <v>6549981</v>
      </c>
      <c r="DB186" s="133">
        <v>6362872</v>
      </c>
      <c r="DC186" s="133">
        <v>5969380</v>
      </c>
      <c r="DD186" s="133">
        <v>7176163</v>
      </c>
      <c r="DE186" s="133">
        <v>6558568</v>
      </c>
      <c r="DF186" s="133">
        <v>6591704</v>
      </c>
      <c r="DG186" s="133">
        <v>6747160</v>
      </c>
      <c r="DH186" s="133">
        <v>6100934</v>
      </c>
      <c r="DI186" s="133">
        <v>6225604</v>
      </c>
      <c r="DJ186" s="133">
        <v>6350419</v>
      </c>
      <c r="DK186" s="133">
        <v>6023538</v>
      </c>
      <c r="DL186" s="133">
        <v>6148786</v>
      </c>
      <c r="DM186" s="133">
        <v>6749083</v>
      </c>
      <c r="DN186" s="133">
        <v>5556490</v>
      </c>
      <c r="DO186" s="133">
        <v>6031263</v>
      </c>
      <c r="DP186" s="133">
        <v>6972809</v>
      </c>
      <c r="DQ186" s="133">
        <v>5859519</v>
      </c>
      <c r="DR186" s="133">
        <v>6799526</v>
      </c>
      <c r="DS186" s="133">
        <v>6835283</v>
      </c>
      <c r="DT186" s="133">
        <v>6225320</v>
      </c>
      <c r="DU186" s="133">
        <v>4059137</v>
      </c>
      <c r="DV186" s="133">
        <v>4059137</v>
      </c>
      <c r="DW186" s="133">
        <v>3664366</v>
      </c>
      <c r="DX186" s="133">
        <v>5258700</v>
      </c>
      <c r="DY186" s="133">
        <v>5332832</v>
      </c>
      <c r="DZ186" s="133">
        <v>4722240</v>
      </c>
      <c r="EA186" s="133">
        <v>5994805</v>
      </c>
      <c r="EB186" s="133">
        <v>6088522</v>
      </c>
      <c r="EC186" s="133">
        <v>6047507</v>
      </c>
      <c r="ED186" s="133">
        <v>6135789</v>
      </c>
      <c r="EE186" s="133">
        <v>5516034</v>
      </c>
      <c r="EF186" s="133">
        <v>5705246</v>
      </c>
      <c r="EG186" s="133">
        <v>6694019</v>
      </c>
      <c r="EH186" s="133">
        <v>6252589</v>
      </c>
      <c r="EI186" s="133">
        <v>5844789</v>
      </c>
      <c r="EJ186" s="133">
        <v>6185896</v>
      </c>
      <c r="EK186" s="133">
        <v>6288760</v>
      </c>
      <c r="EL186" s="133">
        <v>5725269</v>
      </c>
      <c r="EM186" s="133">
        <v>6159449</v>
      </c>
      <c r="EN186" s="133">
        <v>6639086</v>
      </c>
      <c r="EO186" s="133">
        <v>6313870</v>
      </c>
      <c r="EP186" s="133">
        <v>6901956</v>
      </c>
      <c r="EQ186" s="133">
        <v>6442285</v>
      </c>
      <c r="ER186" s="133">
        <v>5964144</v>
      </c>
      <c r="ES186" s="133">
        <v>6768747</v>
      </c>
      <c r="ET186" s="133">
        <v>6151316</v>
      </c>
      <c r="EU186" s="133">
        <v>6388322</v>
      </c>
      <c r="EV186" s="133">
        <v>6678374</v>
      </c>
      <c r="EW186" s="133">
        <v>6439118</v>
      </c>
      <c r="EX186" s="133">
        <v>6172669</v>
      </c>
      <c r="EY186" s="133">
        <v>6966196</v>
      </c>
      <c r="EZ186" s="133">
        <v>6934163</v>
      </c>
      <c r="FA186" s="133">
        <v>6539784</v>
      </c>
      <c r="FB186" s="133">
        <v>7454293</v>
      </c>
      <c r="FC186" s="133">
        <v>6867132</v>
      </c>
      <c r="FD186" s="133">
        <v>6542181</v>
      </c>
      <c r="FE186" s="133">
        <v>7472147</v>
      </c>
      <c r="FF186" s="133">
        <v>6487618</v>
      </c>
      <c r="FG186" s="133">
        <v>6521338</v>
      </c>
      <c r="FH186" s="133">
        <v>7384347</v>
      </c>
      <c r="FI186" s="133">
        <v>6869595</v>
      </c>
      <c r="FJ186" s="133">
        <v>6218510</v>
      </c>
      <c r="FK186" s="133">
        <v>6729846</v>
      </c>
      <c r="FL186" s="133">
        <v>7782244</v>
      </c>
      <c r="FM186" s="133">
        <v>6813370</v>
      </c>
      <c r="FN186" s="133">
        <v>7367511</v>
      </c>
      <c r="FO186" s="133">
        <v>7003675.7199999997</v>
      </c>
      <c r="FP186" s="133">
        <v>7043678.8300000001</v>
      </c>
      <c r="FQ186" s="133">
        <v>6946069.2000000002</v>
      </c>
      <c r="FR186" s="133">
        <v>7340982.0700000003</v>
      </c>
      <c r="FS186" s="133">
        <v>6676645.2800000003</v>
      </c>
      <c r="FT186" s="133">
        <v>7020919.6600000001</v>
      </c>
      <c r="FU186" s="133">
        <v>7764526.1900000004</v>
      </c>
      <c r="FV186" s="133">
        <v>5924153.1100000003</v>
      </c>
      <c r="FW186" s="133">
        <v>7078044.1100000003</v>
      </c>
      <c r="FX186" s="133">
        <v>7565470.5999999996</v>
      </c>
      <c r="FY186" s="133">
        <v>6658533.0599999996</v>
      </c>
      <c r="FZ186" s="133">
        <v>7665202.21</v>
      </c>
      <c r="GA186" s="133">
        <v>7124895.21</v>
      </c>
      <c r="GB186" s="133">
        <v>6810268.8200000003</v>
      </c>
      <c r="GC186" s="133">
        <v>7472017.4699999997</v>
      </c>
      <c r="GD186" s="133">
        <v>6814529.5899999999</v>
      </c>
      <c r="GE186" s="133">
        <v>6505093.8200000003</v>
      </c>
      <c r="GF186" s="133">
        <v>6854306.5099999998</v>
      </c>
      <c r="GG186" s="133">
        <v>7123508.96</v>
      </c>
      <c r="GH186" s="133">
        <v>5571131.0999999996</v>
      </c>
    </row>
    <row r="187" spans="1:190" s="132" customFormat="1" x14ac:dyDescent="0.25">
      <c r="A187" s="134"/>
      <c r="B187" s="115" t="s">
        <v>1633</v>
      </c>
      <c r="C187" s="133">
        <v>230875</v>
      </c>
      <c r="D187" s="133">
        <v>243135</v>
      </c>
      <c r="E187" s="133">
        <v>280423</v>
      </c>
      <c r="F187" s="133">
        <v>249068</v>
      </c>
      <c r="G187" s="133">
        <v>225626</v>
      </c>
      <c r="H187" s="133">
        <v>306036</v>
      </c>
      <c r="I187" s="133">
        <v>263242</v>
      </c>
      <c r="J187" s="133">
        <v>251741</v>
      </c>
      <c r="K187" s="133">
        <v>251510</v>
      </c>
      <c r="L187" s="133">
        <v>265012</v>
      </c>
      <c r="M187" s="133">
        <v>210465</v>
      </c>
      <c r="N187" s="133">
        <v>269666</v>
      </c>
      <c r="O187" s="133">
        <v>238065</v>
      </c>
      <c r="P187" s="133">
        <v>235405</v>
      </c>
      <c r="Q187" s="133">
        <v>301378</v>
      </c>
      <c r="R187" s="133">
        <v>218328</v>
      </c>
      <c r="S187" s="133">
        <v>285590</v>
      </c>
      <c r="T187" s="133">
        <v>251032</v>
      </c>
      <c r="U187" s="133">
        <v>231519</v>
      </c>
      <c r="V187" s="133">
        <v>219970</v>
      </c>
      <c r="W187" s="133">
        <v>253690</v>
      </c>
      <c r="X187" s="133">
        <v>215161</v>
      </c>
      <c r="Y187" s="133">
        <v>221239</v>
      </c>
      <c r="Z187" s="133">
        <v>225164</v>
      </c>
      <c r="AA187" s="133">
        <v>237096</v>
      </c>
      <c r="AB187" s="133">
        <v>209122</v>
      </c>
      <c r="AC187" s="133">
        <v>213284</v>
      </c>
      <c r="AD187" s="133">
        <v>189760</v>
      </c>
      <c r="AE187" s="133">
        <v>199070</v>
      </c>
      <c r="AF187" s="133">
        <v>224860</v>
      </c>
      <c r="AG187" s="133">
        <v>215459</v>
      </c>
      <c r="AH187" s="133">
        <v>175170</v>
      </c>
      <c r="AI187" s="133">
        <v>199244</v>
      </c>
      <c r="AJ187" s="133">
        <v>215698</v>
      </c>
      <c r="AK187" s="133">
        <v>174197</v>
      </c>
      <c r="AL187" s="133">
        <v>165471</v>
      </c>
      <c r="AM187" s="133">
        <v>212634</v>
      </c>
      <c r="AN187" s="133">
        <v>177381</v>
      </c>
      <c r="AO187" s="133">
        <v>176896</v>
      </c>
      <c r="AP187" s="133">
        <v>162557</v>
      </c>
      <c r="AQ187" s="133">
        <v>166976</v>
      </c>
      <c r="AR187" s="133">
        <v>193239</v>
      </c>
      <c r="AS187" s="133">
        <v>181623</v>
      </c>
      <c r="AT187" s="133">
        <v>142850</v>
      </c>
      <c r="AU187" s="133">
        <v>233180</v>
      </c>
      <c r="AV187" s="133">
        <v>222990</v>
      </c>
      <c r="AW187" s="133">
        <v>153620</v>
      </c>
      <c r="AX187" s="133">
        <v>168446</v>
      </c>
      <c r="AY187" s="133">
        <v>195484</v>
      </c>
      <c r="AZ187" s="133">
        <v>199299</v>
      </c>
      <c r="BA187" s="133">
        <v>174644</v>
      </c>
      <c r="BB187" s="133">
        <v>176779</v>
      </c>
      <c r="BC187" s="133">
        <v>167770</v>
      </c>
      <c r="BD187" s="133">
        <v>190783</v>
      </c>
      <c r="BE187" s="133">
        <v>146764</v>
      </c>
      <c r="BF187" s="133">
        <v>112707</v>
      </c>
      <c r="BG187" s="133">
        <v>178626</v>
      </c>
      <c r="BH187" s="133">
        <v>208363</v>
      </c>
      <c r="BI187" s="133">
        <v>155626</v>
      </c>
      <c r="BJ187" s="133">
        <v>143619</v>
      </c>
      <c r="BK187" s="133">
        <v>135605</v>
      </c>
      <c r="BL187" s="133">
        <v>162946</v>
      </c>
      <c r="BM187" s="133">
        <v>163248</v>
      </c>
      <c r="BN187" s="133">
        <v>170317</v>
      </c>
      <c r="BO187" s="133">
        <v>122084</v>
      </c>
      <c r="BP187" s="133">
        <v>169080</v>
      </c>
      <c r="BQ187" s="133">
        <v>139364</v>
      </c>
      <c r="BR187" s="133">
        <v>121243</v>
      </c>
      <c r="BS187" s="133">
        <v>179928</v>
      </c>
      <c r="BT187" s="133">
        <v>163907</v>
      </c>
      <c r="BU187" s="133">
        <v>148415</v>
      </c>
      <c r="BV187" s="133">
        <v>160859</v>
      </c>
      <c r="BW187" s="133">
        <v>135085</v>
      </c>
      <c r="BX187" s="133">
        <v>136043</v>
      </c>
      <c r="BY187" s="133">
        <v>138511</v>
      </c>
      <c r="BZ187" s="133">
        <v>113868</v>
      </c>
      <c r="CA187" s="133">
        <v>109915</v>
      </c>
      <c r="CB187" s="133">
        <v>156418</v>
      </c>
      <c r="CC187" s="133">
        <v>109721</v>
      </c>
      <c r="CD187" s="133">
        <v>140096</v>
      </c>
      <c r="CE187" s="133">
        <v>125437</v>
      </c>
      <c r="CF187" s="133">
        <v>137281</v>
      </c>
      <c r="CG187" s="133">
        <v>131332</v>
      </c>
      <c r="CH187" s="133">
        <v>136981</v>
      </c>
      <c r="CI187" s="133">
        <v>143315</v>
      </c>
      <c r="CJ187" s="133">
        <v>122026</v>
      </c>
      <c r="CK187" s="133">
        <v>158157</v>
      </c>
      <c r="CL187" s="133">
        <v>103572</v>
      </c>
      <c r="CM187" s="133">
        <v>120967</v>
      </c>
      <c r="CN187" s="133">
        <v>148376</v>
      </c>
      <c r="CO187" s="133">
        <v>103833</v>
      </c>
      <c r="CP187" s="133">
        <v>107963</v>
      </c>
      <c r="CQ187" s="133">
        <v>136934</v>
      </c>
      <c r="CR187" s="133">
        <v>134705</v>
      </c>
      <c r="CS187" s="133">
        <v>121617</v>
      </c>
      <c r="CT187" s="133">
        <v>95723</v>
      </c>
      <c r="CU187" s="133">
        <v>170896</v>
      </c>
      <c r="CV187" s="133">
        <v>114905</v>
      </c>
      <c r="CW187" s="133">
        <v>125977</v>
      </c>
      <c r="CX187" s="133">
        <v>94481</v>
      </c>
      <c r="CY187" s="133">
        <v>103661</v>
      </c>
      <c r="CZ187" s="133">
        <v>142376</v>
      </c>
      <c r="DA187" s="133">
        <v>102119</v>
      </c>
      <c r="DB187" s="133">
        <v>112000</v>
      </c>
      <c r="DC187" s="133">
        <v>114503</v>
      </c>
      <c r="DD187" s="133">
        <v>112672</v>
      </c>
      <c r="DE187" s="133">
        <v>130593</v>
      </c>
      <c r="DF187" s="133">
        <v>103177</v>
      </c>
      <c r="DG187" s="133">
        <v>126792</v>
      </c>
      <c r="DH187" s="133">
        <v>131736</v>
      </c>
      <c r="DI187" s="133">
        <v>125846</v>
      </c>
      <c r="DJ187" s="133">
        <v>85304</v>
      </c>
      <c r="DK187" s="133">
        <v>119521</v>
      </c>
      <c r="DL187" s="133">
        <v>112330</v>
      </c>
      <c r="DM187" s="133">
        <v>110965</v>
      </c>
      <c r="DN187" s="133">
        <v>116372</v>
      </c>
      <c r="DO187" s="133">
        <v>126941</v>
      </c>
      <c r="DP187" s="133">
        <v>116297</v>
      </c>
      <c r="DQ187" s="133">
        <v>107258</v>
      </c>
      <c r="DR187" s="133">
        <v>103623</v>
      </c>
      <c r="DS187" s="133">
        <v>116168</v>
      </c>
      <c r="DT187" s="133">
        <v>90014</v>
      </c>
      <c r="DU187" s="133">
        <v>68414</v>
      </c>
      <c r="DV187" s="133">
        <v>68414</v>
      </c>
      <c r="DW187" s="133">
        <v>62109</v>
      </c>
      <c r="DX187" s="133">
        <v>88752</v>
      </c>
      <c r="DY187" s="133">
        <v>81183</v>
      </c>
      <c r="DZ187" s="133">
        <v>80291</v>
      </c>
      <c r="EA187" s="133">
        <v>96486</v>
      </c>
      <c r="EB187" s="133">
        <v>90306</v>
      </c>
      <c r="EC187" s="133">
        <v>86820</v>
      </c>
      <c r="ED187" s="133">
        <v>110615</v>
      </c>
      <c r="EE187" s="133">
        <v>101653</v>
      </c>
      <c r="EF187" s="133">
        <v>93147</v>
      </c>
      <c r="EG187" s="133">
        <v>97891</v>
      </c>
      <c r="EH187" s="133">
        <v>82309</v>
      </c>
      <c r="EI187" s="133">
        <v>77935</v>
      </c>
      <c r="EJ187" s="133">
        <v>106915</v>
      </c>
      <c r="EK187" s="133">
        <v>88989</v>
      </c>
      <c r="EL187" s="133">
        <v>83810</v>
      </c>
      <c r="EM187" s="133">
        <v>97076</v>
      </c>
      <c r="EN187" s="133">
        <v>81823</v>
      </c>
      <c r="EO187" s="133">
        <v>76120</v>
      </c>
      <c r="EP187" s="133">
        <v>60715</v>
      </c>
      <c r="EQ187" s="133">
        <v>119271</v>
      </c>
      <c r="ER187" s="133">
        <v>99642</v>
      </c>
      <c r="ES187" s="133">
        <v>103318</v>
      </c>
      <c r="ET187" s="133">
        <v>71209</v>
      </c>
      <c r="EU187" s="133">
        <v>90075</v>
      </c>
      <c r="EV187" s="133">
        <v>102659</v>
      </c>
      <c r="EW187" s="133">
        <v>59412</v>
      </c>
      <c r="EX187" s="133">
        <v>88158</v>
      </c>
      <c r="EY187" s="133">
        <v>97859</v>
      </c>
      <c r="EZ187" s="133">
        <v>92565</v>
      </c>
      <c r="FA187" s="133">
        <v>81446</v>
      </c>
      <c r="FB187" s="133">
        <v>89686</v>
      </c>
      <c r="FC187" s="133">
        <v>104209</v>
      </c>
      <c r="FD187" s="133">
        <v>90077</v>
      </c>
      <c r="FE187" s="133">
        <v>99806</v>
      </c>
      <c r="FF187" s="133">
        <v>68376</v>
      </c>
      <c r="FG187" s="133">
        <v>80750</v>
      </c>
      <c r="FH187" s="133">
        <v>92294</v>
      </c>
      <c r="FI187" s="133">
        <v>87211</v>
      </c>
      <c r="FJ187" s="133">
        <v>74733</v>
      </c>
      <c r="FK187" s="133">
        <v>110540</v>
      </c>
      <c r="FL187" s="133">
        <v>89959</v>
      </c>
      <c r="FM187" s="133">
        <v>90724</v>
      </c>
      <c r="FN187" s="133">
        <v>76340</v>
      </c>
      <c r="FO187" s="133">
        <v>96657.62</v>
      </c>
      <c r="FP187" s="133">
        <v>88613.42</v>
      </c>
      <c r="FQ187" s="133">
        <v>83772.84</v>
      </c>
      <c r="FR187" s="133">
        <v>91352.81</v>
      </c>
      <c r="FS187" s="133">
        <v>78111.509999999995</v>
      </c>
      <c r="FT187" s="133">
        <v>101133.49</v>
      </c>
      <c r="FU187" s="133">
        <v>95815.47</v>
      </c>
      <c r="FV187" s="133">
        <v>64592.75</v>
      </c>
      <c r="FW187" s="133">
        <v>88861.45</v>
      </c>
      <c r="FX187" s="133">
        <v>81038.460000000006</v>
      </c>
      <c r="FY187" s="133">
        <v>81295.070000000007</v>
      </c>
      <c r="FZ187" s="133">
        <v>74466.39</v>
      </c>
      <c r="GA187" s="133">
        <v>101369.91</v>
      </c>
      <c r="GB187" s="133">
        <v>85079.73</v>
      </c>
      <c r="GC187" s="133">
        <v>109768.92</v>
      </c>
      <c r="GD187" s="133">
        <v>94403.05</v>
      </c>
      <c r="GE187" s="133">
        <v>67750.42</v>
      </c>
      <c r="GF187" s="133">
        <v>86952.41</v>
      </c>
      <c r="GG187" s="133">
        <v>100260.24</v>
      </c>
      <c r="GH187" s="133">
        <v>73226.44</v>
      </c>
    </row>
    <row r="188" spans="1:190" s="132" customFormat="1" x14ac:dyDescent="0.25">
      <c r="A188" s="134"/>
      <c r="B188" s="115" t="s">
        <v>1833</v>
      </c>
      <c r="C188" s="133">
        <v>33101</v>
      </c>
      <c r="D188" s="133">
        <v>26293</v>
      </c>
      <c r="E188" s="133">
        <v>27508</v>
      </c>
      <c r="F188" s="133">
        <v>35642</v>
      </c>
      <c r="G188" s="133">
        <v>39827</v>
      </c>
      <c r="H188" s="133">
        <v>101298</v>
      </c>
      <c r="I188" s="133">
        <v>55247</v>
      </c>
      <c r="J188" s="133">
        <v>48902</v>
      </c>
      <c r="K188" s="133">
        <v>70363</v>
      </c>
      <c r="L188" s="133">
        <v>82330</v>
      </c>
      <c r="M188" s="133">
        <v>70186</v>
      </c>
      <c r="N188" s="133">
        <v>53162</v>
      </c>
      <c r="O188" s="133">
        <v>55912</v>
      </c>
      <c r="P188" s="133">
        <v>35677</v>
      </c>
      <c r="Q188" s="133">
        <v>38335</v>
      </c>
      <c r="R188" s="133">
        <v>42559</v>
      </c>
      <c r="S188" s="133">
        <v>59960</v>
      </c>
      <c r="T188" s="133">
        <v>66089</v>
      </c>
      <c r="U188" s="133">
        <v>53297</v>
      </c>
      <c r="V188" s="133">
        <v>47242</v>
      </c>
      <c r="W188" s="133">
        <v>84875</v>
      </c>
      <c r="X188" s="133">
        <v>73749</v>
      </c>
      <c r="Y188" s="133">
        <v>101350</v>
      </c>
      <c r="Z188" s="133">
        <v>55601</v>
      </c>
      <c r="AA188" s="133">
        <v>41404</v>
      </c>
      <c r="AB188" s="133">
        <v>48338</v>
      </c>
      <c r="AC188" s="133">
        <v>40278</v>
      </c>
      <c r="AD188" s="133">
        <v>40886</v>
      </c>
      <c r="AE188" s="133">
        <v>1515151</v>
      </c>
      <c r="AF188" s="133">
        <v>2022765</v>
      </c>
      <c r="AG188" s="133">
        <v>2188449</v>
      </c>
      <c r="AH188" s="133">
        <v>2254942</v>
      </c>
      <c r="AI188" s="133">
        <v>66366</v>
      </c>
      <c r="AJ188" s="133">
        <v>118677</v>
      </c>
      <c r="AK188" s="133">
        <v>77870</v>
      </c>
      <c r="AL188" s="133">
        <v>53727</v>
      </c>
      <c r="AM188" s="133">
        <v>51059</v>
      </c>
      <c r="AN188" s="133">
        <v>37615</v>
      </c>
      <c r="AO188" s="133">
        <v>39916</v>
      </c>
      <c r="AP188" s="133">
        <v>39875</v>
      </c>
      <c r="AQ188" s="133">
        <v>52997</v>
      </c>
      <c r="AR188" s="133">
        <v>49230</v>
      </c>
      <c r="AS188" s="133">
        <v>61910</v>
      </c>
      <c r="AT188" s="133">
        <v>53605</v>
      </c>
      <c r="AU188" s="133">
        <v>63298</v>
      </c>
      <c r="AV188" s="133">
        <v>87195</v>
      </c>
      <c r="AW188" s="133">
        <v>67023</v>
      </c>
      <c r="AX188" s="133">
        <v>63219</v>
      </c>
      <c r="AY188" s="133">
        <v>54768</v>
      </c>
      <c r="AZ188" s="133">
        <v>50202</v>
      </c>
      <c r="BA188" s="133">
        <v>31108</v>
      </c>
      <c r="BB188" s="133">
        <v>54204</v>
      </c>
      <c r="BC188" s="133">
        <v>43329</v>
      </c>
      <c r="BD188" s="133">
        <v>73938</v>
      </c>
      <c r="BE188" s="133">
        <v>53660</v>
      </c>
      <c r="BF188" s="133">
        <v>47859</v>
      </c>
      <c r="BG188" s="133">
        <v>66477</v>
      </c>
      <c r="BH188" s="133">
        <v>94776</v>
      </c>
      <c r="BI188" s="133">
        <v>74841</v>
      </c>
      <c r="BJ188" s="133">
        <v>84428</v>
      </c>
      <c r="BK188" s="133">
        <v>43224</v>
      </c>
      <c r="BL188" s="133">
        <v>41166</v>
      </c>
      <c r="BM188" s="133">
        <v>25008</v>
      </c>
      <c r="BN188" s="133">
        <v>57274</v>
      </c>
      <c r="BO188" s="133">
        <v>38703</v>
      </c>
      <c r="BP188" s="133">
        <v>66334</v>
      </c>
      <c r="BQ188" s="133">
        <v>64436</v>
      </c>
      <c r="BR188" s="133">
        <v>58784</v>
      </c>
      <c r="BS188" s="133">
        <v>66433</v>
      </c>
      <c r="BT188" s="133">
        <v>85953</v>
      </c>
      <c r="BU188" s="133">
        <v>77040</v>
      </c>
      <c r="BV188" s="133">
        <v>99062</v>
      </c>
      <c r="BW188" s="133">
        <v>46360</v>
      </c>
      <c r="BX188" s="133">
        <v>31226</v>
      </c>
      <c r="BY188" s="133">
        <v>52796</v>
      </c>
      <c r="BZ188" s="133">
        <v>39666</v>
      </c>
      <c r="CA188" s="133">
        <v>49626</v>
      </c>
      <c r="CB188" s="133">
        <v>52914</v>
      </c>
      <c r="CC188" s="133">
        <v>64279</v>
      </c>
      <c r="CD188" s="133">
        <v>81462</v>
      </c>
      <c r="CE188" s="133">
        <v>61233</v>
      </c>
      <c r="CF188" s="133">
        <v>91219</v>
      </c>
      <c r="CG188" s="133">
        <v>90082</v>
      </c>
      <c r="CH188" s="133">
        <v>76675</v>
      </c>
      <c r="CI188" s="133">
        <v>41559</v>
      </c>
      <c r="CJ188" s="133">
        <v>30951</v>
      </c>
      <c r="CK188" s="133">
        <v>39948</v>
      </c>
      <c r="CL188" s="133">
        <v>26583</v>
      </c>
      <c r="CM188" s="133">
        <v>54174</v>
      </c>
      <c r="CN188" s="133">
        <v>96353</v>
      </c>
      <c r="CO188" s="133">
        <v>92398</v>
      </c>
      <c r="CP188" s="133">
        <v>52080</v>
      </c>
      <c r="CQ188" s="133">
        <v>60953</v>
      </c>
      <c r="CR188" s="133">
        <v>92110</v>
      </c>
      <c r="CS188" s="133">
        <v>96164</v>
      </c>
      <c r="CT188" s="133">
        <v>70343</v>
      </c>
      <c r="CU188" s="133">
        <v>57202</v>
      </c>
      <c r="CV188" s="133">
        <v>31035</v>
      </c>
      <c r="CW188" s="133">
        <v>40893</v>
      </c>
      <c r="CX188" s="133">
        <v>42554</v>
      </c>
      <c r="CY188" s="133">
        <v>57746</v>
      </c>
      <c r="CZ188" s="133">
        <v>65046</v>
      </c>
      <c r="DA188" s="133">
        <v>42504</v>
      </c>
      <c r="DB188" s="133">
        <v>63194</v>
      </c>
      <c r="DC188" s="133">
        <v>61068</v>
      </c>
      <c r="DD188" s="133">
        <v>81841</v>
      </c>
      <c r="DE188" s="133">
        <v>84905</v>
      </c>
      <c r="DF188" s="133">
        <v>53819</v>
      </c>
      <c r="DG188" s="133">
        <v>48849</v>
      </c>
      <c r="DH188" s="133">
        <v>33533</v>
      </c>
      <c r="DI188" s="133">
        <v>35870</v>
      </c>
      <c r="DJ188" s="133">
        <v>51349</v>
      </c>
      <c r="DK188" s="133">
        <v>59531</v>
      </c>
      <c r="DL188" s="133">
        <v>49831</v>
      </c>
      <c r="DM188" s="133">
        <v>58246</v>
      </c>
      <c r="DN188" s="133">
        <v>55277</v>
      </c>
      <c r="DO188" s="133">
        <v>50148</v>
      </c>
      <c r="DP188" s="133">
        <v>76912</v>
      </c>
      <c r="DQ188" s="133">
        <v>67631</v>
      </c>
      <c r="DR188" s="133">
        <v>61466</v>
      </c>
      <c r="DS188" s="133">
        <v>53670</v>
      </c>
      <c r="DT188" s="133">
        <v>23635</v>
      </c>
      <c r="DU188" s="133">
        <v>28712</v>
      </c>
      <c r="DV188" s="133">
        <v>28712</v>
      </c>
      <c r="DW188" s="133">
        <v>11094</v>
      </c>
      <c r="DX188" s="133">
        <v>28591</v>
      </c>
      <c r="DY188" s="133">
        <v>21132</v>
      </c>
      <c r="DZ188" s="133">
        <v>21422</v>
      </c>
      <c r="EA188" s="133">
        <v>31359</v>
      </c>
      <c r="EB188" s="133">
        <v>51502</v>
      </c>
      <c r="EC188" s="133">
        <v>48928</v>
      </c>
      <c r="ED188" s="133">
        <v>35336</v>
      </c>
      <c r="EE188" s="133">
        <v>23775</v>
      </c>
      <c r="EF188" s="133">
        <v>14303</v>
      </c>
      <c r="EG188" s="133">
        <v>20725</v>
      </c>
      <c r="EH188" s="133">
        <v>12639</v>
      </c>
      <c r="EI188" s="133">
        <v>14709</v>
      </c>
      <c r="EJ188" s="133">
        <v>19093</v>
      </c>
      <c r="EK188" s="133">
        <v>30512</v>
      </c>
      <c r="EL188" s="133">
        <v>25841</v>
      </c>
      <c r="EM188" s="133">
        <v>47110</v>
      </c>
      <c r="EN188" s="133">
        <v>51175</v>
      </c>
      <c r="EO188" s="133">
        <v>56657</v>
      </c>
      <c r="EP188" s="133">
        <v>66120</v>
      </c>
      <c r="EQ188" s="133">
        <v>40804</v>
      </c>
      <c r="ER188" s="133">
        <v>30460</v>
      </c>
      <c r="ES188" s="133">
        <v>25155</v>
      </c>
      <c r="ET188" s="133">
        <v>35979</v>
      </c>
      <c r="EU188" s="133">
        <v>46809</v>
      </c>
      <c r="EV188" s="133">
        <v>59059</v>
      </c>
      <c r="EW188" s="133">
        <v>54604</v>
      </c>
      <c r="EX188" s="133">
        <v>54797</v>
      </c>
      <c r="EY188" s="133">
        <v>43641</v>
      </c>
      <c r="EZ188" s="133">
        <v>71953</v>
      </c>
      <c r="FA188" s="133">
        <v>69491</v>
      </c>
      <c r="FB188" s="133">
        <v>61129</v>
      </c>
      <c r="FC188" s="133">
        <v>49194</v>
      </c>
      <c r="FD188" s="133">
        <v>43827</v>
      </c>
      <c r="FE188" s="133">
        <v>39261</v>
      </c>
      <c r="FF188" s="133">
        <v>38390</v>
      </c>
      <c r="FG188" s="133">
        <v>51038</v>
      </c>
      <c r="FH188" s="133">
        <v>60876</v>
      </c>
      <c r="FI188" s="133">
        <v>72047</v>
      </c>
      <c r="FJ188" s="133">
        <v>60876</v>
      </c>
      <c r="FK188" s="133">
        <v>55434</v>
      </c>
      <c r="FL188" s="133">
        <v>89809</v>
      </c>
      <c r="FM188" s="133">
        <v>82108</v>
      </c>
      <c r="FN188" s="133">
        <v>67361</v>
      </c>
      <c r="FO188" s="133">
        <v>62009.099999999627</v>
      </c>
      <c r="FP188" s="133">
        <v>49427.930000001565</v>
      </c>
      <c r="FQ188" s="133">
        <v>40027.189999997616</v>
      </c>
      <c r="FR188" s="133">
        <v>59659.839999999851</v>
      </c>
      <c r="FS188" s="133">
        <v>51113.61999999918</v>
      </c>
      <c r="FT188" s="133">
        <v>73810.469999998808</v>
      </c>
      <c r="FU188" s="133">
        <v>69166.14999999851</v>
      </c>
      <c r="FV188" s="133">
        <v>68148.120000001043</v>
      </c>
      <c r="FW188" s="133">
        <v>60817.330000001937</v>
      </c>
      <c r="FX188" s="133">
        <v>86015.089999999851</v>
      </c>
      <c r="FY188" s="133">
        <v>91632.550000002608</v>
      </c>
      <c r="FZ188" s="133">
        <v>93543.949999999255</v>
      </c>
      <c r="GA188" s="133">
        <v>66706.269999999553</v>
      </c>
      <c r="GB188" s="133">
        <v>52806.589999999851</v>
      </c>
      <c r="GC188" s="133">
        <v>57461.370000001043</v>
      </c>
      <c r="GD188" s="133">
        <v>68887.839999999851</v>
      </c>
      <c r="GE188" s="133">
        <v>80111.720000000671</v>
      </c>
      <c r="GF188" s="133">
        <v>71927.88000000082</v>
      </c>
      <c r="GG188" s="133">
        <v>86749.849999999627</v>
      </c>
      <c r="GH188" s="133">
        <v>84939.980000000447</v>
      </c>
    </row>
    <row r="189" spans="1:190" ht="15" thickBot="1" x14ac:dyDescent="0.3">
      <c r="A189" s="134"/>
      <c r="B189" s="115" t="s">
        <v>11</v>
      </c>
      <c r="C189" s="133">
        <v>-151364</v>
      </c>
      <c r="D189" s="133">
        <v>-293272</v>
      </c>
      <c r="E189" s="133">
        <v>-251060</v>
      </c>
      <c r="F189" s="133">
        <v>-196992</v>
      </c>
      <c r="G189" s="133">
        <v>-158451</v>
      </c>
      <c r="H189" s="133">
        <v>-140946</v>
      </c>
      <c r="I189" s="133">
        <v>-103191</v>
      </c>
      <c r="J189" s="133">
        <v>-86343</v>
      </c>
      <c r="K189" s="133">
        <v>-66775</v>
      </c>
      <c r="L189" s="133">
        <v>-62603</v>
      </c>
      <c r="M189" s="133">
        <v>-49283</v>
      </c>
      <c r="N189" s="133">
        <v>-49691</v>
      </c>
      <c r="O189" s="133">
        <v>-186331</v>
      </c>
      <c r="P189" s="133">
        <v>-268389</v>
      </c>
      <c r="Q189" s="133">
        <v>-241143</v>
      </c>
      <c r="R189" s="133">
        <v>-199088</v>
      </c>
      <c r="S189" s="133">
        <v>-158424</v>
      </c>
      <c r="T189" s="133">
        <v>-122863</v>
      </c>
      <c r="U189" s="133">
        <v>-107055</v>
      </c>
      <c r="V189" s="133">
        <v>-80522</v>
      </c>
      <c r="W189" s="133">
        <v>-67096</v>
      </c>
      <c r="X189" s="133">
        <v>-65121</v>
      </c>
      <c r="Y189" s="133">
        <v>-52941</v>
      </c>
      <c r="Z189" s="133">
        <v>-47092</v>
      </c>
      <c r="AA189" s="133">
        <v>-184876</v>
      </c>
      <c r="AB189" s="133">
        <v>-253408</v>
      </c>
      <c r="AC189" s="133">
        <v>-233410</v>
      </c>
      <c r="AD189" s="133">
        <v>-190598</v>
      </c>
      <c r="AE189" s="133">
        <v>-132751</v>
      </c>
      <c r="AF189" s="133">
        <v>-128518</v>
      </c>
      <c r="AG189" s="133">
        <v>-109417</v>
      </c>
      <c r="AH189" s="133">
        <v>-73073</v>
      </c>
      <c r="AI189" s="133">
        <v>-50889</v>
      </c>
      <c r="AJ189" s="133">
        <v>-75075</v>
      </c>
      <c r="AK189" s="133">
        <v>-53434</v>
      </c>
      <c r="AL189" s="133">
        <v>-37109</v>
      </c>
      <c r="AM189" s="133">
        <v>-188091</v>
      </c>
      <c r="AN189" s="133">
        <v>-235921</v>
      </c>
      <c r="AO189" s="133">
        <v>-225744</v>
      </c>
      <c r="AP189" s="133">
        <v>-200585</v>
      </c>
      <c r="AQ189" s="133">
        <v>-127334</v>
      </c>
      <c r="AR189" s="133">
        <v>-119680</v>
      </c>
      <c r="AS189" s="133">
        <v>-100484</v>
      </c>
      <c r="AT189" s="133">
        <v>-83175</v>
      </c>
      <c r="AU189" s="133">
        <v>-65458</v>
      </c>
      <c r="AV189" s="133">
        <v>-60330</v>
      </c>
      <c r="AW189" s="133">
        <v>-46566</v>
      </c>
      <c r="AX189" s="133">
        <v>-40164</v>
      </c>
      <c r="AY189" s="133">
        <v>-147067</v>
      </c>
      <c r="AZ189" s="133">
        <v>-248572</v>
      </c>
      <c r="BA189" s="133">
        <v>-248853</v>
      </c>
      <c r="BB189" s="133">
        <v>-170500</v>
      </c>
      <c r="BC189" s="133">
        <v>-147503</v>
      </c>
      <c r="BD189" s="133">
        <v>-114257</v>
      </c>
      <c r="BE189" s="133">
        <v>-80949</v>
      </c>
      <c r="BF189" s="133">
        <v>-77197</v>
      </c>
      <c r="BG189" s="133">
        <v>-61685</v>
      </c>
      <c r="BH189" s="133">
        <v>-62683</v>
      </c>
      <c r="BI189" s="133">
        <v>-47470</v>
      </c>
      <c r="BJ189" s="133">
        <v>-37514</v>
      </c>
      <c r="BK189" s="133">
        <v>-159187</v>
      </c>
      <c r="BL189" s="133">
        <v>-296353</v>
      </c>
      <c r="BM189" s="133">
        <v>-220186</v>
      </c>
      <c r="BN189" s="133">
        <v>-174161</v>
      </c>
      <c r="BO189" s="133">
        <v>-112685</v>
      </c>
      <c r="BP189" s="133">
        <v>-122169</v>
      </c>
      <c r="BQ189" s="133">
        <v>-95498</v>
      </c>
      <c r="BR189" s="133">
        <v>-65879</v>
      </c>
      <c r="BS189" s="133">
        <v>-53777</v>
      </c>
      <c r="BT189" s="133">
        <v>-60337</v>
      </c>
      <c r="BU189" s="133">
        <v>-46483</v>
      </c>
      <c r="BV189" s="133">
        <v>-31696</v>
      </c>
      <c r="BW189" s="133">
        <v>-205527</v>
      </c>
      <c r="BX189" s="133">
        <v>-267688</v>
      </c>
      <c r="BY189" s="133">
        <v>-156942</v>
      </c>
      <c r="BZ189" s="133">
        <v>-212701</v>
      </c>
      <c r="CA189" s="133">
        <v>-123079</v>
      </c>
      <c r="CB189" s="133">
        <v>-104437</v>
      </c>
      <c r="CC189" s="133">
        <v>-102326</v>
      </c>
      <c r="CD189" s="133">
        <v>-72312</v>
      </c>
      <c r="CE189" s="133">
        <v>-60498</v>
      </c>
      <c r="CF189" s="133">
        <v>-52597</v>
      </c>
      <c r="CG189" s="133">
        <v>-41022</v>
      </c>
      <c r="CH189" s="133">
        <v>-40719</v>
      </c>
      <c r="CI189" s="133">
        <v>-230260</v>
      </c>
      <c r="CJ189" s="133">
        <v>-261794</v>
      </c>
      <c r="CK189" s="133">
        <v>-221740</v>
      </c>
      <c r="CL189" s="133">
        <v>-150920</v>
      </c>
      <c r="CM189" s="133">
        <v>-112487</v>
      </c>
      <c r="CN189" s="133">
        <v>-118553</v>
      </c>
      <c r="CO189" s="133">
        <v>-77076</v>
      </c>
      <c r="CP189" s="133">
        <v>-59307</v>
      </c>
      <c r="CQ189" s="133">
        <v>-64206</v>
      </c>
      <c r="CR189" s="133">
        <v>-51122</v>
      </c>
      <c r="CS189" s="133">
        <v>-41418</v>
      </c>
      <c r="CT189" s="133">
        <v>-33208</v>
      </c>
      <c r="CU189" s="133">
        <v>-250270</v>
      </c>
      <c r="CV189" s="133">
        <v>-252174</v>
      </c>
      <c r="CW189" s="133">
        <v>-225904</v>
      </c>
      <c r="CX189" s="133">
        <v>-153822</v>
      </c>
      <c r="CY189" s="133">
        <v>-103599</v>
      </c>
      <c r="CZ189" s="133">
        <v>-121897</v>
      </c>
      <c r="DA189" s="133">
        <v>-83335</v>
      </c>
      <c r="DB189" s="133">
        <v>-74176</v>
      </c>
      <c r="DC189" s="133">
        <v>-53750</v>
      </c>
      <c r="DD189" s="133">
        <v>-54355</v>
      </c>
      <c r="DE189" s="133">
        <v>-46905</v>
      </c>
      <c r="DF189" s="133">
        <v>-12744</v>
      </c>
      <c r="DG189" s="133">
        <v>-208229</v>
      </c>
      <c r="DH189" s="133">
        <v>-261978</v>
      </c>
      <c r="DI189" s="133">
        <v>-240758</v>
      </c>
      <c r="DJ189" s="133">
        <v>-134494</v>
      </c>
      <c r="DK189" s="133">
        <v>-120849</v>
      </c>
      <c r="DL189" s="133">
        <v>-98035</v>
      </c>
      <c r="DM189" s="133">
        <v>-77653</v>
      </c>
      <c r="DN189" s="133">
        <v>-68640</v>
      </c>
      <c r="DO189" s="133">
        <v>-48959</v>
      </c>
      <c r="DP189" s="133">
        <v>-57893</v>
      </c>
      <c r="DQ189" s="133">
        <v>-38917</v>
      </c>
      <c r="DR189" s="133">
        <v>-19758</v>
      </c>
      <c r="DS189" s="133">
        <v>-285707</v>
      </c>
      <c r="DT189" s="133">
        <v>-235901</v>
      </c>
      <c r="DU189" s="133">
        <v>-94117</v>
      </c>
      <c r="DV189" s="133">
        <v>-94117</v>
      </c>
      <c r="DW189" s="133">
        <v>-66801</v>
      </c>
      <c r="DX189" s="133">
        <v>-75762</v>
      </c>
      <c r="DY189" s="133">
        <v>-82085</v>
      </c>
      <c r="DZ189" s="133">
        <v>-49004</v>
      </c>
      <c r="EA189" s="133">
        <v>-49939</v>
      </c>
      <c r="EB189" s="133">
        <v>-60553</v>
      </c>
      <c r="EC189" s="133">
        <v>-41312</v>
      </c>
      <c r="ED189" s="133">
        <v>-20577</v>
      </c>
      <c r="EE189" s="133">
        <v>-244469</v>
      </c>
      <c r="EF189" s="133">
        <v>-171756</v>
      </c>
      <c r="EG189" s="133">
        <v>-219138</v>
      </c>
      <c r="EH189" s="133">
        <v>-169969</v>
      </c>
      <c r="EI189" s="133">
        <v>-107015</v>
      </c>
      <c r="EJ189" s="133">
        <v>-94579</v>
      </c>
      <c r="EK189" s="133">
        <v>-93993</v>
      </c>
      <c r="EL189" s="133">
        <v>-53465</v>
      </c>
      <c r="EM189" s="133">
        <v>-46976</v>
      </c>
      <c r="EN189" s="133">
        <v>-43368</v>
      </c>
      <c r="EO189" s="133">
        <v>-64607</v>
      </c>
      <c r="EP189" s="133">
        <v>-29870</v>
      </c>
      <c r="EQ189" s="133">
        <v>-255250</v>
      </c>
      <c r="ER189" s="133">
        <v>-206944</v>
      </c>
      <c r="ES189" s="133">
        <v>-200561</v>
      </c>
      <c r="ET189" s="133">
        <v>-165692</v>
      </c>
      <c r="EU189" s="133">
        <v>-102744</v>
      </c>
      <c r="EV189" s="133">
        <v>-87376</v>
      </c>
      <c r="EW189" s="133">
        <v>-84911</v>
      </c>
      <c r="EX189" s="133">
        <v>-58541</v>
      </c>
      <c r="EY189" s="133">
        <v>-67621</v>
      </c>
      <c r="EZ189" s="133">
        <v>-47531</v>
      </c>
      <c r="FA189" s="133">
        <v>-37789</v>
      </c>
      <c r="FB189" s="133">
        <v>-29816</v>
      </c>
      <c r="FC189" s="133">
        <v>-244928</v>
      </c>
      <c r="FD189" s="133">
        <v>-220597</v>
      </c>
      <c r="FE189" s="133">
        <v>-238443</v>
      </c>
      <c r="FF189" s="133">
        <v>-134292</v>
      </c>
      <c r="FG189" s="133">
        <v>-95426</v>
      </c>
      <c r="FH189" s="133">
        <v>-106338</v>
      </c>
      <c r="FI189" s="133">
        <v>-55342</v>
      </c>
      <c r="FJ189" s="133">
        <v>-53969</v>
      </c>
      <c r="FK189" s="133">
        <v>-65611</v>
      </c>
      <c r="FL189" s="133">
        <v>-47965</v>
      </c>
      <c r="FM189" s="133">
        <v>-37893</v>
      </c>
      <c r="FN189" s="133">
        <v>-26343</v>
      </c>
      <c r="FO189" s="133">
        <v>-210085.76000000001</v>
      </c>
      <c r="FP189" s="133">
        <v>-273959.49</v>
      </c>
      <c r="FQ189" s="133">
        <v>-211432.54</v>
      </c>
      <c r="FR189" s="133">
        <v>-164997.94</v>
      </c>
      <c r="FS189" s="133">
        <v>-147913.51999999999</v>
      </c>
      <c r="FT189" s="133">
        <v>-101047.44</v>
      </c>
      <c r="FU189" s="133">
        <v>-73837.320000000007</v>
      </c>
      <c r="FV189" s="133">
        <v>-57810.89</v>
      </c>
      <c r="FW189" s="133">
        <v>-42991.5</v>
      </c>
      <c r="FX189" s="133">
        <v>-44902.51</v>
      </c>
      <c r="FY189" s="133">
        <v>-34490.5</v>
      </c>
      <c r="FZ189" s="133">
        <v>-17562.91</v>
      </c>
      <c r="GA189" s="133">
        <v>-453034.45</v>
      </c>
      <c r="GB189" s="133">
        <v>-245628.29</v>
      </c>
      <c r="GC189" s="133">
        <v>-206623.41</v>
      </c>
      <c r="GD189" s="133">
        <v>-110777.9</v>
      </c>
      <c r="GE189" s="133">
        <v>-90253.8</v>
      </c>
      <c r="GF189" s="133">
        <v>-55332.97</v>
      </c>
      <c r="GG189" s="133">
        <v>-50448.25</v>
      </c>
      <c r="GH189" s="133">
        <v>-46549.4</v>
      </c>
    </row>
    <row r="190" spans="1:190" ht="15" thickBot="1" x14ac:dyDescent="0.3">
      <c r="A190" s="134"/>
      <c r="B190" s="104" t="s">
        <v>85</v>
      </c>
      <c r="C190" s="119">
        <v>13979201</v>
      </c>
      <c r="D190" s="119">
        <v>14062217</v>
      </c>
      <c r="E190" s="119">
        <v>16435465</v>
      </c>
      <c r="F190" s="119">
        <v>15248595</v>
      </c>
      <c r="G190" s="119">
        <v>12984274</v>
      </c>
      <c r="H190" s="119">
        <v>16784355</v>
      </c>
      <c r="I190" s="119">
        <v>14785678</v>
      </c>
      <c r="J190" s="119">
        <v>14475333</v>
      </c>
      <c r="K190" s="119">
        <v>14749814</v>
      </c>
      <c r="L190" s="119">
        <v>15123181</v>
      </c>
      <c r="M190" s="119">
        <v>13694406</v>
      </c>
      <c r="N190" s="119">
        <v>14870091</v>
      </c>
      <c r="O190" s="119">
        <v>14844541</v>
      </c>
      <c r="P190" s="119">
        <v>14508601</v>
      </c>
      <c r="Q190" s="119">
        <v>16479624</v>
      </c>
      <c r="R190" s="119">
        <v>13771481</v>
      </c>
      <c r="S190" s="119">
        <v>15970627</v>
      </c>
      <c r="T190" s="119">
        <v>14606104</v>
      </c>
      <c r="U190" s="119">
        <v>14687122</v>
      </c>
      <c r="V190" s="119">
        <v>14352506</v>
      </c>
      <c r="W190" s="119">
        <v>15677841</v>
      </c>
      <c r="X190" s="119">
        <v>14643556</v>
      </c>
      <c r="Y190" s="119">
        <v>14422926</v>
      </c>
      <c r="Z190" s="119">
        <v>15307085</v>
      </c>
      <c r="AA190" s="119">
        <v>15279735</v>
      </c>
      <c r="AB190" s="119">
        <v>14504391</v>
      </c>
      <c r="AC190" s="119">
        <v>15429804</v>
      </c>
      <c r="AD190" s="119">
        <v>13715809</v>
      </c>
      <c r="AE190" s="119">
        <v>14348572</v>
      </c>
      <c r="AF190" s="119">
        <v>15667670</v>
      </c>
      <c r="AG190" s="119">
        <v>15662380</v>
      </c>
      <c r="AH190" s="119">
        <v>14564708</v>
      </c>
      <c r="AI190" s="119">
        <v>14167605</v>
      </c>
      <c r="AJ190" s="119">
        <v>16614407</v>
      </c>
      <c r="AK190" s="119">
        <v>15231457</v>
      </c>
      <c r="AL190" s="119">
        <v>13748575</v>
      </c>
      <c r="AM190" s="119">
        <v>16150189</v>
      </c>
      <c r="AN190" s="119">
        <v>14122992</v>
      </c>
      <c r="AO190" s="119">
        <v>14546133</v>
      </c>
      <c r="AP190" s="119">
        <v>14640805</v>
      </c>
      <c r="AQ190" s="119">
        <v>14420187</v>
      </c>
      <c r="AR190" s="119">
        <v>15165960</v>
      </c>
      <c r="AS190" s="119">
        <v>16062862</v>
      </c>
      <c r="AT190" s="119">
        <v>13585382</v>
      </c>
      <c r="AU190" s="119">
        <v>15031937</v>
      </c>
      <c r="AV190" s="119">
        <v>15987219</v>
      </c>
      <c r="AW190" s="119">
        <v>13626115</v>
      </c>
      <c r="AX190" s="119">
        <v>14770077</v>
      </c>
      <c r="AY190" s="119">
        <v>16079861</v>
      </c>
      <c r="AZ190" s="119">
        <v>14422400</v>
      </c>
      <c r="BA190" s="119">
        <v>14936350</v>
      </c>
      <c r="BB190" s="119">
        <v>14573782</v>
      </c>
      <c r="BC190" s="119">
        <v>13633711</v>
      </c>
      <c r="BD190" s="119">
        <v>15721317</v>
      </c>
      <c r="BE190" s="119">
        <v>14761109</v>
      </c>
      <c r="BF190" s="119">
        <v>13289434</v>
      </c>
      <c r="BG190" s="119">
        <v>15621161</v>
      </c>
      <c r="BH190" s="119">
        <v>16363586</v>
      </c>
      <c r="BI190" s="119">
        <v>13958665</v>
      </c>
      <c r="BJ190" s="119">
        <v>15030693</v>
      </c>
      <c r="BK190" s="119">
        <v>14521249</v>
      </c>
      <c r="BL190" s="119">
        <v>14375016</v>
      </c>
      <c r="BM190" s="119">
        <v>15887909</v>
      </c>
      <c r="BN190" s="119">
        <v>14755900</v>
      </c>
      <c r="BO190" s="119">
        <v>12306830</v>
      </c>
      <c r="BP190" s="119">
        <v>17176798</v>
      </c>
      <c r="BQ190" s="119">
        <v>15705808</v>
      </c>
      <c r="BR190" s="119">
        <v>13895912</v>
      </c>
      <c r="BS190" s="119">
        <v>15119860</v>
      </c>
      <c r="BT190" s="119">
        <v>15812077</v>
      </c>
      <c r="BU190" s="119">
        <v>15330780</v>
      </c>
      <c r="BV190" s="119">
        <v>15971511</v>
      </c>
      <c r="BW190" s="119">
        <v>13968296</v>
      </c>
      <c r="BX190" s="119">
        <v>14802627</v>
      </c>
      <c r="BY190" s="119">
        <v>15913370</v>
      </c>
      <c r="BZ190" s="119">
        <v>14845033</v>
      </c>
      <c r="CA190" s="119">
        <v>14548720</v>
      </c>
      <c r="CB190" s="119">
        <v>15735703</v>
      </c>
      <c r="CC190" s="119">
        <v>14284705</v>
      </c>
      <c r="CD190" s="119">
        <v>15167700</v>
      </c>
      <c r="CE190" s="119">
        <v>15283376</v>
      </c>
      <c r="CF190" s="119">
        <v>15539844</v>
      </c>
      <c r="CG190" s="119">
        <v>14854780</v>
      </c>
      <c r="CH190" s="119">
        <v>16133139</v>
      </c>
      <c r="CI190" s="119">
        <v>14956191</v>
      </c>
      <c r="CJ190" s="119">
        <v>14180231</v>
      </c>
      <c r="CK190" s="119">
        <v>16372559</v>
      </c>
      <c r="CL190" s="119">
        <v>13570737</v>
      </c>
      <c r="CM190" s="119">
        <v>14708185</v>
      </c>
      <c r="CN190" s="119">
        <v>16093734</v>
      </c>
      <c r="CO190" s="119">
        <v>14329044</v>
      </c>
      <c r="CP190" s="119">
        <v>14193898</v>
      </c>
      <c r="CQ190" s="119">
        <v>14638929</v>
      </c>
      <c r="CR190" s="119">
        <v>16097715</v>
      </c>
      <c r="CS190" s="119">
        <v>15172942</v>
      </c>
      <c r="CT190" s="119">
        <v>14759465</v>
      </c>
      <c r="CU190" s="119">
        <v>15478417</v>
      </c>
      <c r="CV190" s="119">
        <v>13852122</v>
      </c>
      <c r="CW190" s="119">
        <v>15264217</v>
      </c>
      <c r="CX190" s="119">
        <v>14237009</v>
      </c>
      <c r="CY190" s="119">
        <v>13756196</v>
      </c>
      <c r="CZ190" s="119">
        <v>15131382</v>
      </c>
      <c r="DA190" s="119">
        <v>14896634</v>
      </c>
      <c r="DB190" s="119">
        <v>14675091</v>
      </c>
      <c r="DC190" s="119">
        <v>13638326</v>
      </c>
      <c r="DD190" s="119">
        <v>16067481</v>
      </c>
      <c r="DE190" s="119">
        <v>14499491</v>
      </c>
      <c r="DF190" s="119">
        <v>14395984</v>
      </c>
      <c r="DG190" s="119">
        <v>13033057</v>
      </c>
      <c r="DH190" s="119">
        <v>12727823</v>
      </c>
      <c r="DI190" s="119">
        <v>13094871</v>
      </c>
      <c r="DJ190" s="119">
        <v>13543795</v>
      </c>
      <c r="DK190" s="119">
        <v>13063658</v>
      </c>
      <c r="DL190" s="119">
        <v>13101209</v>
      </c>
      <c r="DM190" s="119">
        <v>14644177</v>
      </c>
      <c r="DN190" s="119">
        <v>12186741</v>
      </c>
      <c r="DO190" s="119">
        <v>13239834</v>
      </c>
      <c r="DP190" s="119">
        <v>15158621</v>
      </c>
      <c r="DQ190" s="119">
        <v>12683140</v>
      </c>
      <c r="DR190" s="119">
        <v>14435584</v>
      </c>
      <c r="DS190" s="119">
        <v>12770182</v>
      </c>
      <c r="DT190" s="119">
        <v>12222281</v>
      </c>
      <c r="DU190" s="119">
        <v>8863202</v>
      </c>
      <c r="DV190" s="119">
        <v>8863202</v>
      </c>
      <c r="DW190" s="119">
        <v>8583645</v>
      </c>
      <c r="DX190" s="119">
        <v>11370902</v>
      </c>
      <c r="DY190" s="119">
        <v>11706541</v>
      </c>
      <c r="DZ190" s="119">
        <v>10383547</v>
      </c>
      <c r="EA190" s="119">
        <v>12898728</v>
      </c>
      <c r="EB190" s="119">
        <v>13132060</v>
      </c>
      <c r="EC190" s="119">
        <v>12918672</v>
      </c>
      <c r="ED190" s="119">
        <v>13362085</v>
      </c>
      <c r="EE190" s="119">
        <v>10401848</v>
      </c>
      <c r="EF190" s="119">
        <v>11254124</v>
      </c>
      <c r="EG190" s="119">
        <v>13863897</v>
      </c>
      <c r="EH190" s="119">
        <v>13119776</v>
      </c>
      <c r="EI190" s="119">
        <v>12538452</v>
      </c>
      <c r="EJ190" s="119">
        <v>13783086</v>
      </c>
      <c r="EK190" s="119">
        <v>13558864</v>
      </c>
      <c r="EL190" s="119">
        <v>12665132</v>
      </c>
      <c r="EM190" s="119">
        <v>13538777</v>
      </c>
      <c r="EN190" s="119">
        <v>14347471</v>
      </c>
      <c r="EO190" s="119">
        <v>13721991</v>
      </c>
      <c r="EP190" s="119">
        <v>14710089</v>
      </c>
      <c r="EQ190" s="119">
        <v>11574184</v>
      </c>
      <c r="ER190" s="119">
        <v>11703708</v>
      </c>
      <c r="ES190" s="119">
        <v>13728232</v>
      </c>
      <c r="ET190" s="119">
        <v>12427898</v>
      </c>
      <c r="EU190" s="119">
        <v>13215073</v>
      </c>
      <c r="EV190" s="119">
        <v>13634227</v>
      </c>
      <c r="EW190" s="119">
        <v>12603718</v>
      </c>
      <c r="EX190" s="119">
        <v>13216795</v>
      </c>
      <c r="EY190" s="119">
        <v>14612937</v>
      </c>
      <c r="EZ190" s="119">
        <v>14612595</v>
      </c>
      <c r="FA190" s="119">
        <v>13865080</v>
      </c>
      <c r="FB190" s="119">
        <v>15539071</v>
      </c>
      <c r="FC190" s="119">
        <v>12445451</v>
      </c>
      <c r="FD190" s="119">
        <v>12271135</v>
      </c>
      <c r="FE190" s="119">
        <v>14435048</v>
      </c>
      <c r="FF190" s="119">
        <v>12546815</v>
      </c>
      <c r="FG190" s="119">
        <v>13035908</v>
      </c>
      <c r="FH190" s="119">
        <v>14686295</v>
      </c>
      <c r="FI190" s="119">
        <v>13415807</v>
      </c>
      <c r="FJ190" s="119">
        <v>12753101</v>
      </c>
      <c r="FK190" s="119">
        <v>13648357</v>
      </c>
      <c r="FL190" s="119">
        <v>15439005</v>
      </c>
      <c r="FM190" s="119">
        <v>14169213</v>
      </c>
      <c r="FN190" s="119">
        <v>14536189</v>
      </c>
      <c r="FO190" s="119">
        <v>12534968.92</v>
      </c>
      <c r="FP190" s="119">
        <v>12897898.050000001</v>
      </c>
      <c r="FQ190" s="119">
        <v>13002458.199999999</v>
      </c>
      <c r="FR190" s="119">
        <v>14073198.630000001</v>
      </c>
      <c r="FS190" s="119">
        <v>13297059.18</v>
      </c>
      <c r="FT190" s="119">
        <v>14020824.189999999</v>
      </c>
      <c r="FU190" s="119">
        <v>15401038.68</v>
      </c>
      <c r="FV190" s="119">
        <v>12227161.59</v>
      </c>
      <c r="FW190" s="119">
        <v>14103416.59</v>
      </c>
      <c r="FX190" s="119">
        <v>15394738.01</v>
      </c>
      <c r="FY190" s="119">
        <v>13538109.470000001</v>
      </c>
      <c r="FZ190" s="119">
        <v>15049535.460000001</v>
      </c>
      <c r="GA190" s="119">
        <v>12477407.699999999</v>
      </c>
      <c r="GB190" s="119">
        <v>12663745.98</v>
      </c>
      <c r="GC190" s="119">
        <v>14210154.26</v>
      </c>
      <c r="GD190" s="119">
        <v>13508475.189999999</v>
      </c>
      <c r="GE190" s="119">
        <v>13039059.91</v>
      </c>
      <c r="GF190" s="119">
        <v>13786797.859999999</v>
      </c>
      <c r="GG190" s="119">
        <v>14512296.789999999</v>
      </c>
      <c r="GH190" s="119">
        <v>11579144.869999999</v>
      </c>
    </row>
    <row r="191" spans="1:190" x14ac:dyDescent="0.25">
      <c r="A191" s="134"/>
      <c r="B191" s="130" t="s">
        <v>64</v>
      </c>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152"/>
      <c r="BS191" s="152"/>
      <c r="BT191" s="152"/>
      <c r="BU191" s="152"/>
      <c r="BV191" s="152"/>
      <c r="BW191" s="152"/>
      <c r="BX191" s="152"/>
      <c r="BY191" s="152"/>
      <c r="BZ191" s="152"/>
      <c r="CA191" s="152"/>
      <c r="CB191" s="152"/>
      <c r="CC191" s="152"/>
      <c r="CD191" s="152"/>
      <c r="CE191" s="152"/>
      <c r="CF191" s="152"/>
      <c r="CG191" s="152"/>
      <c r="CH191" s="152"/>
      <c r="CI191" s="152"/>
      <c r="CJ191" s="152"/>
      <c r="CK191" s="152"/>
      <c r="CL191" s="152"/>
      <c r="CM191" s="152"/>
      <c r="CN191" s="152"/>
      <c r="CO191" s="152"/>
      <c r="CP191" s="152"/>
      <c r="CQ191" s="152"/>
      <c r="CR191" s="152"/>
      <c r="CS191" s="152"/>
      <c r="CT191" s="152"/>
      <c r="CU191" s="152"/>
      <c r="CV191" s="152"/>
      <c r="CW191" s="152"/>
      <c r="CX191" s="152"/>
      <c r="CY191" s="152"/>
      <c r="CZ191" s="152"/>
      <c r="DA191" s="152"/>
      <c r="DB191" s="152"/>
      <c r="DC191" s="152"/>
      <c r="DD191" s="152"/>
      <c r="DE191" s="152"/>
      <c r="DF191" s="152"/>
      <c r="DG191" s="152"/>
      <c r="DH191" s="152"/>
      <c r="DI191" s="152"/>
      <c r="DJ191" s="152"/>
      <c r="DK191" s="152"/>
      <c r="DL191" s="152"/>
      <c r="DM191" s="152"/>
      <c r="DN191" s="152"/>
      <c r="DO191" s="152"/>
      <c r="DP191" s="152"/>
      <c r="DQ191" s="152"/>
      <c r="DR191" s="152"/>
      <c r="DS191" s="152"/>
      <c r="DT191" s="152"/>
      <c r="DU191" s="152"/>
      <c r="DV191" s="152"/>
      <c r="DW191" s="152"/>
      <c r="DX191" s="152"/>
      <c r="DY191" s="152"/>
      <c r="DZ191" s="152"/>
      <c r="EA191" s="152"/>
      <c r="EB191" s="152"/>
      <c r="EC191" s="152"/>
      <c r="ED191" s="152"/>
      <c r="EE191" s="152"/>
      <c r="EF191" s="152"/>
      <c r="EG191" s="152"/>
      <c r="EH191" s="152"/>
      <c r="EI191" s="152"/>
      <c r="EJ191" s="152"/>
      <c r="EK191" s="152"/>
      <c r="EL191" s="152"/>
      <c r="EM191" s="152"/>
      <c r="EN191" s="152"/>
      <c r="EO191" s="152"/>
      <c r="EP191" s="152"/>
      <c r="EQ191" s="152"/>
      <c r="ER191" s="152"/>
      <c r="ES191" s="152"/>
      <c r="ET191" s="152"/>
      <c r="EU191" s="152"/>
      <c r="EV191" s="152"/>
      <c r="EW191" s="152"/>
      <c r="EX191" s="152"/>
      <c r="EY191" s="152"/>
      <c r="EZ191" s="152"/>
      <c r="FA191" s="152"/>
      <c r="FB191" s="152"/>
      <c r="FC191" s="152"/>
      <c r="FD191" s="152"/>
      <c r="FE191" s="152"/>
      <c r="FF191" s="152"/>
      <c r="FG191" s="152"/>
      <c r="FH191" s="152"/>
      <c r="FI191" s="152"/>
      <c r="FJ191" s="152"/>
      <c r="FK191" s="152"/>
      <c r="FL191" s="152"/>
      <c r="FM191" s="152"/>
      <c r="FN191" s="152"/>
      <c r="FO191" s="152"/>
      <c r="FP191" s="152"/>
      <c r="FQ191" s="152"/>
      <c r="FR191" s="152"/>
      <c r="FS191" s="152"/>
      <c r="FT191" s="152"/>
      <c r="FU191" s="152"/>
      <c r="FV191" s="152"/>
      <c r="FW191" s="152"/>
      <c r="FX191" s="152"/>
      <c r="FY191" s="152"/>
      <c r="FZ191" s="152"/>
      <c r="GA191" s="152"/>
      <c r="GB191" s="152"/>
      <c r="GC191" s="152"/>
      <c r="GD191" s="152"/>
      <c r="GE191" s="152"/>
      <c r="GF191" s="152"/>
      <c r="GG191" s="152"/>
      <c r="GH191" s="152"/>
    </row>
    <row r="192" spans="1:190" x14ac:dyDescent="0.25">
      <c r="A192" s="134"/>
      <c r="B192" s="115" t="s">
        <v>52</v>
      </c>
      <c r="C192" s="136">
        <v>0</v>
      </c>
      <c r="D192" s="136">
        <v>0</v>
      </c>
      <c r="E192" s="136">
        <v>0</v>
      </c>
      <c r="F192" s="136">
        <v>0</v>
      </c>
      <c r="G192" s="136">
        <v>0</v>
      </c>
      <c r="H192" s="136">
        <v>0</v>
      </c>
      <c r="I192" s="136">
        <v>0</v>
      </c>
      <c r="J192" s="136">
        <v>0</v>
      </c>
      <c r="K192" s="136">
        <v>0</v>
      </c>
      <c r="L192" s="136">
        <v>0</v>
      </c>
      <c r="M192" s="136">
        <v>0</v>
      </c>
      <c r="N192" s="136">
        <v>0</v>
      </c>
      <c r="O192" s="136">
        <v>0</v>
      </c>
      <c r="P192" s="136">
        <v>0</v>
      </c>
      <c r="Q192" s="136">
        <v>0</v>
      </c>
      <c r="R192" s="136">
        <v>0</v>
      </c>
      <c r="S192" s="136">
        <v>0</v>
      </c>
      <c r="T192" s="136">
        <v>0</v>
      </c>
      <c r="U192" s="136">
        <v>0</v>
      </c>
      <c r="V192" s="136">
        <v>0</v>
      </c>
      <c r="W192" s="136">
        <v>0</v>
      </c>
      <c r="X192" s="136">
        <v>0</v>
      </c>
      <c r="Y192" s="136">
        <v>0</v>
      </c>
      <c r="Z192" s="136">
        <v>0</v>
      </c>
      <c r="AA192" s="136">
        <v>0</v>
      </c>
      <c r="AB192" s="136">
        <v>0</v>
      </c>
      <c r="AC192" s="136">
        <v>0</v>
      </c>
      <c r="AD192" s="136">
        <v>0</v>
      </c>
      <c r="AE192" s="136">
        <v>0</v>
      </c>
      <c r="AF192" s="136">
        <v>0</v>
      </c>
      <c r="AG192" s="136">
        <v>0</v>
      </c>
      <c r="AH192" s="136">
        <v>0</v>
      </c>
      <c r="AI192" s="136">
        <v>0</v>
      </c>
      <c r="AJ192" s="136">
        <v>0</v>
      </c>
      <c r="AK192" s="136">
        <v>0</v>
      </c>
      <c r="AL192" s="136">
        <v>0</v>
      </c>
      <c r="AM192" s="136">
        <v>0</v>
      </c>
      <c r="AN192" s="136">
        <v>0</v>
      </c>
      <c r="AO192" s="136">
        <v>0</v>
      </c>
      <c r="AP192" s="136">
        <v>0</v>
      </c>
      <c r="AQ192" s="136">
        <v>0</v>
      </c>
      <c r="AR192" s="136">
        <v>0</v>
      </c>
      <c r="AS192" s="136">
        <v>0</v>
      </c>
      <c r="AT192" s="136">
        <v>0</v>
      </c>
      <c r="AU192" s="136">
        <v>0</v>
      </c>
      <c r="AV192" s="136">
        <v>0</v>
      </c>
      <c r="AW192" s="136">
        <v>0</v>
      </c>
      <c r="AX192" s="136">
        <v>0</v>
      </c>
      <c r="AY192" s="136">
        <v>285832.73</v>
      </c>
      <c r="AZ192" s="136">
        <v>1787283.62</v>
      </c>
      <c r="BA192" s="136">
        <v>3064437.17</v>
      </c>
      <c r="BB192" s="136">
        <v>3481781.03</v>
      </c>
      <c r="BC192" s="136">
        <v>3487608.65</v>
      </c>
      <c r="BD192" s="136">
        <v>4012858.43</v>
      </c>
      <c r="BE192" s="133">
        <v>4219405</v>
      </c>
      <c r="BF192" s="133">
        <v>3951074</v>
      </c>
      <c r="BG192" s="133">
        <v>4516739</v>
      </c>
      <c r="BH192" s="133">
        <v>4328995</v>
      </c>
      <c r="BI192" s="133">
        <v>3925026</v>
      </c>
      <c r="BJ192" s="133">
        <v>5425161</v>
      </c>
      <c r="BK192" s="133">
        <v>5091294</v>
      </c>
      <c r="BL192" s="133">
        <v>4271194</v>
      </c>
      <c r="BM192" s="133">
        <v>5675435</v>
      </c>
      <c r="BN192" s="133">
        <v>5219941</v>
      </c>
      <c r="BO192" s="133">
        <v>4424695</v>
      </c>
      <c r="BP192" s="133">
        <v>5885139</v>
      </c>
      <c r="BQ192" s="133">
        <v>5342932</v>
      </c>
      <c r="BR192" s="133">
        <v>5168781</v>
      </c>
      <c r="BS192" s="133">
        <v>5057188</v>
      </c>
      <c r="BT192" s="133">
        <v>4928615</v>
      </c>
      <c r="BU192" s="133">
        <v>5227724</v>
      </c>
      <c r="BV192" s="133">
        <v>5600218</v>
      </c>
      <c r="BW192" s="133">
        <v>5352650</v>
      </c>
      <c r="BX192" s="133">
        <v>5711944</v>
      </c>
      <c r="BY192" s="133">
        <v>6074473</v>
      </c>
      <c r="BZ192" s="133">
        <v>4932273</v>
      </c>
      <c r="CA192" s="133">
        <v>5700369</v>
      </c>
      <c r="CB192" s="133">
        <v>5501486</v>
      </c>
      <c r="CC192" s="133">
        <v>4884697</v>
      </c>
      <c r="CD192" s="133">
        <v>5941907</v>
      </c>
      <c r="CE192" s="133">
        <v>5401762</v>
      </c>
      <c r="CF192" s="133">
        <v>5000956</v>
      </c>
      <c r="CG192" s="133">
        <v>5429406</v>
      </c>
      <c r="CH192" s="133">
        <v>5881099</v>
      </c>
      <c r="CI192" s="133">
        <v>6122278</v>
      </c>
      <c r="CJ192" s="133">
        <v>5337166</v>
      </c>
      <c r="CK192" s="133">
        <v>6279876</v>
      </c>
      <c r="CL192" s="133">
        <v>4810944</v>
      </c>
      <c r="CM192" s="133">
        <v>5782339</v>
      </c>
      <c r="CN192" s="133">
        <v>5538418</v>
      </c>
      <c r="CO192" s="133">
        <v>5480871</v>
      </c>
      <c r="CP192" s="133">
        <v>5600727</v>
      </c>
      <c r="CQ192" s="133">
        <v>5122932</v>
      </c>
      <c r="CR192" s="133">
        <v>5494385</v>
      </c>
      <c r="CS192" s="133">
        <v>5283563</v>
      </c>
      <c r="CT192" s="133">
        <v>5249047</v>
      </c>
      <c r="CU192" s="133">
        <v>6216930</v>
      </c>
      <c r="CV192" s="133">
        <v>4995622</v>
      </c>
      <c r="CW192" s="133">
        <v>5934084</v>
      </c>
      <c r="CX192" s="133">
        <v>5373246</v>
      </c>
      <c r="CY192" s="133">
        <v>5227417</v>
      </c>
      <c r="CZ192" s="133">
        <v>5332408</v>
      </c>
      <c r="DA192" s="133">
        <v>5379821</v>
      </c>
      <c r="DB192" s="133">
        <v>5541597</v>
      </c>
      <c r="DC192" s="133">
        <v>4932681</v>
      </c>
      <c r="DD192" s="133">
        <v>5729059</v>
      </c>
      <c r="DE192" s="133">
        <v>5439505</v>
      </c>
      <c r="DF192" s="133">
        <v>4582957</v>
      </c>
      <c r="DG192" s="133">
        <v>7021205</v>
      </c>
      <c r="DH192" s="133">
        <v>5218135</v>
      </c>
      <c r="DI192" s="133">
        <v>5423081</v>
      </c>
      <c r="DJ192" s="133">
        <v>5891012</v>
      </c>
      <c r="DK192" s="133">
        <v>5213183</v>
      </c>
      <c r="DL192" s="133">
        <v>4934813</v>
      </c>
      <c r="DM192" s="133">
        <v>5850476</v>
      </c>
      <c r="DN192" s="133">
        <v>4861933</v>
      </c>
      <c r="DO192" s="133">
        <v>5139248</v>
      </c>
      <c r="DP192" s="133">
        <v>5395582</v>
      </c>
      <c r="DQ192" s="133">
        <v>4679896</v>
      </c>
      <c r="DR192" s="133">
        <v>5665551</v>
      </c>
      <c r="DS192" s="133">
        <v>5932203</v>
      </c>
      <c r="DT192" s="133">
        <v>5494534</v>
      </c>
      <c r="DU192" s="133">
        <v>7935197</v>
      </c>
      <c r="DV192" s="133">
        <v>7935197</v>
      </c>
      <c r="DW192" s="133">
        <v>7603090</v>
      </c>
      <c r="DX192" s="133">
        <v>7864488</v>
      </c>
      <c r="DY192" s="133">
        <v>6604818</v>
      </c>
      <c r="DZ192" s="133">
        <v>5904395</v>
      </c>
      <c r="EA192" s="133">
        <v>5683248</v>
      </c>
      <c r="EB192" s="133">
        <v>5224786</v>
      </c>
      <c r="EC192" s="133">
        <v>5177928</v>
      </c>
      <c r="ED192" s="133">
        <v>5814270</v>
      </c>
      <c r="EE192" s="133">
        <v>5110584</v>
      </c>
      <c r="EF192" s="133">
        <v>5253564</v>
      </c>
      <c r="EG192" s="133">
        <v>6135004</v>
      </c>
      <c r="EH192" s="133">
        <v>5962071</v>
      </c>
      <c r="EI192" s="133">
        <v>5726479</v>
      </c>
      <c r="EJ192" s="133">
        <v>5987755</v>
      </c>
      <c r="EK192" s="133">
        <v>5079906</v>
      </c>
      <c r="EL192" s="133">
        <v>5126809</v>
      </c>
      <c r="EM192" s="133">
        <v>5320122</v>
      </c>
      <c r="EN192" s="133">
        <v>4872689</v>
      </c>
      <c r="EO192" s="133">
        <v>5287737</v>
      </c>
      <c r="EP192" s="133">
        <v>5846385</v>
      </c>
      <c r="EQ192" s="133">
        <v>5708542</v>
      </c>
      <c r="ER192" s="133">
        <v>5569410</v>
      </c>
      <c r="ES192" s="133">
        <v>6324024</v>
      </c>
      <c r="ET192" s="133">
        <v>5474795</v>
      </c>
      <c r="EU192" s="133">
        <v>6211585</v>
      </c>
      <c r="EV192" s="133">
        <v>5866444</v>
      </c>
      <c r="EW192" s="133">
        <v>5064148</v>
      </c>
      <c r="EX192" s="133">
        <v>5871737</v>
      </c>
      <c r="EY192" s="133">
        <v>5719980</v>
      </c>
      <c r="EZ192" s="133">
        <v>5603639</v>
      </c>
      <c r="FA192" s="133">
        <v>5382241</v>
      </c>
      <c r="FB192" s="133">
        <v>5877026</v>
      </c>
      <c r="FC192" s="133">
        <v>6269850</v>
      </c>
      <c r="FD192" s="133">
        <v>5472889</v>
      </c>
      <c r="FE192" s="133">
        <v>6191912</v>
      </c>
      <c r="FF192" s="133">
        <v>5181985</v>
      </c>
      <c r="FG192" s="133">
        <v>6330237</v>
      </c>
      <c r="FH192" s="133">
        <v>5902195</v>
      </c>
      <c r="FI192" s="133">
        <v>5694191</v>
      </c>
      <c r="FJ192" s="133">
        <v>5816572</v>
      </c>
      <c r="FK192" s="133">
        <v>5483697</v>
      </c>
      <c r="FL192" s="133">
        <v>5887279</v>
      </c>
      <c r="FM192" s="133">
        <v>5660954</v>
      </c>
      <c r="FN192" s="133">
        <v>5904750</v>
      </c>
      <c r="FO192" s="133">
        <v>6940855.5700000003</v>
      </c>
      <c r="FP192" s="133">
        <v>6031809.2699999996</v>
      </c>
      <c r="FQ192" s="133">
        <v>6180262.3200000003</v>
      </c>
      <c r="FR192" s="133">
        <v>6556210.5999999996</v>
      </c>
      <c r="FS192" s="133">
        <v>6166426.4000000004</v>
      </c>
      <c r="FT192" s="133">
        <v>5629364.5700000003</v>
      </c>
      <c r="FU192" s="133">
        <v>6699200.2199999997</v>
      </c>
      <c r="FV192" s="133">
        <v>5800175.1500000004</v>
      </c>
      <c r="FW192" s="133">
        <v>6080100.0999999996</v>
      </c>
      <c r="FX192" s="133">
        <v>6261880.2000000002</v>
      </c>
      <c r="FY192" s="133">
        <v>5976752.04</v>
      </c>
      <c r="FZ192" s="133">
        <v>6938689.7800000003</v>
      </c>
      <c r="GA192" s="133">
        <v>7002651.1799999997</v>
      </c>
      <c r="GB192" s="133">
        <v>6116410.7599999998</v>
      </c>
      <c r="GC192" s="133">
        <v>6599653.04</v>
      </c>
      <c r="GD192" s="133">
        <v>6403682.0099999998</v>
      </c>
      <c r="GE192" s="133">
        <v>6159160.0199999996</v>
      </c>
      <c r="GF192" s="133">
        <v>6508504</v>
      </c>
      <c r="GG192" s="133">
        <v>6372522.8799999999</v>
      </c>
      <c r="GH192" s="133">
        <v>5684386.3899999997</v>
      </c>
    </row>
    <row r="193" spans="1:190" ht="15" thickBot="1" x14ac:dyDescent="0.3">
      <c r="A193" s="134"/>
      <c r="B193" s="115" t="s">
        <v>98</v>
      </c>
      <c r="C193" s="136">
        <v>3265116.19</v>
      </c>
      <c r="D193" s="136">
        <v>3369234.41</v>
      </c>
      <c r="E193" s="136">
        <v>3770913.48</v>
      </c>
      <c r="F193" s="136">
        <v>3447085.99</v>
      </c>
      <c r="G193" s="136">
        <v>3373376.59</v>
      </c>
      <c r="H193" s="136">
        <v>3973933.03</v>
      </c>
      <c r="I193" s="136">
        <v>3380553.77</v>
      </c>
      <c r="J193" s="136">
        <v>3477603.08</v>
      </c>
      <c r="K193" s="136">
        <v>3273256.84</v>
      </c>
      <c r="L193" s="136">
        <v>3181367.5</v>
      </c>
      <c r="M193" s="136">
        <v>3319830.8</v>
      </c>
      <c r="N193" s="136">
        <v>3551064.07</v>
      </c>
      <c r="O193" s="136">
        <v>3471793.52</v>
      </c>
      <c r="P193" s="136">
        <v>3353893.36</v>
      </c>
      <c r="Q193" s="136">
        <v>3826607.69</v>
      </c>
      <c r="R193" s="136">
        <v>3214579.55</v>
      </c>
      <c r="S193" s="136">
        <v>3671456.47</v>
      </c>
      <c r="T193" s="136">
        <v>3352285.48</v>
      </c>
      <c r="U193" s="136">
        <v>3183377.18</v>
      </c>
      <c r="V193" s="136">
        <v>3562056.01</v>
      </c>
      <c r="W193" s="136">
        <v>3415612.31</v>
      </c>
      <c r="X193" s="136">
        <v>3047076.23</v>
      </c>
      <c r="Y193" s="136">
        <v>3227760.93</v>
      </c>
      <c r="Z193" s="136">
        <v>3492570.05</v>
      </c>
      <c r="AA193" s="136">
        <v>3772874.23</v>
      </c>
      <c r="AB193" s="136">
        <v>3189338.6</v>
      </c>
      <c r="AC193" s="136">
        <v>3626154.17</v>
      </c>
      <c r="AD193" s="136">
        <v>3145516.94</v>
      </c>
      <c r="AE193" s="136">
        <v>3283790.75</v>
      </c>
      <c r="AF193" s="136">
        <v>3398751.91</v>
      </c>
      <c r="AG193" s="136">
        <v>3326213.48</v>
      </c>
      <c r="AH193" s="136">
        <v>3332169.16</v>
      </c>
      <c r="AI193" s="136">
        <v>3099777.72</v>
      </c>
      <c r="AJ193" s="136">
        <v>3697988.86</v>
      </c>
      <c r="AK193" s="136">
        <v>3065207.47</v>
      </c>
      <c r="AL193" s="136">
        <v>3270397.32</v>
      </c>
      <c r="AM193" s="136">
        <v>3750296.66</v>
      </c>
      <c r="AN193" s="136">
        <v>3202240.61</v>
      </c>
      <c r="AO193" s="136">
        <v>3389842.33</v>
      </c>
      <c r="AP193" s="136">
        <v>3405408.02</v>
      </c>
      <c r="AQ193" s="136">
        <v>3145863.58</v>
      </c>
      <c r="AR193" s="136">
        <v>3338500.67</v>
      </c>
      <c r="AS193" s="136">
        <v>3674820.97</v>
      </c>
      <c r="AT193" s="136">
        <v>3182098.91</v>
      </c>
      <c r="AU193" s="136">
        <v>3375890.85</v>
      </c>
      <c r="AV193" s="136">
        <v>3585123.48</v>
      </c>
      <c r="AW193" s="136">
        <v>3244601.81</v>
      </c>
      <c r="AX193" s="136">
        <v>3579289.32</v>
      </c>
      <c r="AY193" s="136">
        <v>4072526.06</v>
      </c>
      <c r="AZ193" s="136">
        <v>3625455.71</v>
      </c>
      <c r="BA193" s="136">
        <v>3665065.64</v>
      </c>
      <c r="BB193" s="136">
        <v>3479110.28</v>
      </c>
      <c r="BC193" s="136">
        <v>3301313.45</v>
      </c>
      <c r="BD193" s="136">
        <v>3383011.77</v>
      </c>
      <c r="BE193" s="133">
        <v>3578662</v>
      </c>
      <c r="BF193" s="133">
        <v>3167761</v>
      </c>
      <c r="BG193" s="133">
        <v>3783175</v>
      </c>
      <c r="BH193" s="133">
        <v>3408374</v>
      </c>
      <c r="BI193" s="133">
        <v>3431429</v>
      </c>
      <c r="BJ193" s="133">
        <v>3828628</v>
      </c>
      <c r="BK193" s="133">
        <v>3710272</v>
      </c>
      <c r="BL193" s="133">
        <v>3419558</v>
      </c>
      <c r="BM193" s="133">
        <v>3909108</v>
      </c>
      <c r="BN193" s="133">
        <v>3455256</v>
      </c>
      <c r="BO193" s="133">
        <v>2910777</v>
      </c>
      <c r="BP193" s="133">
        <v>3726232</v>
      </c>
      <c r="BQ193" s="133">
        <v>3540653</v>
      </c>
      <c r="BR193" s="133">
        <v>3299792</v>
      </c>
      <c r="BS193" s="133">
        <v>3659761</v>
      </c>
      <c r="BT193" s="133">
        <v>3426281</v>
      </c>
      <c r="BU193" s="133">
        <v>3246307</v>
      </c>
      <c r="BV193" s="133">
        <v>3614403</v>
      </c>
      <c r="BW193" s="133">
        <v>3513485</v>
      </c>
      <c r="BX193" s="133">
        <v>3701659</v>
      </c>
      <c r="BY193" s="133">
        <v>3697193</v>
      </c>
      <c r="BZ193" s="133">
        <v>3358417</v>
      </c>
      <c r="CA193" s="133">
        <v>3492715</v>
      </c>
      <c r="CB193" s="133">
        <v>3454739</v>
      </c>
      <c r="CC193" s="133">
        <v>2931586</v>
      </c>
      <c r="CD193" s="133">
        <v>3349944</v>
      </c>
      <c r="CE193" s="133">
        <v>3345390</v>
      </c>
      <c r="CF193" s="133">
        <v>3146108</v>
      </c>
      <c r="CG193" s="133">
        <v>3384375</v>
      </c>
      <c r="CH193" s="133">
        <v>3460268</v>
      </c>
      <c r="CI193" s="133">
        <v>3818250</v>
      </c>
      <c r="CJ193" s="133">
        <v>3289310</v>
      </c>
      <c r="CK193" s="133">
        <v>3761584</v>
      </c>
      <c r="CL193" s="133">
        <v>2849498</v>
      </c>
      <c r="CM193" s="133">
        <v>3420443</v>
      </c>
      <c r="CN193" s="133">
        <v>3394223</v>
      </c>
      <c r="CO193" s="133">
        <v>3278664</v>
      </c>
      <c r="CP193" s="133">
        <v>3370904</v>
      </c>
      <c r="CQ193" s="133">
        <v>3220902</v>
      </c>
      <c r="CR193" s="133">
        <v>3426360</v>
      </c>
      <c r="CS193" s="133">
        <v>3185396</v>
      </c>
      <c r="CT193" s="133">
        <v>3090510</v>
      </c>
      <c r="CU193" s="133">
        <v>3641609</v>
      </c>
      <c r="CV193" s="133">
        <v>3240947</v>
      </c>
      <c r="CW193" s="133">
        <v>3531317</v>
      </c>
      <c r="CX193" s="133">
        <v>3025505</v>
      </c>
      <c r="CY193" s="133">
        <v>3237818</v>
      </c>
      <c r="CZ193" s="133">
        <v>3375235</v>
      </c>
      <c r="DA193" s="133">
        <v>3148023</v>
      </c>
      <c r="DB193" s="133">
        <v>3234904</v>
      </c>
      <c r="DC193" s="133">
        <v>3297486</v>
      </c>
      <c r="DD193" s="133">
        <v>3791461</v>
      </c>
      <c r="DE193" s="133">
        <v>3569699</v>
      </c>
      <c r="DF193" s="133">
        <v>2866116</v>
      </c>
      <c r="DG193" s="133">
        <v>4291577</v>
      </c>
      <c r="DH193" s="133">
        <v>3170097</v>
      </c>
      <c r="DI193" s="133">
        <v>3525452</v>
      </c>
      <c r="DJ193" s="133">
        <v>3476246</v>
      </c>
      <c r="DK193" s="133">
        <v>3250623</v>
      </c>
      <c r="DL193" s="133">
        <v>3111802</v>
      </c>
      <c r="DM193" s="133">
        <v>3492376</v>
      </c>
      <c r="DN193" s="133">
        <v>3213516</v>
      </c>
      <c r="DO193" s="133">
        <v>3306009</v>
      </c>
      <c r="DP193" s="133">
        <v>3683537</v>
      </c>
      <c r="DQ193" s="133">
        <v>3133493</v>
      </c>
      <c r="DR193" s="133">
        <v>3489469</v>
      </c>
      <c r="DS193" s="133">
        <v>3590665</v>
      </c>
      <c r="DT193" s="133">
        <v>3260491</v>
      </c>
      <c r="DU193" s="133">
        <v>3091455</v>
      </c>
      <c r="DV193" s="133">
        <v>3091455</v>
      </c>
      <c r="DW193" s="133">
        <v>3077103</v>
      </c>
      <c r="DX193" s="133">
        <v>3503291</v>
      </c>
      <c r="DY193" s="133">
        <v>3259070</v>
      </c>
      <c r="DZ193" s="133">
        <v>3180062</v>
      </c>
      <c r="EA193" s="133">
        <v>3302506</v>
      </c>
      <c r="EB193" s="133">
        <v>3239397</v>
      </c>
      <c r="EC193" s="133">
        <v>3373908</v>
      </c>
      <c r="ED193" s="133">
        <v>3647712</v>
      </c>
      <c r="EE193" s="133">
        <v>3488137</v>
      </c>
      <c r="EF193" s="133">
        <v>3203416</v>
      </c>
      <c r="EG193" s="133">
        <v>3821653</v>
      </c>
      <c r="EH193" s="133">
        <v>3319605</v>
      </c>
      <c r="EI193" s="133">
        <v>3326951</v>
      </c>
      <c r="EJ193" s="133">
        <v>3406241</v>
      </c>
      <c r="EK193" s="133">
        <v>3026596</v>
      </c>
      <c r="EL193" s="133">
        <v>3261945</v>
      </c>
      <c r="EM193" s="133">
        <v>3131399</v>
      </c>
      <c r="EN193" s="133">
        <v>2871736</v>
      </c>
      <c r="EO193" s="133">
        <v>3181246</v>
      </c>
      <c r="EP193" s="133">
        <v>3521187</v>
      </c>
      <c r="EQ193" s="133">
        <v>3482877</v>
      </c>
      <c r="ER193" s="133">
        <v>3033018</v>
      </c>
      <c r="ES193" s="133">
        <v>3573551</v>
      </c>
      <c r="ET193" s="133">
        <v>2945691</v>
      </c>
      <c r="EU193" s="133">
        <v>3327929</v>
      </c>
      <c r="EV193" s="133">
        <v>3225840</v>
      </c>
      <c r="EW193" s="133">
        <v>2790582</v>
      </c>
      <c r="EX193" s="133">
        <v>3250107</v>
      </c>
      <c r="EY193" s="133">
        <v>3329280</v>
      </c>
      <c r="EZ193" s="133">
        <v>3409745</v>
      </c>
      <c r="FA193" s="133">
        <v>3227299</v>
      </c>
      <c r="FB193" s="133">
        <v>3093022</v>
      </c>
      <c r="FC193" s="133">
        <v>3564763</v>
      </c>
      <c r="FD193" s="133">
        <v>2887843</v>
      </c>
      <c r="FE193" s="133">
        <v>3588168</v>
      </c>
      <c r="FF193" s="133">
        <v>2946701</v>
      </c>
      <c r="FG193" s="133">
        <v>3280780</v>
      </c>
      <c r="FH193" s="133">
        <v>3642676</v>
      </c>
      <c r="FI193" s="133">
        <v>3022831</v>
      </c>
      <c r="FJ193" s="133">
        <v>3248199</v>
      </c>
      <c r="FK193" s="133">
        <v>3124373</v>
      </c>
      <c r="FL193" s="133">
        <v>3531160</v>
      </c>
      <c r="FM193" s="133">
        <v>3188160</v>
      </c>
      <c r="FN193" s="133">
        <v>3168749</v>
      </c>
      <c r="FO193" s="133">
        <v>3586994.2</v>
      </c>
      <c r="FP193" s="133">
        <v>3214116.93</v>
      </c>
      <c r="FQ193" s="133">
        <v>3328794.22</v>
      </c>
      <c r="FR193" s="133">
        <v>3389422.39</v>
      </c>
      <c r="FS193" s="133">
        <v>3306313.32</v>
      </c>
      <c r="FT193" s="133">
        <v>3174487.31</v>
      </c>
      <c r="FU193" s="133">
        <v>3550454.91</v>
      </c>
      <c r="FV193" s="133">
        <v>3000590.39</v>
      </c>
      <c r="FW193" s="133">
        <v>3249778.04</v>
      </c>
      <c r="FX193" s="133">
        <v>3556503.05</v>
      </c>
      <c r="FY193" s="133">
        <v>2976647.63</v>
      </c>
      <c r="FZ193" s="133">
        <v>3644765.21</v>
      </c>
      <c r="GA193" s="133">
        <v>3799599.52</v>
      </c>
      <c r="GB193" s="133">
        <v>3268594.51</v>
      </c>
      <c r="GC193" s="133">
        <v>3650656.96</v>
      </c>
      <c r="GD193" s="133">
        <v>3305503.8</v>
      </c>
      <c r="GE193" s="133">
        <v>3192501.7</v>
      </c>
      <c r="GF193" s="133">
        <v>3279442.19</v>
      </c>
      <c r="GG193" s="133">
        <v>3286995.68</v>
      </c>
      <c r="GH193" s="133">
        <v>2754950.58</v>
      </c>
    </row>
    <row r="194" spans="1:190" ht="15" thickBot="1" x14ac:dyDescent="0.3">
      <c r="A194" s="134"/>
      <c r="B194" s="104" t="s">
        <v>86</v>
      </c>
      <c r="C194" s="119">
        <v>3265116</v>
      </c>
      <c r="D194" s="119">
        <v>3369234</v>
      </c>
      <c r="E194" s="119">
        <v>3770913</v>
      </c>
      <c r="F194" s="119">
        <v>3447086</v>
      </c>
      <c r="G194" s="119">
        <v>3373377</v>
      </c>
      <c r="H194" s="119">
        <v>3973933</v>
      </c>
      <c r="I194" s="119">
        <v>3380554</v>
      </c>
      <c r="J194" s="119">
        <v>3477603</v>
      </c>
      <c r="K194" s="119">
        <v>3273257</v>
      </c>
      <c r="L194" s="119">
        <v>3181368</v>
      </c>
      <c r="M194" s="119">
        <v>3319831</v>
      </c>
      <c r="N194" s="119">
        <v>3551064</v>
      </c>
      <c r="O194" s="119">
        <v>3471794</v>
      </c>
      <c r="P194" s="119">
        <v>3353893</v>
      </c>
      <c r="Q194" s="119">
        <v>3826608</v>
      </c>
      <c r="R194" s="119">
        <v>3214580</v>
      </c>
      <c r="S194" s="119">
        <v>3671456</v>
      </c>
      <c r="T194" s="119">
        <v>3352285</v>
      </c>
      <c r="U194" s="119">
        <v>3183377</v>
      </c>
      <c r="V194" s="119">
        <v>3562056</v>
      </c>
      <c r="W194" s="119">
        <v>3415612</v>
      </c>
      <c r="X194" s="119">
        <v>3047076</v>
      </c>
      <c r="Y194" s="119">
        <v>3227761</v>
      </c>
      <c r="Z194" s="119">
        <v>3492570</v>
      </c>
      <c r="AA194" s="119">
        <v>3772874</v>
      </c>
      <c r="AB194" s="119">
        <v>3189339</v>
      </c>
      <c r="AC194" s="119">
        <v>3626154</v>
      </c>
      <c r="AD194" s="119">
        <v>3145517</v>
      </c>
      <c r="AE194" s="119">
        <v>3283791</v>
      </c>
      <c r="AF194" s="119">
        <v>3398752</v>
      </c>
      <c r="AG194" s="119">
        <v>3326213</v>
      </c>
      <c r="AH194" s="119">
        <v>3332169</v>
      </c>
      <c r="AI194" s="119">
        <v>3099778</v>
      </c>
      <c r="AJ194" s="119">
        <v>3697989</v>
      </c>
      <c r="AK194" s="119">
        <v>3065207</v>
      </c>
      <c r="AL194" s="119">
        <v>3270397</v>
      </c>
      <c r="AM194" s="119">
        <v>3750297</v>
      </c>
      <c r="AN194" s="119">
        <v>3202241</v>
      </c>
      <c r="AO194" s="119">
        <v>3389842</v>
      </c>
      <c r="AP194" s="119">
        <v>3405408</v>
      </c>
      <c r="AQ194" s="119">
        <v>3145864</v>
      </c>
      <c r="AR194" s="119">
        <v>3338501</v>
      </c>
      <c r="AS194" s="119">
        <v>3674821</v>
      </c>
      <c r="AT194" s="119">
        <v>3182099</v>
      </c>
      <c r="AU194" s="119">
        <v>3375891</v>
      </c>
      <c r="AV194" s="119">
        <v>3585123</v>
      </c>
      <c r="AW194" s="119">
        <v>3244602</v>
      </c>
      <c r="AX194" s="119">
        <v>3579289</v>
      </c>
      <c r="AY194" s="119">
        <v>4358359</v>
      </c>
      <c r="AZ194" s="119">
        <v>5412739</v>
      </c>
      <c r="BA194" s="119">
        <v>6729503</v>
      </c>
      <c r="BB194" s="119">
        <v>6960891</v>
      </c>
      <c r="BC194" s="119">
        <v>6788922</v>
      </c>
      <c r="BD194" s="119">
        <v>7395870</v>
      </c>
      <c r="BE194" s="119">
        <v>7798067</v>
      </c>
      <c r="BF194" s="119">
        <v>7118835</v>
      </c>
      <c r="BG194" s="119">
        <v>8299914</v>
      </c>
      <c r="BH194" s="119">
        <v>7737369</v>
      </c>
      <c r="BI194" s="119">
        <v>7356455</v>
      </c>
      <c r="BJ194" s="119">
        <v>9253788</v>
      </c>
      <c r="BK194" s="119">
        <v>8801566</v>
      </c>
      <c r="BL194" s="119">
        <v>7690752</v>
      </c>
      <c r="BM194" s="119">
        <v>9584543</v>
      </c>
      <c r="BN194" s="119">
        <v>8675197</v>
      </c>
      <c r="BO194" s="119">
        <v>7335472</v>
      </c>
      <c r="BP194" s="119">
        <v>9611371</v>
      </c>
      <c r="BQ194" s="119">
        <v>8883586</v>
      </c>
      <c r="BR194" s="119">
        <v>8468573</v>
      </c>
      <c r="BS194" s="119">
        <v>8716949</v>
      </c>
      <c r="BT194" s="119">
        <v>8354896</v>
      </c>
      <c r="BU194" s="119">
        <v>8474030</v>
      </c>
      <c r="BV194" s="119">
        <v>9214622</v>
      </c>
      <c r="BW194" s="119">
        <v>8866135</v>
      </c>
      <c r="BX194" s="119">
        <v>9413604</v>
      </c>
      <c r="BY194" s="119">
        <v>9771666</v>
      </c>
      <c r="BZ194" s="119">
        <v>8290690</v>
      </c>
      <c r="CA194" s="119">
        <v>9193084</v>
      </c>
      <c r="CB194" s="119">
        <v>8956225</v>
      </c>
      <c r="CC194" s="119">
        <v>7816283</v>
      </c>
      <c r="CD194" s="119">
        <v>9291851</v>
      </c>
      <c r="CE194" s="119">
        <v>8747152</v>
      </c>
      <c r="CF194" s="119">
        <v>8147064</v>
      </c>
      <c r="CG194" s="119">
        <v>8813781</v>
      </c>
      <c r="CH194" s="119">
        <v>9341367</v>
      </c>
      <c r="CI194" s="119">
        <v>9940527</v>
      </c>
      <c r="CJ194" s="119">
        <v>8626476</v>
      </c>
      <c r="CK194" s="119">
        <v>10041460</v>
      </c>
      <c r="CL194" s="119">
        <v>7660442</v>
      </c>
      <c r="CM194" s="119">
        <v>9202782</v>
      </c>
      <c r="CN194" s="119">
        <v>8932641</v>
      </c>
      <c r="CO194" s="119">
        <v>8759535</v>
      </c>
      <c r="CP194" s="119">
        <v>8971631</v>
      </c>
      <c r="CQ194" s="119">
        <v>8343834</v>
      </c>
      <c r="CR194" s="119">
        <v>8920745</v>
      </c>
      <c r="CS194" s="119">
        <v>8468959</v>
      </c>
      <c r="CT194" s="119">
        <v>8339557</v>
      </c>
      <c r="CU194" s="119">
        <v>9858539</v>
      </c>
      <c r="CV194" s="119">
        <v>8236569</v>
      </c>
      <c r="CW194" s="119">
        <v>9465400</v>
      </c>
      <c r="CX194" s="119">
        <v>8398751</v>
      </c>
      <c r="CY194" s="119">
        <v>8465235</v>
      </c>
      <c r="CZ194" s="119">
        <v>8707643</v>
      </c>
      <c r="DA194" s="119">
        <v>8527844</v>
      </c>
      <c r="DB194" s="119">
        <v>8776501</v>
      </c>
      <c r="DC194" s="119">
        <v>8230167</v>
      </c>
      <c r="DD194" s="119">
        <v>9520520</v>
      </c>
      <c r="DE194" s="119">
        <v>9009204</v>
      </c>
      <c r="DF194" s="119">
        <v>7449073</v>
      </c>
      <c r="DG194" s="119">
        <v>11312782</v>
      </c>
      <c r="DH194" s="119">
        <v>8388232</v>
      </c>
      <c r="DI194" s="119">
        <v>8948532</v>
      </c>
      <c r="DJ194" s="119">
        <v>9367258</v>
      </c>
      <c r="DK194" s="119">
        <v>8463807</v>
      </c>
      <c r="DL194" s="119">
        <v>8046614</v>
      </c>
      <c r="DM194" s="119">
        <v>9342852</v>
      </c>
      <c r="DN194" s="119">
        <v>8075449</v>
      </c>
      <c r="DO194" s="119">
        <v>8445256</v>
      </c>
      <c r="DP194" s="119">
        <v>9079119</v>
      </c>
      <c r="DQ194" s="119">
        <v>7813389</v>
      </c>
      <c r="DR194" s="119">
        <v>9155020</v>
      </c>
      <c r="DS194" s="119">
        <v>9522868</v>
      </c>
      <c r="DT194" s="119">
        <v>8755025</v>
      </c>
      <c r="DU194" s="119">
        <v>11026652</v>
      </c>
      <c r="DV194" s="119">
        <v>11026652</v>
      </c>
      <c r="DW194" s="119">
        <v>10680193</v>
      </c>
      <c r="DX194" s="119">
        <v>11367780</v>
      </c>
      <c r="DY194" s="119">
        <v>9863888</v>
      </c>
      <c r="DZ194" s="119">
        <v>9084457</v>
      </c>
      <c r="EA194" s="119">
        <v>8985754</v>
      </c>
      <c r="EB194" s="119">
        <v>8464183</v>
      </c>
      <c r="EC194" s="119">
        <v>8551836</v>
      </c>
      <c r="ED194" s="119">
        <v>9461982</v>
      </c>
      <c r="EE194" s="119">
        <v>8598722</v>
      </c>
      <c r="EF194" s="119">
        <v>8456980</v>
      </c>
      <c r="EG194" s="119">
        <v>9956657</v>
      </c>
      <c r="EH194" s="119">
        <v>9281677</v>
      </c>
      <c r="EI194" s="119">
        <v>9053430</v>
      </c>
      <c r="EJ194" s="119">
        <v>9393996</v>
      </c>
      <c r="EK194" s="119">
        <v>8106501</v>
      </c>
      <c r="EL194" s="119">
        <v>8388754</v>
      </c>
      <c r="EM194" s="119">
        <v>8451521</v>
      </c>
      <c r="EN194" s="119">
        <v>7744425</v>
      </c>
      <c r="EO194" s="119">
        <v>8468983</v>
      </c>
      <c r="EP194" s="119">
        <v>9367572</v>
      </c>
      <c r="EQ194" s="119">
        <v>9191420</v>
      </c>
      <c r="ER194" s="119">
        <v>8602428</v>
      </c>
      <c r="ES194" s="119">
        <v>9897574</v>
      </c>
      <c r="ET194" s="119">
        <v>8420487</v>
      </c>
      <c r="EU194" s="119">
        <v>9539513</v>
      </c>
      <c r="EV194" s="119">
        <v>9092284</v>
      </c>
      <c r="EW194" s="119">
        <v>7854730</v>
      </c>
      <c r="EX194" s="119">
        <v>9121844</v>
      </c>
      <c r="EY194" s="119">
        <v>9049260</v>
      </c>
      <c r="EZ194" s="119">
        <v>9013384</v>
      </c>
      <c r="FA194" s="119">
        <v>8609540</v>
      </c>
      <c r="FB194" s="119">
        <v>8970048</v>
      </c>
      <c r="FC194" s="119">
        <v>9834614</v>
      </c>
      <c r="FD194" s="119">
        <v>8360732</v>
      </c>
      <c r="FE194" s="119">
        <v>9780080</v>
      </c>
      <c r="FF194" s="119">
        <v>8128686</v>
      </c>
      <c r="FG194" s="119">
        <v>9611017</v>
      </c>
      <c r="FH194" s="119">
        <v>9544871</v>
      </c>
      <c r="FI194" s="119">
        <v>8717022</v>
      </c>
      <c r="FJ194" s="119">
        <v>9064771</v>
      </c>
      <c r="FK194" s="119">
        <v>8608070</v>
      </c>
      <c r="FL194" s="119">
        <v>9418439</v>
      </c>
      <c r="FM194" s="119">
        <v>8849114</v>
      </c>
      <c r="FN194" s="119">
        <v>9073499</v>
      </c>
      <c r="FO194" s="119">
        <v>10527849.77</v>
      </c>
      <c r="FP194" s="119">
        <v>9245926.1999999993</v>
      </c>
      <c r="FQ194" s="119">
        <v>9509056.5399999991</v>
      </c>
      <c r="FR194" s="119">
        <v>9945632.9900000002</v>
      </c>
      <c r="FS194" s="119">
        <v>9472739.7200000007</v>
      </c>
      <c r="FT194" s="119">
        <v>8803851.8800000008</v>
      </c>
      <c r="FU194" s="119">
        <v>10249655.130000001</v>
      </c>
      <c r="FV194" s="119">
        <v>8800765.5399999991</v>
      </c>
      <c r="FW194" s="119">
        <v>9329878.1400000006</v>
      </c>
      <c r="FX194" s="119">
        <v>9818383.25</v>
      </c>
      <c r="FY194" s="119">
        <v>8953399.6699999999</v>
      </c>
      <c r="FZ194" s="119">
        <v>10583454.99</v>
      </c>
      <c r="GA194" s="119">
        <v>10802250.699999999</v>
      </c>
      <c r="GB194" s="119">
        <v>9385005.2699999996</v>
      </c>
      <c r="GC194" s="119">
        <v>10250310</v>
      </c>
      <c r="GD194" s="119">
        <v>9709185.8100000005</v>
      </c>
      <c r="GE194" s="119">
        <v>9351661.7200000007</v>
      </c>
      <c r="GF194" s="119">
        <v>9787946.1899999995</v>
      </c>
      <c r="GG194" s="119">
        <v>9659518.5600000005</v>
      </c>
      <c r="GH194" s="119">
        <v>8439336.9700000007</v>
      </c>
    </row>
    <row r="195" spans="1:190" x14ac:dyDescent="0.25">
      <c r="A195" s="134"/>
      <c r="B195" s="130" t="s">
        <v>65</v>
      </c>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c r="BW195" s="152"/>
      <c r="BX195" s="152"/>
      <c r="BY195" s="152"/>
      <c r="BZ195" s="152"/>
      <c r="CA195" s="152"/>
      <c r="CB195" s="152"/>
      <c r="CC195" s="152"/>
      <c r="CD195" s="152"/>
      <c r="CE195" s="152"/>
      <c r="CF195" s="152"/>
      <c r="CG195" s="152"/>
      <c r="CH195" s="152"/>
      <c r="CI195" s="152"/>
      <c r="CJ195" s="152"/>
      <c r="CK195" s="152"/>
      <c r="CL195" s="152"/>
      <c r="CM195" s="152"/>
      <c r="CN195" s="152"/>
      <c r="CO195" s="152"/>
      <c r="CP195" s="152"/>
      <c r="CQ195" s="152"/>
      <c r="CR195" s="152"/>
      <c r="CS195" s="152"/>
      <c r="CT195" s="152"/>
      <c r="CU195" s="152"/>
      <c r="CV195" s="152"/>
      <c r="CW195" s="152"/>
      <c r="CX195" s="152"/>
      <c r="CY195" s="152"/>
      <c r="CZ195" s="152"/>
      <c r="DA195" s="152"/>
      <c r="DB195" s="152"/>
      <c r="DC195" s="152"/>
      <c r="DD195" s="152"/>
      <c r="DE195" s="152"/>
      <c r="DF195" s="152"/>
      <c r="DG195" s="152"/>
      <c r="DH195" s="152"/>
      <c r="DI195" s="152"/>
      <c r="DJ195" s="152"/>
      <c r="DK195" s="152"/>
      <c r="DL195" s="152"/>
      <c r="DM195" s="152"/>
      <c r="DN195" s="152"/>
      <c r="DO195" s="152"/>
      <c r="DP195" s="152"/>
      <c r="DQ195" s="152"/>
      <c r="DR195" s="152"/>
      <c r="DS195" s="152"/>
      <c r="DT195" s="152"/>
      <c r="DU195" s="152"/>
      <c r="DV195" s="152"/>
      <c r="DW195" s="152"/>
      <c r="DX195" s="152"/>
      <c r="DY195" s="152"/>
      <c r="DZ195" s="152"/>
      <c r="EA195" s="152"/>
      <c r="EB195" s="152"/>
      <c r="EC195" s="152"/>
      <c r="ED195" s="152"/>
      <c r="EE195" s="152"/>
      <c r="EF195" s="152"/>
      <c r="EG195" s="152"/>
      <c r="EH195" s="152"/>
      <c r="EI195" s="152"/>
      <c r="EJ195" s="152"/>
      <c r="EK195" s="152"/>
      <c r="EL195" s="152"/>
      <c r="EM195" s="152"/>
      <c r="EN195" s="152"/>
      <c r="EO195" s="152"/>
      <c r="EP195" s="152"/>
      <c r="EQ195" s="152"/>
      <c r="ER195" s="152"/>
      <c r="ES195" s="152"/>
      <c r="ET195" s="152"/>
      <c r="EU195" s="152"/>
      <c r="EV195" s="152"/>
      <c r="EW195" s="152"/>
      <c r="EX195" s="152"/>
      <c r="EY195" s="152"/>
      <c r="EZ195" s="152"/>
      <c r="FA195" s="152"/>
      <c r="FB195" s="152"/>
      <c r="FC195" s="152"/>
      <c r="FD195" s="152"/>
      <c r="FE195" s="152"/>
      <c r="FF195" s="152"/>
      <c r="FG195" s="152"/>
      <c r="FH195" s="152"/>
      <c r="FI195" s="152"/>
      <c r="FJ195" s="152"/>
      <c r="FK195" s="152"/>
      <c r="FL195" s="152"/>
      <c r="FM195" s="152"/>
      <c r="FN195" s="152"/>
      <c r="FO195" s="152"/>
      <c r="FP195" s="152"/>
      <c r="FQ195" s="152"/>
      <c r="FR195" s="152"/>
      <c r="FS195" s="152"/>
      <c r="FT195" s="152"/>
      <c r="FU195" s="152"/>
      <c r="FV195" s="152"/>
      <c r="FW195" s="152"/>
      <c r="FX195" s="152"/>
      <c r="FY195" s="152"/>
      <c r="FZ195" s="152"/>
      <c r="GA195" s="152"/>
      <c r="GB195" s="152"/>
      <c r="GC195" s="152"/>
      <c r="GD195" s="152"/>
      <c r="GE195" s="152"/>
      <c r="GF195" s="152"/>
      <c r="GG195" s="152"/>
      <c r="GH195" s="152"/>
    </row>
    <row r="196" spans="1:190" x14ac:dyDescent="0.25">
      <c r="A196" s="134"/>
      <c r="B196" s="115" t="s">
        <v>5</v>
      </c>
      <c r="C196" s="133">
        <v>12993</v>
      </c>
      <c r="D196" s="133">
        <v>52060</v>
      </c>
      <c r="E196" s="133">
        <v>47589</v>
      </c>
      <c r="F196" s="133">
        <v>12720</v>
      </c>
      <c r="G196" s="133">
        <v>21792</v>
      </c>
      <c r="H196" s="133">
        <v>26681</v>
      </c>
      <c r="I196" s="133">
        <v>17560</v>
      </c>
      <c r="J196" s="133">
        <v>12645</v>
      </c>
      <c r="K196" s="133">
        <v>15665</v>
      </c>
      <c r="L196" s="133">
        <v>18188</v>
      </c>
      <c r="M196" s="133">
        <v>18570</v>
      </c>
      <c r="N196" s="133">
        <v>23694</v>
      </c>
      <c r="O196" s="133">
        <v>21352</v>
      </c>
      <c r="P196" s="133">
        <v>14795</v>
      </c>
      <c r="Q196" s="133">
        <v>47262</v>
      </c>
      <c r="R196" s="133">
        <v>16386</v>
      </c>
      <c r="S196" s="133">
        <v>23261</v>
      </c>
      <c r="T196" s="133">
        <v>10752</v>
      </c>
      <c r="U196" s="133">
        <v>9924</v>
      </c>
      <c r="V196" s="133">
        <v>29344</v>
      </c>
      <c r="W196" s="133">
        <v>23032</v>
      </c>
      <c r="X196" s="133">
        <v>40595</v>
      </c>
      <c r="Y196" s="133">
        <v>9528</v>
      </c>
      <c r="Z196" s="133">
        <v>21744</v>
      </c>
      <c r="AA196" s="133">
        <v>4249</v>
      </c>
      <c r="AB196" s="133">
        <v>25117</v>
      </c>
      <c r="AC196" s="133">
        <v>20789</v>
      </c>
      <c r="AD196" s="133">
        <v>10655</v>
      </c>
      <c r="AE196" s="133">
        <v>30137</v>
      </c>
      <c r="AF196" s="133">
        <v>11090</v>
      </c>
      <c r="AG196" s="133">
        <v>25113</v>
      </c>
      <c r="AH196" s="133">
        <v>31684</v>
      </c>
      <c r="AI196" s="133">
        <v>13175</v>
      </c>
      <c r="AJ196" s="133">
        <v>21013</v>
      </c>
      <c r="AK196" s="133">
        <v>11867</v>
      </c>
      <c r="AL196" s="133">
        <v>20518</v>
      </c>
      <c r="AM196" s="133">
        <v>9767</v>
      </c>
      <c r="AN196" s="133">
        <v>16795</v>
      </c>
      <c r="AO196" s="133">
        <v>14765</v>
      </c>
      <c r="AP196" s="133">
        <v>13797</v>
      </c>
      <c r="AQ196" s="133">
        <v>7070</v>
      </c>
      <c r="AR196" s="133">
        <v>18329</v>
      </c>
      <c r="AS196" s="133">
        <v>15123</v>
      </c>
      <c r="AT196" s="133">
        <v>15830</v>
      </c>
      <c r="AU196" s="133">
        <v>28746</v>
      </c>
      <c r="AV196" s="133">
        <v>23757</v>
      </c>
      <c r="AW196" s="133">
        <v>2645</v>
      </c>
      <c r="AX196" s="133">
        <v>16384</v>
      </c>
      <c r="AY196" s="133">
        <v>18078</v>
      </c>
      <c r="AZ196" s="133">
        <v>10595</v>
      </c>
      <c r="BA196" s="133">
        <v>16710</v>
      </c>
      <c r="BB196" s="133">
        <v>4058</v>
      </c>
      <c r="BC196" s="133">
        <v>8006</v>
      </c>
      <c r="BD196" s="133">
        <v>4067</v>
      </c>
      <c r="BE196" s="133">
        <v>4330</v>
      </c>
      <c r="BF196" s="133">
        <v>1793</v>
      </c>
      <c r="BG196" s="133">
        <v>2862</v>
      </c>
      <c r="BH196" s="133">
        <v>12151</v>
      </c>
      <c r="BI196" s="133">
        <v>10290</v>
      </c>
      <c r="BJ196" s="133">
        <v>2767</v>
      </c>
      <c r="BK196" s="133">
        <v>779</v>
      </c>
      <c r="BL196" s="133">
        <v>391</v>
      </c>
      <c r="BM196" s="133">
        <v>3967</v>
      </c>
      <c r="BN196" s="133">
        <v>812</v>
      </c>
      <c r="BO196" s="133">
        <v>3209</v>
      </c>
      <c r="BP196" s="133">
        <v>5145</v>
      </c>
      <c r="BQ196" s="133">
        <v>3373</v>
      </c>
      <c r="BR196" s="133">
        <v>3822</v>
      </c>
      <c r="BS196" s="133">
        <v>9501</v>
      </c>
      <c r="BT196" s="133">
        <v>10082</v>
      </c>
      <c r="BU196" s="133">
        <v>9028</v>
      </c>
      <c r="BV196" s="133">
        <v>10237</v>
      </c>
      <c r="BW196" s="133">
        <v>9042</v>
      </c>
      <c r="BX196" s="133">
        <v>8824</v>
      </c>
      <c r="BY196" s="133">
        <v>4960</v>
      </c>
      <c r="BZ196" s="133">
        <v>4307</v>
      </c>
      <c r="CA196" s="133">
        <v>3422</v>
      </c>
      <c r="CB196" s="133">
        <v>7159</v>
      </c>
      <c r="CC196" s="133">
        <v>4757</v>
      </c>
      <c r="CD196" s="133">
        <v>3092</v>
      </c>
      <c r="CE196" s="133">
        <v>3446</v>
      </c>
      <c r="CF196" s="133">
        <v>3787</v>
      </c>
      <c r="CG196" s="133">
        <v>3831</v>
      </c>
      <c r="CH196" s="133">
        <v>3112</v>
      </c>
      <c r="CI196" s="133">
        <v>4338</v>
      </c>
      <c r="CJ196" s="133">
        <v>2806</v>
      </c>
      <c r="CK196" s="133">
        <v>4450</v>
      </c>
      <c r="CL196" s="133">
        <v>5599</v>
      </c>
      <c r="CM196" s="133">
        <v>4650</v>
      </c>
      <c r="CN196" s="133">
        <v>3914</v>
      </c>
      <c r="CO196" s="133">
        <v>2653</v>
      </c>
      <c r="CP196" s="133">
        <v>4376</v>
      </c>
      <c r="CQ196" s="133">
        <v>3776</v>
      </c>
      <c r="CR196" s="133">
        <v>3887</v>
      </c>
      <c r="CS196" s="133">
        <v>4807</v>
      </c>
      <c r="CT196" s="133">
        <v>4062</v>
      </c>
      <c r="CU196" s="133">
        <v>3752</v>
      </c>
      <c r="CV196" s="133">
        <v>4570</v>
      </c>
      <c r="CW196" s="133">
        <v>4078</v>
      </c>
      <c r="CX196" s="133">
        <v>1843</v>
      </c>
      <c r="CY196" s="133">
        <v>3481</v>
      </c>
      <c r="CZ196" s="133">
        <v>5557</v>
      </c>
      <c r="DA196" s="133">
        <v>3090</v>
      </c>
      <c r="DB196" s="133">
        <v>5726</v>
      </c>
      <c r="DC196" s="133">
        <v>7568</v>
      </c>
      <c r="DD196" s="133">
        <v>7293</v>
      </c>
      <c r="DE196" s="133">
        <v>6073</v>
      </c>
      <c r="DF196" s="133">
        <v>9633</v>
      </c>
      <c r="DG196" s="133">
        <v>5007</v>
      </c>
      <c r="DH196" s="133">
        <v>5676</v>
      </c>
      <c r="DI196" s="133">
        <v>3828</v>
      </c>
      <c r="DJ196" s="133">
        <v>8405</v>
      </c>
      <c r="DK196" s="133">
        <v>9198</v>
      </c>
      <c r="DL196" s="133">
        <v>6750</v>
      </c>
      <c r="DM196" s="133">
        <v>6780</v>
      </c>
      <c r="DN196" s="133">
        <v>8716</v>
      </c>
      <c r="DO196" s="133">
        <v>5262</v>
      </c>
      <c r="DP196" s="133">
        <v>7257</v>
      </c>
      <c r="DQ196" s="133">
        <v>2048</v>
      </c>
      <c r="DR196" s="133">
        <v>8346</v>
      </c>
      <c r="DS196" s="133">
        <v>6481</v>
      </c>
      <c r="DT196" s="133">
        <v>6061</v>
      </c>
      <c r="DU196" s="133">
        <v>3321</v>
      </c>
      <c r="DV196" s="133">
        <v>3321</v>
      </c>
      <c r="DW196" s="133">
        <v>5120</v>
      </c>
      <c r="DX196" s="133">
        <v>2047</v>
      </c>
      <c r="DY196" s="133">
        <v>50</v>
      </c>
      <c r="DZ196" s="133">
        <v>1656</v>
      </c>
      <c r="EA196" s="133">
        <v>0</v>
      </c>
      <c r="EB196" s="133">
        <v>460</v>
      </c>
      <c r="EC196" s="133">
        <v>50</v>
      </c>
      <c r="ED196" s="133">
        <v>0</v>
      </c>
      <c r="EE196" s="133">
        <v>0</v>
      </c>
      <c r="EF196" s="133">
        <v>50</v>
      </c>
      <c r="EG196" s="133">
        <v>614</v>
      </c>
      <c r="EH196" s="133">
        <v>1222</v>
      </c>
      <c r="EI196" s="133">
        <v>0</v>
      </c>
      <c r="EJ196" s="133">
        <v>529</v>
      </c>
      <c r="EK196" s="133">
        <v>0</v>
      </c>
      <c r="EL196" s="133">
        <v>0</v>
      </c>
      <c r="EM196" s="133">
        <v>0</v>
      </c>
      <c r="EN196" s="133">
        <v>220</v>
      </c>
      <c r="EO196" s="133">
        <v>264</v>
      </c>
      <c r="EP196" s="133">
        <v>1265</v>
      </c>
      <c r="EQ196" s="133">
        <v>0</v>
      </c>
      <c r="ER196" s="133">
        <v>0</v>
      </c>
      <c r="ES196" s="133">
        <v>171</v>
      </c>
      <c r="ET196" s="133">
        <v>100</v>
      </c>
      <c r="EU196" s="133">
        <v>0</v>
      </c>
      <c r="EV196" s="133">
        <v>0</v>
      </c>
      <c r="EW196" s="133">
        <v>0</v>
      </c>
      <c r="EX196" s="133">
        <v>1154</v>
      </c>
      <c r="EY196" s="133">
        <v>0</v>
      </c>
      <c r="EZ196" s="133">
        <v>0</v>
      </c>
      <c r="FA196" s="133">
        <v>0</v>
      </c>
      <c r="FB196" s="133">
        <v>0</v>
      </c>
      <c r="FC196" s="133">
        <v>50</v>
      </c>
      <c r="FD196" s="133">
        <v>0</v>
      </c>
      <c r="FE196" s="133">
        <v>0</v>
      </c>
      <c r="FF196" s="133">
        <v>50</v>
      </c>
      <c r="FG196" s="133">
        <v>50</v>
      </c>
      <c r="FH196" s="133">
        <v>-121</v>
      </c>
      <c r="FI196" s="133">
        <v>0</v>
      </c>
      <c r="FJ196" s="133">
        <v>0</v>
      </c>
      <c r="FK196" s="133">
        <v>0</v>
      </c>
      <c r="FL196" s="133">
        <v>0</v>
      </c>
      <c r="FM196" s="133">
        <v>50</v>
      </c>
      <c r="FN196" s="133">
        <v>25</v>
      </c>
      <c r="FO196" s="133">
        <v>0</v>
      </c>
      <c r="FP196" s="133">
        <v>0</v>
      </c>
      <c r="FQ196" s="133">
        <v>0</v>
      </c>
      <c r="FR196" s="133">
        <v>0</v>
      </c>
      <c r="FS196" s="133">
        <v>50.05</v>
      </c>
      <c r="FT196" s="133">
        <v>0</v>
      </c>
      <c r="FU196" s="133">
        <v>50.05</v>
      </c>
      <c r="FV196" s="133">
        <v>0</v>
      </c>
      <c r="FW196" s="133">
        <v>0</v>
      </c>
      <c r="FX196" s="133">
        <v>677.12</v>
      </c>
      <c r="FY196" s="133">
        <v>0</v>
      </c>
      <c r="FZ196" s="133">
        <v>0</v>
      </c>
      <c r="GA196" s="133">
        <v>0</v>
      </c>
      <c r="GB196" s="133">
        <v>0</v>
      </c>
      <c r="GC196" s="133">
        <v>50.05</v>
      </c>
      <c r="GD196" s="133">
        <v>0</v>
      </c>
      <c r="GE196" s="133">
        <v>359.65</v>
      </c>
      <c r="GF196" s="133">
        <v>0</v>
      </c>
      <c r="GG196" s="133">
        <v>350</v>
      </c>
      <c r="GH196" s="133">
        <v>0</v>
      </c>
    </row>
    <row r="197" spans="1:190" x14ac:dyDescent="0.25">
      <c r="A197" s="134"/>
      <c r="B197" s="115" t="s">
        <v>12</v>
      </c>
      <c r="C197" s="133">
        <v>110151</v>
      </c>
      <c r="D197" s="133">
        <v>33434</v>
      </c>
      <c r="E197" s="133">
        <v>104070</v>
      </c>
      <c r="F197" s="133">
        <v>381354</v>
      </c>
      <c r="G197" s="133">
        <v>485844</v>
      </c>
      <c r="H197" s="133">
        <v>554920</v>
      </c>
      <c r="I197" s="133">
        <v>559875</v>
      </c>
      <c r="J197" s="133">
        <v>476369</v>
      </c>
      <c r="K197" s="133">
        <v>654949</v>
      </c>
      <c r="L197" s="133">
        <v>927443</v>
      </c>
      <c r="M197" s="133">
        <v>898030</v>
      </c>
      <c r="N197" s="133">
        <v>763360</v>
      </c>
      <c r="O197" s="133">
        <v>130520</v>
      </c>
      <c r="P197" s="133">
        <v>69429</v>
      </c>
      <c r="Q197" s="133">
        <v>115720</v>
      </c>
      <c r="R197" s="133">
        <v>325336</v>
      </c>
      <c r="S197" s="133">
        <v>606071</v>
      </c>
      <c r="T197" s="133">
        <v>530518</v>
      </c>
      <c r="U197" s="133">
        <v>410669</v>
      </c>
      <c r="V197" s="133">
        <v>495352</v>
      </c>
      <c r="W197" s="133">
        <v>619559</v>
      </c>
      <c r="X197" s="133">
        <v>754049</v>
      </c>
      <c r="Y197" s="133">
        <v>1058747</v>
      </c>
      <c r="Z197" s="133">
        <v>724752</v>
      </c>
      <c r="AA197" s="133">
        <v>211428</v>
      </c>
      <c r="AB197" s="133">
        <v>96455</v>
      </c>
      <c r="AC197" s="133">
        <v>133447</v>
      </c>
      <c r="AD197" s="133">
        <v>284349</v>
      </c>
      <c r="AE197" s="133">
        <v>447051</v>
      </c>
      <c r="AF197" s="133">
        <v>616882</v>
      </c>
      <c r="AG197" s="133">
        <v>512377</v>
      </c>
      <c r="AH197" s="133">
        <v>470783</v>
      </c>
      <c r="AI197" s="133">
        <v>572265</v>
      </c>
      <c r="AJ197" s="133">
        <v>894158</v>
      </c>
      <c r="AK197" s="133">
        <v>983963</v>
      </c>
      <c r="AL197" s="133">
        <v>687651</v>
      </c>
      <c r="AM197" s="133">
        <v>375294</v>
      </c>
      <c r="AN197" s="133">
        <v>72391</v>
      </c>
      <c r="AO197" s="133">
        <v>72075</v>
      </c>
      <c r="AP197" s="133">
        <v>244411</v>
      </c>
      <c r="AQ197" s="133">
        <v>587091</v>
      </c>
      <c r="AR197" s="133">
        <v>529287</v>
      </c>
      <c r="AS197" s="133">
        <v>622563</v>
      </c>
      <c r="AT197" s="133">
        <v>372814</v>
      </c>
      <c r="AU197" s="133">
        <v>556608</v>
      </c>
      <c r="AV197" s="133">
        <v>877596</v>
      </c>
      <c r="AW197" s="133">
        <v>875757</v>
      </c>
      <c r="AX197" s="133">
        <v>746680</v>
      </c>
      <c r="AY197" s="133">
        <v>309048</v>
      </c>
      <c r="AZ197" s="133">
        <v>197764</v>
      </c>
      <c r="BA197" s="133">
        <v>146507</v>
      </c>
      <c r="BB197" s="133">
        <v>314778</v>
      </c>
      <c r="BC197" s="133">
        <v>395454</v>
      </c>
      <c r="BD197" s="133">
        <v>468765</v>
      </c>
      <c r="BE197" s="133">
        <v>558506</v>
      </c>
      <c r="BF197" s="133">
        <v>414137</v>
      </c>
      <c r="BG197" s="133">
        <v>567075</v>
      </c>
      <c r="BH197" s="133">
        <v>943469</v>
      </c>
      <c r="BI197" s="133">
        <v>906121</v>
      </c>
      <c r="BJ197" s="133">
        <v>768085</v>
      </c>
      <c r="BK197" s="133">
        <v>265817</v>
      </c>
      <c r="BL197" s="133">
        <v>66718</v>
      </c>
      <c r="BM197" s="133">
        <v>99058</v>
      </c>
      <c r="BN197" s="133">
        <v>302251</v>
      </c>
      <c r="BO197" s="133">
        <v>359008</v>
      </c>
      <c r="BP197" s="133">
        <v>556509</v>
      </c>
      <c r="BQ197" s="133">
        <v>441702</v>
      </c>
      <c r="BR197" s="133">
        <v>357267</v>
      </c>
      <c r="BS197" s="133">
        <v>512871</v>
      </c>
      <c r="BT197" s="133">
        <v>645561</v>
      </c>
      <c r="BU197" s="133">
        <v>688062</v>
      </c>
      <c r="BV197" s="133">
        <v>581248</v>
      </c>
      <c r="BW197" s="133">
        <v>270704</v>
      </c>
      <c r="BX197" s="133">
        <v>33690</v>
      </c>
      <c r="BY197" s="133">
        <v>44565</v>
      </c>
      <c r="BZ197" s="133">
        <v>158153</v>
      </c>
      <c r="CA197" s="133">
        <v>172917</v>
      </c>
      <c r="CB197" s="133">
        <v>151630</v>
      </c>
      <c r="CC197" s="133">
        <v>149877</v>
      </c>
      <c r="CD197" s="133">
        <v>160182</v>
      </c>
      <c r="CE197" s="133">
        <v>149075</v>
      </c>
      <c r="CF197" s="133">
        <v>230002</v>
      </c>
      <c r="CG197" s="133">
        <v>299238</v>
      </c>
      <c r="CH197" s="133">
        <v>211234</v>
      </c>
      <c r="CI197" s="133">
        <v>72612</v>
      </c>
      <c r="CJ197" s="133">
        <v>13213</v>
      </c>
      <c r="CK197" s="133">
        <v>53044</v>
      </c>
      <c r="CL197" s="133">
        <v>91259</v>
      </c>
      <c r="CM197" s="133">
        <v>169330</v>
      </c>
      <c r="CN197" s="133">
        <v>190060</v>
      </c>
      <c r="CO197" s="133">
        <v>140472</v>
      </c>
      <c r="CP197" s="133">
        <v>137983</v>
      </c>
      <c r="CQ197" s="133">
        <v>198179</v>
      </c>
      <c r="CR197" s="133">
        <v>283970</v>
      </c>
      <c r="CS197" s="133">
        <v>360126</v>
      </c>
      <c r="CT197" s="133">
        <v>248763</v>
      </c>
      <c r="CU197" s="133">
        <v>40584</v>
      </c>
      <c r="CV197" s="133">
        <v>15061</v>
      </c>
      <c r="CW197" s="133">
        <v>38399</v>
      </c>
      <c r="CX197" s="133">
        <v>111248</v>
      </c>
      <c r="CY197" s="133">
        <v>186582</v>
      </c>
      <c r="CZ197" s="133">
        <v>191786</v>
      </c>
      <c r="DA197" s="133">
        <v>157292</v>
      </c>
      <c r="DB197" s="133">
        <v>147834</v>
      </c>
      <c r="DC197" s="133">
        <v>179306</v>
      </c>
      <c r="DD197" s="133">
        <v>316001</v>
      </c>
      <c r="DE197" s="133">
        <v>354275</v>
      </c>
      <c r="DF197" s="133">
        <v>178651</v>
      </c>
      <c r="DG197" s="133">
        <v>62157</v>
      </c>
      <c r="DH197" s="133">
        <v>17921</v>
      </c>
      <c r="DI197" s="133">
        <v>59233</v>
      </c>
      <c r="DJ197" s="133">
        <v>156729</v>
      </c>
      <c r="DK197" s="133">
        <v>240769</v>
      </c>
      <c r="DL197" s="133">
        <v>185258</v>
      </c>
      <c r="DM197" s="133">
        <v>183167</v>
      </c>
      <c r="DN197" s="133">
        <v>170953</v>
      </c>
      <c r="DO197" s="133">
        <v>217230</v>
      </c>
      <c r="DP197" s="133">
        <v>326823</v>
      </c>
      <c r="DQ197" s="133">
        <v>346662</v>
      </c>
      <c r="DR197" s="133">
        <v>251613</v>
      </c>
      <c r="DS197" s="133">
        <v>84947</v>
      </c>
      <c r="DT197" s="133">
        <v>27620</v>
      </c>
      <c r="DU197" s="133">
        <v>44465</v>
      </c>
      <c r="DV197" s="133">
        <v>44465</v>
      </c>
      <c r="DW197" s="133">
        <v>18201</v>
      </c>
      <c r="DX197" s="133">
        <v>15070</v>
      </c>
      <c r="DY197" s="133">
        <v>24372</v>
      </c>
      <c r="DZ197" s="133">
        <v>116415</v>
      </c>
      <c r="EA197" s="133">
        <v>295766</v>
      </c>
      <c r="EB197" s="133">
        <v>404992</v>
      </c>
      <c r="EC197" s="133">
        <v>434664</v>
      </c>
      <c r="ED197" s="133">
        <v>83311</v>
      </c>
      <c r="EE197" s="133">
        <v>36328</v>
      </c>
      <c r="EF197" s="133">
        <v>12348</v>
      </c>
      <c r="EG197" s="133">
        <v>5791</v>
      </c>
      <c r="EH197" s="133">
        <v>1891</v>
      </c>
      <c r="EI197" s="133">
        <v>1820</v>
      </c>
      <c r="EJ197" s="133">
        <v>37543</v>
      </c>
      <c r="EK197" s="133">
        <v>240106</v>
      </c>
      <c r="EL197" s="133">
        <v>286523</v>
      </c>
      <c r="EM197" s="133">
        <v>436215</v>
      </c>
      <c r="EN197" s="133">
        <v>555388</v>
      </c>
      <c r="EO197" s="133">
        <v>592381</v>
      </c>
      <c r="EP197" s="133">
        <v>436728</v>
      </c>
      <c r="EQ197" s="133">
        <v>226931</v>
      </c>
      <c r="ER197" s="133">
        <v>38665</v>
      </c>
      <c r="ES197" s="133">
        <v>63329</v>
      </c>
      <c r="ET197" s="133">
        <v>175746</v>
      </c>
      <c r="EU197" s="133">
        <v>324980</v>
      </c>
      <c r="EV197" s="133">
        <v>309489</v>
      </c>
      <c r="EW197" s="133">
        <v>295118</v>
      </c>
      <c r="EX197" s="133">
        <v>291514</v>
      </c>
      <c r="EY197" s="133">
        <v>390010</v>
      </c>
      <c r="EZ197" s="133">
        <v>506283</v>
      </c>
      <c r="FA197" s="133">
        <v>624205</v>
      </c>
      <c r="FB197" s="133">
        <v>536822</v>
      </c>
      <c r="FC197" s="133">
        <v>179314</v>
      </c>
      <c r="FD197" s="133">
        <v>85039</v>
      </c>
      <c r="FE197" s="133">
        <v>103333</v>
      </c>
      <c r="FF197" s="133">
        <v>221069</v>
      </c>
      <c r="FG197" s="133">
        <v>259511</v>
      </c>
      <c r="FH197" s="133">
        <v>325165</v>
      </c>
      <c r="FI197" s="133">
        <v>568245</v>
      </c>
      <c r="FJ197" s="133">
        <v>308398</v>
      </c>
      <c r="FK197" s="133">
        <v>364767</v>
      </c>
      <c r="FL197" s="133">
        <v>577150</v>
      </c>
      <c r="FM197" s="133">
        <v>626686</v>
      </c>
      <c r="FN197" s="133">
        <v>500872</v>
      </c>
      <c r="FO197" s="133">
        <v>243093.59</v>
      </c>
      <c r="FP197" s="133">
        <v>64538.82</v>
      </c>
      <c r="FQ197" s="133">
        <v>77252.3</v>
      </c>
      <c r="FR197" s="133">
        <v>293313.5</v>
      </c>
      <c r="FS197" s="133">
        <v>357234.35</v>
      </c>
      <c r="FT197" s="133">
        <v>492052.7</v>
      </c>
      <c r="FU197" s="133">
        <v>417237.3</v>
      </c>
      <c r="FV197" s="133">
        <v>304829.48</v>
      </c>
      <c r="FW197" s="133">
        <v>344101.85</v>
      </c>
      <c r="FX197" s="133">
        <v>667057.1</v>
      </c>
      <c r="FY197" s="133">
        <v>657098.09</v>
      </c>
      <c r="FZ197" s="133">
        <v>539031.72</v>
      </c>
      <c r="GA197" s="133">
        <v>157404.32999999999</v>
      </c>
      <c r="GB197" s="133">
        <v>42203.68</v>
      </c>
      <c r="GC197" s="133">
        <v>119970.65</v>
      </c>
      <c r="GD197" s="133">
        <v>297446.34000000003</v>
      </c>
      <c r="GE197" s="133">
        <v>395810.96</v>
      </c>
      <c r="GF197" s="133">
        <v>403388.98</v>
      </c>
      <c r="GG197" s="133">
        <v>438805.63</v>
      </c>
      <c r="GH197" s="133">
        <v>269831.73</v>
      </c>
    </row>
    <row r="198" spans="1:190" ht="15" thickBot="1" x14ac:dyDescent="0.3">
      <c r="A198" s="134"/>
      <c r="B198" s="115" t="s">
        <v>1634</v>
      </c>
      <c r="C198" s="133">
        <v>18937</v>
      </c>
      <c r="D198" s="133">
        <v>28345</v>
      </c>
      <c r="E198" s="133">
        <v>19910</v>
      </c>
      <c r="F198" s="133">
        <v>7779</v>
      </c>
      <c r="G198" s="133">
        <v>19658</v>
      </c>
      <c r="H198" s="133">
        <v>12185</v>
      </c>
      <c r="I198" s="133">
        <v>31534</v>
      </c>
      <c r="J198" s="133">
        <v>4863</v>
      </c>
      <c r="K198" s="133">
        <v>6083</v>
      </c>
      <c r="L198" s="133">
        <v>12872</v>
      </c>
      <c r="M198" s="133">
        <v>11562</v>
      </c>
      <c r="N198" s="133">
        <v>62729</v>
      </c>
      <c r="O198" s="133">
        <v>58379</v>
      </c>
      <c r="P198" s="133">
        <v>7706</v>
      </c>
      <c r="Q198" s="133">
        <v>63695</v>
      </c>
      <c r="R198" s="133">
        <v>32099</v>
      </c>
      <c r="S198" s="133">
        <v>9257</v>
      </c>
      <c r="T198" s="133">
        <v>36801</v>
      </c>
      <c r="U198" s="133">
        <v>25788</v>
      </c>
      <c r="V198" s="133">
        <v>9428</v>
      </c>
      <c r="W198" s="133">
        <v>12581</v>
      </c>
      <c r="X198" s="133">
        <v>14620</v>
      </c>
      <c r="Y198" s="133">
        <v>14148</v>
      </c>
      <c r="Z198" s="133">
        <v>42410</v>
      </c>
      <c r="AA198" s="133">
        <v>64442</v>
      </c>
      <c r="AB198" s="133">
        <v>37804</v>
      </c>
      <c r="AC198" s="133">
        <v>23216</v>
      </c>
      <c r="AD198" s="133">
        <v>72637</v>
      </c>
      <c r="AE198" s="133">
        <v>16765</v>
      </c>
      <c r="AF198" s="133">
        <v>34663</v>
      </c>
      <c r="AG198" s="133">
        <v>23787</v>
      </c>
      <c r="AH198" s="133">
        <v>31556</v>
      </c>
      <c r="AI198" s="133">
        <v>18066</v>
      </c>
      <c r="AJ198" s="133">
        <v>22248</v>
      </c>
      <c r="AK198" s="133">
        <v>37115</v>
      </c>
      <c r="AL198" s="133">
        <v>61439</v>
      </c>
      <c r="AM198" s="133">
        <v>58597</v>
      </c>
      <c r="AN198" s="133">
        <v>23276</v>
      </c>
      <c r="AO198" s="133">
        <v>41615</v>
      </c>
      <c r="AP198" s="133">
        <v>31741</v>
      </c>
      <c r="AQ198" s="133">
        <v>25049</v>
      </c>
      <c r="AR198" s="133">
        <v>22665</v>
      </c>
      <c r="AS198" s="133">
        <v>69182</v>
      </c>
      <c r="AT198" s="133">
        <v>18711</v>
      </c>
      <c r="AU198" s="133">
        <v>17078</v>
      </c>
      <c r="AV198" s="133">
        <v>19204</v>
      </c>
      <c r="AW198" s="133">
        <v>22944</v>
      </c>
      <c r="AX198" s="133">
        <v>22686</v>
      </c>
      <c r="AY198" s="133">
        <v>28026</v>
      </c>
      <c r="AZ198" s="133">
        <v>20006</v>
      </c>
      <c r="BA198" s="133">
        <v>26348</v>
      </c>
      <c r="BB198" s="133">
        <v>36893</v>
      </c>
      <c r="BC198" s="133">
        <v>20464</v>
      </c>
      <c r="BD198" s="133">
        <v>21171</v>
      </c>
      <c r="BE198" s="133">
        <v>21614</v>
      </c>
      <c r="BF198" s="133">
        <v>26189</v>
      </c>
      <c r="BG198" s="133">
        <v>31305</v>
      </c>
      <c r="BH198" s="133">
        <v>34975</v>
      </c>
      <c r="BI198" s="133">
        <v>25192</v>
      </c>
      <c r="BJ198" s="133">
        <v>26915</v>
      </c>
      <c r="BK198" s="133">
        <v>32903</v>
      </c>
      <c r="BL198" s="133">
        <v>50934</v>
      </c>
      <c r="BM198" s="133">
        <v>21061</v>
      </c>
      <c r="BN198" s="133">
        <v>32636</v>
      </c>
      <c r="BO198" s="133">
        <v>15644</v>
      </c>
      <c r="BP198" s="133">
        <v>42019</v>
      </c>
      <c r="BQ198" s="133">
        <v>23166</v>
      </c>
      <c r="BR198" s="133">
        <v>16505</v>
      </c>
      <c r="BS198" s="133">
        <v>28189</v>
      </c>
      <c r="BT198" s="133">
        <v>27210</v>
      </c>
      <c r="BU198" s="133">
        <v>27013</v>
      </c>
      <c r="BV198" s="133">
        <v>27184</v>
      </c>
      <c r="BW198" s="133">
        <v>27599</v>
      </c>
      <c r="BX198" s="133">
        <v>28116</v>
      </c>
      <c r="BY198" s="133">
        <v>27598</v>
      </c>
      <c r="BZ198" s="133">
        <v>23591</v>
      </c>
      <c r="CA198" s="133">
        <v>19850</v>
      </c>
      <c r="CB198" s="133">
        <v>25621</v>
      </c>
      <c r="CC198" s="133">
        <v>28303</v>
      </c>
      <c r="CD198" s="133">
        <v>17193</v>
      </c>
      <c r="CE198" s="133">
        <v>24369</v>
      </c>
      <c r="CF198" s="133">
        <v>26072</v>
      </c>
      <c r="CG198" s="133">
        <v>21549</v>
      </c>
      <c r="CH198" s="133">
        <v>28814</v>
      </c>
      <c r="CI198" s="133">
        <v>26079</v>
      </c>
      <c r="CJ198" s="133">
        <v>28322</v>
      </c>
      <c r="CK198" s="133">
        <v>40326</v>
      </c>
      <c r="CL198" s="133">
        <v>15967</v>
      </c>
      <c r="CM198" s="133">
        <v>25323</v>
      </c>
      <c r="CN198" s="133">
        <v>27865</v>
      </c>
      <c r="CO198" s="133">
        <v>25475</v>
      </c>
      <c r="CP198" s="133">
        <v>16391</v>
      </c>
      <c r="CQ198" s="133">
        <v>31969</v>
      </c>
      <c r="CR198" s="133">
        <v>25187</v>
      </c>
      <c r="CS198" s="133">
        <v>29647</v>
      </c>
      <c r="CT198" s="133">
        <v>25084</v>
      </c>
      <c r="CU198" s="133">
        <v>25140</v>
      </c>
      <c r="CV198" s="133">
        <v>30815</v>
      </c>
      <c r="CW198" s="133">
        <v>25731</v>
      </c>
      <c r="CX198" s="133">
        <v>20557</v>
      </c>
      <c r="CY198" s="133">
        <v>15752</v>
      </c>
      <c r="CZ198" s="133">
        <v>35380</v>
      </c>
      <c r="DA198" s="133">
        <v>26023</v>
      </c>
      <c r="DB198" s="133">
        <v>23834</v>
      </c>
      <c r="DC198" s="133">
        <v>23580</v>
      </c>
      <c r="DD198" s="133">
        <v>21772</v>
      </c>
      <c r="DE198" s="133">
        <v>35451</v>
      </c>
      <c r="DF198" s="133">
        <v>22994</v>
      </c>
      <c r="DG198" s="133">
        <v>23972</v>
      </c>
      <c r="DH198" s="133">
        <v>25105</v>
      </c>
      <c r="DI198" s="133">
        <v>32966</v>
      </c>
      <c r="DJ198" s="133">
        <v>28225</v>
      </c>
      <c r="DK198" s="133">
        <v>21882</v>
      </c>
      <c r="DL198" s="133">
        <v>27441</v>
      </c>
      <c r="DM198" s="133">
        <v>20875</v>
      </c>
      <c r="DN198" s="133">
        <v>26014</v>
      </c>
      <c r="DO198" s="133">
        <v>20078</v>
      </c>
      <c r="DP198" s="133">
        <v>16537</v>
      </c>
      <c r="DQ198" s="133">
        <v>27127</v>
      </c>
      <c r="DR198" s="133">
        <v>25314</v>
      </c>
      <c r="DS198" s="133">
        <v>30611</v>
      </c>
      <c r="DT198" s="133">
        <v>29699</v>
      </c>
      <c r="DU198" s="133">
        <v>7271</v>
      </c>
      <c r="DV198" s="133">
        <v>7271</v>
      </c>
      <c r="DW198" s="133">
        <v>12319</v>
      </c>
      <c r="DX198" s="133">
        <v>11386</v>
      </c>
      <c r="DY198" s="133">
        <v>9304</v>
      </c>
      <c r="DZ198" s="133">
        <v>11820</v>
      </c>
      <c r="EA198" s="133">
        <v>18612</v>
      </c>
      <c r="EB198" s="133">
        <v>18419</v>
      </c>
      <c r="EC198" s="133">
        <v>17417</v>
      </c>
      <c r="ED198" s="133">
        <v>21851</v>
      </c>
      <c r="EE198" s="133">
        <v>16646</v>
      </c>
      <c r="EF198" s="133">
        <v>22091</v>
      </c>
      <c r="EG198" s="133">
        <v>28496</v>
      </c>
      <c r="EH198" s="133">
        <v>20187</v>
      </c>
      <c r="EI198" s="133">
        <v>23573</v>
      </c>
      <c r="EJ198" s="133">
        <v>30750</v>
      </c>
      <c r="EK198" s="133">
        <v>26409</v>
      </c>
      <c r="EL198" s="133">
        <v>13528</v>
      </c>
      <c r="EM198" s="133">
        <v>28030</v>
      </c>
      <c r="EN198" s="133">
        <v>25840</v>
      </c>
      <c r="EO198" s="133">
        <v>20717</v>
      </c>
      <c r="EP198" s="133">
        <v>19003</v>
      </c>
      <c r="EQ198" s="133">
        <v>28644</v>
      </c>
      <c r="ER198" s="133">
        <v>20636</v>
      </c>
      <c r="ES198" s="133">
        <v>28397</v>
      </c>
      <c r="ET198" s="133">
        <v>20014</v>
      </c>
      <c r="EU198" s="133">
        <v>24258</v>
      </c>
      <c r="EV198" s="133">
        <v>14362</v>
      </c>
      <c r="EW198" s="133">
        <v>34242</v>
      </c>
      <c r="EX198" s="133">
        <v>23085</v>
      </c>
      <c r="EY198" s="133">
        <v>33517</v>
      </c>
      <c r="EZ198" s="133">
        <v>24792</v>
      </c>
      <c r="FA198" s="133">
        <v>18746</v>
      </c>
      <c r="FB198" s="133">
        <v>19781</v>
      </c>
      <c r="FC198" s="133">
        <v>25772</v>
      </c>
      <c r="FD198" s="133">
        <v>25494</v>
      </c>
      <c r="FE198" s="133">
        <v>28728</v>
      </c>
      <c r="FF198" s="133">
        <v>14058</v>
      </c>
      <c r="FG198" s="133">
        <v>20697</v>
      </c>
      <c r="FH198" s="133">
        <v>28341</v>
      </c>
      <c r="FI198" s="133">
        <v>20553</v>
      </c>
      <c r="FJ198" s="133">
        <v>22789</v>
      </c>
      <c r="FK198" s="133">
        <v>16141</v>
      </c>
      <c r="FL198" s="133">
        <v>22843</v>
      </c>
      <c r="FM198" s="133">
        <v>33729</v>
      </c>
      <c r="FN198" s="133">
        <v>17640</v>
      </c>
      <c r="FO198" s="133">
        <v>22539.16</v>
      </c>
      <c r="FP198" s="133">
        <v>32185.93</v>
      </c>
      <c r="FQ198" s="133">
        <v>38404.870000000003</v>
      </c>
      <c r="FR198" s="133">
        <v>27986.84</v>
      </c>
      <c r="FS198" s="133">
        <v>19374.64</v>
      </c>
      <c r="FT198" s="133">
        <v>19528.310000000001</v>
      </c>
      <c r="FU198" s="133">
        <v>19045.03</v>
      </c>
      <c r="FV198" s="133">
        <v>26892.09</v>
      </c>
      <c r="FW198" s="133">
        <v>23214.720000000001</v>
      </c>
      <c r="FX198" s="133">
        <v>37007.79</v>
      </c>
      <c r="FY198" s="133">
        <v>18705.55</v>
      </c>
      <c r="FZ198" s="133">
        <v>23921.08</v>
      </c>
      <c r="GA198" s="133">
        <v>24815.25</v>
      </c>
      <c r="GB198" s="133">
        <v>16744.93</v>
      </c>
      <c r="GC198" s="133">
        <v>30427.89</v>
      </c>
      <c r="GD198" s="133">
        <v>22131.15</v>
      </c>
      <c r="GE198" s="133">
        <v>17767.650000000001</v>
      </c>
      <c r="GF198" s="133">
        <v>21013.74</v>
      </c>
      <c r="GG198" s="133">
        <v>24531.9</v>
      </c>
      <c r="GH198" s="133">
        <v>18783.57</v>
      </c>
    </row>
    <row r="199" spans="1:190" ht="15" thickBot="1" x14ac:dyDescent="0.3">
      <c r="A199" s="134"/>
      <c r="B199" s="104" t="s">
        <v>87</v>
      </c>
      <c r="C199" s="119">
        <v>142081</v>
      </c>
      <c r="D199" s="119">
        <v>113839</v>
      </c>
      <c r="E199" s="119">
        <v>171569</v>
      </c>
      <c r="F199" s="119">
        <v>401853</v>
      </c>
      <c r="G199" s="119">
        <v>527294</v>
      </c>
      <c r="H199" s="119">
        <v>593786</v>
      </c>
      <c r="I199" s="119">
        <v>608969</v>
      </c>
      <c r="J199" s="119">
        <v>493877</v>
      </c>
      <c r="K199" s="119">
        <v>676697</v>
      </c>
      <c r="L199" s="119">
        <v>958503</v>
      </c>
      <c r="M199" s="119">
        <v>928162</v>
      </c>
      <c r="N199" s="119">
        <v>849783</v>
      </c>
      <c r="O199" s="119">
        <v>210251</v>
      </c>
      <c r="P199" s="119">
        <v>91930</v>
      </c>
      <c r="Q199" s="119">
        <v>226677</v>
      </c>
      <c r="R199" s="119">
        <v>373821</v>
      </c>
      <c r="S199" s="119">
        <v>638589</v>
      </c>
      <c r="T199" s="119">
        <v>578071</v>
      </c>
      <c r="U199" s="119">
        <v>446381</v>
      </c>
      <c r="V199" s="119">
        <v>534124</v>
      </c>
      <c r="W199" s="119">
        <v>655172</v>
      </c>
      <c r="X199" s="119">
        <v>809264</v>
      </c>
      <c r="Y199" s="119">
        <v>1082423</v>
      </c>
      <c r="Z199" s="119">
        <v>788906</v>
      </c>
      <c r="AA199" s="119">
        <v>280119</v>
      </c>
      <c r="AB199" s="119">
        <v>159376</v>
      </c>
      <c r="AC199" s="119">
        <v>177452</v>
      </c>
      <c r="AD199" s="119">
        <v>367641</v>
      </c>
      <c r="AE199" s="119">
        <v>493953</v>
      </c>
      <c r="AF199" s="119">
        <v>662635</v>
      </c>
      <c r="AG199" s="119">
        <v>561277</v>
      </c>
      <c r="AH199" s="119">
        <v>534023</v>
      </c>
      <c r="AI199" s="119">
        <v>603506</v>
      </c>
      <c r="AJ199" s="119">
        <v>937419</v>
      </c>
      <c r="AK199" s="119">
        <v>1032945</v>
      </c>
      <c r="AL199" s="119">
        <v>769608</v>
      </c>
      <c r="AM199" s="119">
        <v>443658</v>
      </c>
      <c r="AN199" s="119">
        <v>112462</v>
      </c>
      <c r="AO199" s="119">
        <v>128455</v>
      </c>
      <c r="AP199" s="119">
        <v>289949</v>
      </c>
      <c r="AQ199" s="119">
        <v>619210</v>
      </c>
      <c r="AR199" s="119">
        <v>570281</v>
      </c>
      <c r="AS199" s="119">
        <v>706868</v>
      </c>
      <c r="AT199" s="119">
        <v>407355</v>
      </c>
      <c r="AU199" s="119">
        <v>602432</v>
      </c>
      <c r="AV199" s="119">
        <v>920557</v>
      </c>
      <c r="AW199" s="119">
        <v>901346</v>
      </c>
      <c r="AX199" s="119">
        <v>785750</v>
      </c>
      <c r="AY199" s="119">
        <v>355152</v>
      </c>
      <c r="AZ199" s="119">
        <v>228365</v>
      </c>
      <c r="BA199" s="119">
        <v>189565</v>
      </c>
      <c r="BB199" s="119">
        <v>355729</v>
      </c>
      <c r="BC199" s="119">
        <v>423924</v>
      </c>
      <c r="BD199" s="119">
        <v>494003</v>
      </c>
      <c r="BE199" s="119">
        <v>584450</v>
      </c>
      <c r="BF199" s="119">
        <v>442119</v>
      </c>
      <c r="BG199" s="119">
        <v>601242</v>
      </c>
      <c r="BH199" s="119">
        <v>990595</v>
      </c>
      <c r="BI199" s="119">
        <v>941603</v>
      </c>
      <c r="BJ199" s="119">
        <v>797767</v>
      </c>
      <c r="BK199" s="119">
        <v>299499</v>
      </c>
      <c r="BL199" s="119">
        <v>118043</v>
      </c>
      <c r="BM199" s="119">
        <v>124086</v>
      </c>
      <c r="BN199" s="119">
        <v>335699</v>
      </c>
      <c r="BO199" s="119">
        <v>377861</v>
      </c>
      <c r="BP199" s="119">
        <v>603673</v>
      </c>
      <c r="BQ199" s="119">
        <v>468241</v>
      </c>
      <c r="BR199" s="119">
        <v>377594</v>
      </c>
      <c r="BS199" s="119">
        <v>550561</v>
      </c>
      <c r="BT199" s="119">
        <v>682853</v>
      </c>
      <c r="BU199" s="119">
        <v>724103</v>
      </c>
      <c r="BV199" s="119">
        <v>618669</v>
      </c>
      <c r="BW199" s="119">
        <v>307345</v>
      </c>
      <c r="BX199" s="119">
        <v>70630</v>
      </c>
      <c r="BY199" s="119">
        <v>77123</v>
      </c>
      <c r="BZ199" s="119">
        <v>186051</v>
      </c>
      <c r="CA199" s="119">
        <v>196189</v>
      </c>
      <c r="CB199" s="119">
        <v>184410</v>
      </c>
      <c r="CC199" s="119">
        <v>182937</v>
      </c>
      <c r="CD199" s="119">
        <v>180467</v>
      </c>
      <c r="CE199" s="119">
        <v>176890</v>
      </c>
      <c r="CF199" s="119">
        <v>259861</v>
      </c>
      <c r="CG199" s="119">
        <v>324618</v>
      </c>
      <c r="CH199" s="119">
        <v>243160</v>
      </c>
      <c r="CI199" s="119">
        <v>103029</v>
      </c>
      <c r="CJ199" s="119">
        <v>44341</v>
      </c>
      <c r="CK199" s="119">
        <v>97820</v>
      </c>
      <c r="CL199" s="119">
        <v>112825</v>
      </c>
      <c r="CM199" s="119">
        <v>199303</v>
      </c>
      <c r="CN199" s="119">
        <v>221839</v>
      </c>
      <c r="CO199" s="119">
        <v>168600</v>
      </c>
      <c r="CP199" s="119">
        <v>158750</v>
      </c>
      <c r="CQ199" s="119">
        <v>233924</v>
      </c>
      <c r="CR199" s="119">
        <v>313044</v>
      </c>
      <c r="CS199" s="119">
        <v>394580</v>
      </c>
      <c r="CT199" s="119">
        <v>277909</v>
      </c>
      <c r="CU199" s="119">
        <v>69476</v>
      </c>
      <c r="CV199" s="119">
        <v>50446</v>
      </c>
      <c r="CW199" s="119">
        <v>68208</v>
      </c>
      <c r="CX199" s="119">
        <v>133648</v>
      </c>
      <c r="CY199" s="119">
        <v>205815</v>
      </c>
      <c r="CZ199" s="119">
        <v>232723</v>
      </c>
      <c r="DA199" s="119">
        <v>186405</v>
      </c>
      <c r="DB199" s="119">
        <v>177394</v>
      </c>
      <c r="DC199" s="119">
        <v>210454</v>
      </c>
      <c r="DD199" s="119">
        <v>345066</v>
      </c>
      <c r="DE199" s="119">
        <v>395799</v>
      </c>
      <c r="DF199" s="119">
        <v>211278</v>
      </c>
      <c r="DG199" s="119">
        <v>91136</v>
      </c>
      <c r="DH199" s="119">
        <v>48702</v>
      </c>
      <c r="DI199" s="119">
        <v>96027</v>
      </c>
      <c r="DJ199" s="119">
        <v>193359</v>
      </c>
      <c r="DK199" s="119">
        <v>271849</v>
      </c>
      <c r="DL199" s="119">
        <v>219449</v>
      </c>
      <c r="DM199" s="119">
        <v>210822</v>
      </c>
      <c r="DN199" s="119">
        <v>205683</v>
      </c>
      <c r="DO199" s="119">
        <v>242570</v>
      </c>
      <c r="DP199" s="119">
        <v>350617</v>
      </c>
      <c r="DQ199" s="119">
        <v>375837</v>
      </c>
      <c r="DR199" s="119">
        <v>285273</v>
      </c>
      <c r="DS199" s="119">
        <v>122039</v>
      </c>
      <c r="DT199" s="119">
        <v>63380</v>
      </c>
      <c r="DU199" s="119">
        <v>55057</v>
      </c>
      <c r="DV199" s="119">
        <v>55057</v>
      </c>
      <c r="DW199" s="119">
        <v>35640</v>
      </c>
      <c r="DX199" s="119">
        <v>28503</v>
      </c>
      <c r="DY199" s="119">
        <v>33726</v>
      </c>
      <c r="DZ199" s="119">
        <v>129891</v>
      </c>
      <c r="EA199" s="119">
        <v>314378</v>
      </c>
      <c r="EB199" s="119">
        <v>423871</v>
      </c>
      <c r="EC199" s="119">
        <v>452131</v>
      </c>
      <c r="ED199" s="119">
        <v>105162</v>
      </c>
      <c r="EE199" s="119">
        <v>52974</v>
      </c>
      <c r="EF199" s="119">
        <v>34489</v>
      </c>
      <c r="EG199" s="119">
        <v>34901</v>
      </c>
      <c r="EH199" s="119">
        <v>23300</v>
      </c>
      <c r="EI199" s="119">
        <v>25393</v>
      </c>
      <c r="EJ199" s="119">
        <v>68822</v>
      </c>
      <c r="EK199" s="119">
        <v>266515</v>
      </c>
      <c r="EL199" s="119">
        <v>300051</v>
      </c>
      <c r="EM199" s="119">
        <v>464245</v>
      </c>
      <c r="EN199" s="119">
        <v>581448</v>
      </c>
      <c r="EO199" s="119">
        <v>613362</v>
      </c>
      <c r="EP199" s="119">
        <v>456996</v>
      </c>
      <c r="EQ199" s="119">
        <v>255575</v>
      </c>
      <c r="ER199" s="119">
        <v>59301</v>
      </c>
      <c r="ES199" s="119">
        <v>91897</v>
      </c>
      <c r="ET199" s="119">
        <v>195860</v>
      </c>
      <c r="EU199" s="119">
        <v>349238</v>
      </c>
      <c r="EV199" s="119">
        <v>323851</v>
      </c>
      <c r="EW199" s="119">
        <v>329360</v>
      </c>
      <c r="EX199" s="119">
        <v>315753</v>
      </c>
      <c r="EY199" s="119">
        <v>423527</v>
      </c>
      <c r="EZ199" s="119">
        <v>531075</v>
      </c>
      <c r="FA199" s="119">
        <v>642951</v>
      </c>
      <c r="FB199" s="119">
        <v>556603</v>
      </c>
      <c r="FC199" s="119">
        <v>205136</v>
      </c>
      <c r="FD199" s="119">
        <v>110533</v>
      </c>
      <c r="FE199" s="119">
        <v>132061</v>
      </c>
      <c r="FF199" s="119">
        <v>235177</v>
      </c>
      <c r="FG199" s="119">
        <v>280258</v>
      </c>
      <c r="FH199" s="119">
        <v>353385</v>
      </c>
      <c r="FI199" s="119">
        <v>588798</v>
      </c>
      <c r="FJ199" s="119">
        <v>331187</v>
      </c>
      <c r="FK199" s="119">
        <v>380908</v>
      </c>
      <c r="FL199" s="119">
        <v>599993</v>
      </c>
      <c r="FM199" s="119">
        <v>660465</v>
      </c>
      <c r="FN199" s="119">
        <v>518537</v>
      </c>
      <c r="FO199" s="119">
        <v>265632.75</v>
      </c>
      <c r="FP199" s="119">
        <v>96724.75</v>
      </c>
      <c r="FQ199" s="119">
        <v>115657.17000000001</v>
      </c>
      <c r="FR199" s="119">
        <v>321300.34000000003</v>
      </c>
      <c r="FS199" s="119">
        <v>376659.04</v>
      </c>
      <c r="FT199" s="119">
        <v>511581.01</v>
      </c>
      <c r="FU199" s="119">
        <v>436332.38</v>
      </c>
      <c r="FV199" s="119">
        <v>331721.57</v>
      </c>
      <c r="FW199" s="119">
        <v>367316.56999999995</v>
      </c>
      <c r="FX199" s="119">
        <v>704742.01</v>
      </c>
      <c r="FY199" s="119">
        <v>675803.64</v>
      </c>
      <c r="FZ199" s="119">
        <v>562952.79999999993</v>
      </c>
      <c r="GA199" s="119">
        <v>182219.58</v>
      </c>
      <c r="GB199" s="119">
        <v>58948.61</v>
      </c>
      <c r="GC199" s="119">
        <v>150448.59</v>
      </c>
      <c r="GD199" s="119">
        <v>319577.49000000005</v>
      </c>
      <c r="GE199" s="119">
        <v>413938.26000000007</v>
      </c>
      <c r="GF199" s="119">
        <v>424402.72</v>
      </c>
      <c r="GG199" s="119">
        <v>463687.53</v>
      </c>
      <c r="GH199" s="119">
        <v>288615.3</v>
      </c>
    </row>
    <row r="200" spans="1:190" x14ac:dyDescent="0.25">
      <c r="A200" s="134"/>
      <c r="B200" s="130" t="s">
        <v>66</v>
      </c>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c r="CB200" s="152"/>
      <c r="CC200" s="152"/>
      <c r="CD200" s="152"/>
      <c r="CE200" s="152"/>
      <c r="CF200" s="152"/>
      <c r="CG200" s="152"/>
      <c r="CH200" s="152"/>
      <c r="CI200" s="152"/>
      <c r="CJ200" s="152"/>
      <c r="CK200" s="152"/>
      <c r="CL200" s="152"/>
      <c r="CM200" s="152"/>
      <c r="CN200" s="152"/>
      <c r="CO200" s="152"/>
      <c r="CP200" s="152"/>
      <c r="CQ200" s="152"/>
      <c r="CR200" s="152"/>
      <c r="CS200" s="152"/>
      <c r="CT200" s="152"/>
      <c r="CU200" s="152"/>
      <c r="CV200" s="152"/>
      <c r="CW200" s="152"/>
      <c r="CX200" s="152"/>
      <c r="CY200" s="152"/>
      <c r="CZ200" s="152"/>
      <c r="DA200" s="152"/>
      <c r="DB200" s="152"/>
      <c r="DC200" s="152"/>
      <c r="DD200" s="152"/>
      <c r="DE200" s="152"/>
      <c r="DF200" s="152"/>
      <c r="DG200" s="152"/>
      <c r="DH200" s="152"/>
      <c r="DI200" s="152"/>
      <c r="DJ200" s="152"/>
      <c r="DK200" s="152"/>
      <c r="DL200" s="152"/>
      <c r="DM200" s="152"/>
      <c r="DN200" s="152"/>
      <c r="DO200" s="152"/>
      <c r="DP200" s="152"/>
      <c r="DQ200" s="152"/>
      <c r="DR200" s="152"/>
      <c r="DS200" s="152"/>
      <c r="DT200" s="152"/>
      <c r="DU200" s="152"/>
      <c r="DV200" s="152"/>
      <c r="DW200" s="152"/>
      <c r="DX200" s="152"/>
      <c r="DY200" s="152"/>
      <c r="DZ200" s="152"/>
      <c r="EA200" s="152"/>
      <c r="EB200" s="152"/>
      <c r="EC200" s="152"/>
      <c r="ED200" s="152"/>
      <c r="EE200" s="152"/>
      <c r="EF200" s="152"/>
      <c r="EG200" s="152"/>
      <c r="EH200" s="152"/>
      <c r="EI200" s="152"/>
      <c r="EJ200" s="152"/>
      <c r="EK200" s="152"/>
      <c r="EL200" s="152"/>
      <c r="EM200" s="152"/>
      <c r="EN200" s="152"/>
      <c r="EO200" s="152"/>
      <c r="EP200" s="152"/>
      <c r="EQ200" s="152"/>
      <c r="ER200" s="152"/>
      <c r="ES200" s="152"/>
      <c r="ET200" s="152"/>
      <c r="EU200" s="152"/>
      <c r="EV200" s="152"/>
      <c r="EW200" s="152"/>
      <c r="EX200" s="152"/>
      <c r="EY200" s="152"/>
      <c r="EZ200" s="152"/>
      <c r="FA200" s="152"/>
      <c r="FB200" s="152"/>
      <c r="FC200" s="152"/>
      <c r="FD200" s="152"/>
      <c r="FE200" s="152"/>
      <c r="FF200" s="152"/>
      <c r="FG200" s="152"/>
      <c r="FH200" s="152"/>
      <c r="FI200" s="152"/>
      <c r="FJ200" s="152"/>
      <c r="FK200" s="152"/>
      <c r="FL200" s="152"/>
      <c r="FM200" s="152"/>
      <c r="FN200" s="152"/>
      <c r="FO200" s="152"/>
      <c r="FP200" s="152"/>
      <c r="FQ200" s="152"/>
      <c r="FR200" s="152"/>
      <c r="FS200" s="152"/>
      <c r="FT200" s="152"/>
      <c r="FU200" s="152"/>
      <c r="FV200" s="152"/>
      <c r="FW200" s="152"/>
      <c r="FX200" s="152"/>
      <c r="FY200" s="152"/>
      <c r="FZ200" s="152"/>
      <c r="GA200" s="152"/>
      <c r="GB200" s="152"/>
      <c r="GC200" s="152"/>
      <c r="GD200" s="152"/>
      <c r="GE200" s="152"/>
      <c r="GF200" s="152"/>
      <c r="GG200" s="152"/>
      <c r="GH200" s="152"/>
    </row>
    <row r="201" spans="1:190" s="132" customFormat="1" ht="15" customHeight="1" x14ac:dyDescent="0.25">
      <c r="A201" s="134"/>
      <c r="B201" s="115" t="s">
        <v>28</v>
      </c>
      <c r="C201" s="133">
        <v>-4</v>
      </c>
      <c r="D201" s="133">
        <v>0</v>
      </c>
      <c r="E201" s="133">
        <v>4</v>
      </c>
      <c r="F201" s="133">
        <v>16791</v>
      </c>
      <c r="G201" s="133">
        <v>175130</v>
      </c>
      <c r="H201" s="133">
        <v>349284</v>
      </c>
      <c r="I201" s="133">
        <v>461274</v>
      </c>
      <c r="J201" s="133">
        <v>545837</v>
      </c>
      <c r="K201" s="133">
        <v>566305</v>
      </c>
      <c r="L201" s="133">
        <v>545374</v>
      </c>
      <c r="M201" s="133">
        <v>572090</v>
      </c>
      <c r="N201" s="133">
        <v>572856</v>
      </c>
      <c r="O201" s="133">
        <v>553142</v>
      </c>
      <c r="P201" s="133">
        <v>487030</v>
      </c>
      <c r="Q201" s="133">
        <v>581532</v>
      </c>
      <c r="R201" s="133">
        <v>489334</v>
      </c>
      <c r="S201" s="133">
        <v>543653</v>
      </c>
      <c r="T201" s="133">
        <v>520449</v>
      </c>
      <c r="U201" s="133">
        <v>495108</v>
      </c>
      <c r="V201" s="133">
        <v>510395</v>
      </c>
      <c r="W201" s="133">
        <v>507848</v>
      </c>
      <c r="X201" s="133">
        <v>500917</v>
      </c>
      <c r="Y201" s="133">
        <v>535745</v>
      </c>
      <c r="Z201" s="133">
        <v>514422</v>
      </c>
      <c r="AA201" s="133">
        <v>512052</v>
      </c>
      <c r="AB201" s="133">
        <v>481411</v>
      </c>
      <c r="AC201" s="133">
        <v>397334</v>
      </c>
      <c r="AD201" s="133">
        <v>372695</v>
      </c>
      <c r="AE201" s="133">
        <v>387470</v>
      </c>
      <c r="AF201" s="133">
        <v>377915</v>
      </c>
      <c r="AG201" s="133">
        <v>380067</v>
      </c>
      <c r="AH201" s="133">
        <v>357406</v>
      </c>
      <c r="AI201" s="133">
        <v>325229</v>
      </c>
      <c r="AJ201" s="133">
        <v>374211</v>
      </c>
      <c r="AK201" s="133">
        <v>341227</v>
      </c>
      <c r="AL201" s="133">
        <v>336814</v>
      </c>
      <c r="AM201" s="133">
        <v>376172</v>
      </c>
      <c r="AN201" s="133">
        <v>346238</v>
      </c>
      <c r="AO201" s="133">
        <v>352514</v>
      </c>
      <c r="AP201" s="133">
        <v>346991</v>
      </c>
      <c r="AQ201" s="133">
        <v>349722</v>
      </c>
      <c r="AR201" s="133">
        <v>315490</v>
      </c>
      <c r="AS201" s="133">
        <v>322529</v>
      </c>
      <c r="AT201" s="133">
        <v>286817</v>
      </c>
      <c r="AU201" s="133">
        <v>307090</v>
      </c>
      <c r="AV201" s="133">
        <v>331717</v>
      </c>
      <c r="AW201" s="133">
        <v>312304</v>
      </c>
      <c r="AX201" s="133">
        <v>336377</v>
      </c>
      <c r="AY201" s="133">
        <v>351859</v>
      </c>
      <c r="AZ201" s="133">
        <v>311923</v>
      </c>
      <c r="BA201" s="133">
        <v>321761</v>
      </c>
      <c r="BB201" s="133">
        <v>313235</v>
      </c>
      <c r="BC201" s="133">
        <v>295850</v>
      </c>
      <c r="BD201" s="133">
        <v>308363</v>
      </c>
      <c r="BE201" s="133">
        <v>316179</v>
      </c>
      <c r="BF201" s="133">
        <v>276369</v>
      </c>
      <c r="BG201" s="133">
        <v>300968</v>
      </c>
      <c r="BH201" s="133">
        <v>313272</v>
      </c>
      <c r="BI201" s="133">
        <v>287566</v>
      </c>
      <c r="BJ201" s="133">
        <v>359089</v>
      </c>
      <c r="BK201" s="133">
        <v>354291</v>
      </c>
      <c r="BL201" s="133">
        <v>339271</v>
      </c>
      <c r="BM201" s="133">
        <v>263379</v>
      </c>
      <c r="BN201" s="133">
        <v>233527</v>
      </c>
      <c r="BO201" s="133">
        <v>209185</v>
      </c>
      <c r="BP201" s="133">
        <v>228335</v>
      </c>
      <c r="BQ201" s="133">
        <v>225767</v>
      </c>
      <c r="BR201" s="133">
        <v>201095</v>
      </c>
      <c r="BS201" s="133">
        <v>223800</v>
      </c>
      <c r="BT201" s="133">
        <v>224284</v>
      </c>
      <c r="BU201" s="133">
        <v>220468</v>
      </c>
      <c r="BV201" s="133">
        <v>229208</v>
      </c>
      <c r="BW201" s="133">
        <v>214415</v>
      </c>
      <c r="BX201" s="133">
        <v>216414</v>
      </c>
      <c r="BY201" s="133">
        <v>227464</v>
      </c>
      <c r="BZ201" s="133">
        <v>207953</v>
      </c>
      <c r="CA201" s="133">
        <v>209490</v>
      </c>
      <c r="CB201" s="133">
        <v>205077</v>
      </c>
      <c r="CC201" s="133">
        <v>189399</v>
      </c>
      <c r="CD201" s="133">
        <v>194715</v>
      </c>
      <c r="CE201" s="133">
        <v>197783</v>
      </c>
      <c r="CF201" s="133">
        <v>196549</v>
      </c>
      <c r="CG201" s="133">
        <v>205438</v>
      </c>
      <c r="CH201" s="133">
        <v>219625</v>
      </c>
      <c r="CI201" s="133">
        <v>223702</v>
      </c>
      <c r="CJ201" s="133">
        <v>189919</v>
      </c>
      <c r="CK201" s="133">
        <v>216436</v>
      </c>
      <c r="CL201" s="133">
        <v>178180</v>
      </c>
      <c r="CM201" s="133">
        <v>202627</v>
      </c>
      <c r="CN201" s="133">
        <v>191842</v>
      </c>
      <c r="CO201" s="133">
        <v>181671</v>
      </c>
      <c r="CP201" s="133">
        <v>179183</v>
      </c>
      <c r="CQ201" s="133">
        <v>181747</v>
      </c>
      <c r="CR201" s="133">
        <v>197402</v>
      </c>
      <c r="CS201" s="133">
        <v>188122</v>
      </c>
      <c r="CT201" s="133">
        <v>185024</v>
      </c>
      <c r="CU201" s="133">
        <v>208369</v>
      </c>
      <c r="CV201" s="133">
        <v>186567</v>
      </c>
      <c r="CW201" s="133">
        <v>196914</v>
      </c>
      <c r="CX201" s="133">
        <v>178795</v>
      </c>
      <c r="CY201" s="133">
        <v>174971</v>
      </c>
      <c r="CZ201" s="133">
        <v>164931</v>
      </c>
      <c r="DA201" s="133">
        <v>167821</v>
      </c>
      <c r="DB201" s="133">
        <v>160417</v>
      </c>
      <c r="DC201" s="133">
        <v>155910</v>
      </c>
      <c r="DD201" s="133">
        <v>180764</v>
      </c>
      <c r="DE201" s="133">
        <v>171488</v>
      </c>
      <c r="DF201" s="133">
        <v>173831</v>
      </c>
      <c r="DG201" s="133">
        <v>184454</v>
      </c>
      <c r="DH201" s="133">
        <v>163623</v>
      </c>
      <c r="DI201" s="133">
        <v>163697</v>
      </c>
      <c r="DJ201" s="133">
        <v>161559</v>
      </c>
      <c r="DK201" s="133">
        <v>152648</v>
      </c>
      <c r="DL201" s="133">
        <v>148971</v>
      </c>
      <c r="DM201" s="133">
        <v>156320</v>
      </c>
      <c r="DN201" s="133">
        <v>135731</v>
      </c>
      <c r="DO201" s="133">
        <v>147787</v>
      </c>
      <c r="DP201" s="133">
        <v>156770</v>
      </c>
      <c r="DQ201" s="133">
        <v>145187</v>
      </c>
      <c r="DR201" s="133">
        <v>156648</v>
      </c>
      <c r="DS201" s="133">
        <v>256386</v>
      </c>
      <c r="DT201" s="133">
        <v>229604</v>
      </c>
      <c r="DU201" s="133">
        <v>194035</v>
      </c>
      <c r="DV201" s="133">
        <v>194035</v>
      </c>
      <c r="DW201" s="133">
        <v>191487</v>
      </c>
      <c r="DX201" s="133">
        <v>218740</v>
      </c>
      <c r="DY201" s="133">
        <v>208856</v>
      </c>
      <c r="DZ201" s="133">
        <v>189504</v>
      </c>
      <c r="EA201" s="133">
        <v>212602</v>
      </c>
      <c r="EB201" s="133">
        <v>249971</v>
      </c>
      <c r="EC201" s="133">
        <v>244125</v>
      </c>
      <c r="ED201" s="133">
        <v>258071</v>
      </c>
      <c r="EE201" s="133">
        <v>139128</v>
      </c>
      <c r="EF201" s="133">
        <v>122568</v>
      </c>
      <c r="EG201" s="133">
        <v>141357</v>
      </c>
      <c r="EH201" s="133">
        <v>126591</v>
      </c>
      <c r="EI201" s="133">
        <v>120304</v>
      </c>
      <c r="EJ201" s="133">
        <v>127472</v>
      </c>
      <c r="EK201" s="133">
        <v>120407</v>
      </c>
      <c r="EL201" s="133">
        <v>116845</v>
      </c>
      <c r="EM201" s="133">
        <v>123989</v>
      </c>
      <c r="EN201" s="133">
        <v>121841</v>
      </c>
      <c r="EO201" s="133">
        <v>126320</v>
      </c>
      <c r="EP201" s="133">
        <v>132352</v>
      </c>
      <c r="EQ201" s="133">
        <v>122377</v>
      </c>
      <c r="ER201" s="133">
        <v>116013</v>
      </c>
      <c r="ES201" s="133">
        <v>133073</v>
      </c>
      <c r="ET201" s="133">
        <v>119704</v>
      </c>
      <c r="EU201" s="133">
        <v>118716</v>
      </c>
      <c r="EV201" s="133">
        <v>119616</v>
      </c>
      <c r="EW201" s="133">
        <v>108420</v>
      </c>
      <c r="EX201" s="133">
        <v>113376</v>
      </c>
      <c r="EY201" s="133">
        <v>116318</v>
      </c>
      <c r="EZ201" s="133">
        <v>118677</v>
      </c>
      <c r="FA201" s="133">
        <v>117191</v>
      </c>
      <c r="FB201" s="133">
        <v>123067</v>
      </c>
      <c r="FC201" s="133">
        <v>122080</v>
      </c>
      <c r="FD201" s="133">
        <v>105867</v>
      </c>
      <c r="FE201" s="133">
        <v>121995</v>
      </c>
      <c r="FF201" s="133">
        <v>100166</v>
      </c>
      <c r="FG201" s="133">
        <v>103328</v>
      </c>
      <c r="FH201" s="133">
        <v>114365</v>
      </c>
      <c r="FI201" s="133">
        <v>100727</v>
      </c>
      <c r="FJ201" s="133">
        <v>99252</v>
      </c>
      <c r="FK201" s="133">
        <v>100725</v>
      </c>
      <c r="FL201" s="133">
        <v>109759</v>
      </c>
      <c r="FM201" s="133">
        <v>108444</v>
      </c>
      <c r="FN201" s="133">
        <v>115701</v>
      </c>
      <c r="FO201" s="133">
        <v>114185.16</v>
      </c>
      <c r="FP201" s="133">
        <v>109872.34</v>
      </c>
      <c r="FQ201" s="133">
        <v>103700.86</v>
      </c>
      <c r="FR201" s="133">
        <v>106069.12</v>
      </c>
      <c r="FS201" s="133">
        <v>97997.74</v>
      </c>
      <c r="FT201" s="133">
        <v>94193.75</v>
      </c>
      <c r="FU201" s="133">
        <v>103158.16</v>
      </c>
      <c r="FV201" s="133">
        <v>87631.08</v>
      </c>
      <c r="FW201" s="133">
        <v>97796.47</v>
      </c>
      <c r="FX201" s="133">
        <v>103760.71</v>
      </c>
      <c r="FY201" s="133">
        <v>97462.42</v>
      </c>
      <c r="FZ201" s="133">
        <v>107879.12</v>
      </c>
      <c r="GA201" s="133">
        <v>115232.33</v>
      </c>
      <c r="GB201" s="133">
        <v>103219.96</v>
      </c>
      <c r="GC201" s="133">
        <v>105738.55</v>
      </c>
      <c r="GD201" s="133">
        <v>100640.05</v>
      </c>
      <c r="GE201" s="133">
        <v>96317.57</v>
      </c>
      <c r="GF201" s="133">
        <v>97569.48</v>
      </c>
      <c r="GG201" s="133">
        <v>98930.39</v>
      </c>
      <c r="GH201" s="133">
        <v>83736.929999999993</v>
      </c>
    </row>
    <row r="202" spans="1:190" s="132" customFormat="1" x14ac:dyDescent="0.25">
      <c r="A202" s="134"/>
      <c r="B202" s="115" t="s">
        <v>29</v>
      </c>
      <c r="C202" s="133">
        <v>3957426</v>
      </c>
      <c r="D202" s="133">
        <v>3782332</v>
      </c>
      <c r="E202" s="133">
        <v>4437258</v>
      </c>
      <c r="F202" s="133">
        <v>3895891</v>
      </c>
      <c r="G202" s="133">
        <v>3356245</v>
      </c>
      <c r="H202" s="133">
        <v>3273767</v>
      </c>
      <c r="I202" s="133">
        <v>2677870</v>
      </c>
      <c r="J202" s="133">
        <v>2430838</v>
      </c>
      <c r="K202" s="133">
        <v>2512054</v>
      </c>
      <c r="L202" s="133">
        <v>2453393</v>
      </c>
      <c r="M202" s="133">
        <v>2565118</v>
      </c>
      <c r="N202" s="133">
        <v>2563614</v>
      </c>
      <c r="O202" s="133">
        <v>2507274</v>
      </c>
      <c r="P202" s="133">
        <v>2182787</v>
      </c>
      <c r="Q202" s="133">
        <v>2593883</v>
      </c>
      <c r="R202" s="133">
        <v>2204693</v>
      </c>
      <c r="S202" s="133">
        <v>2138668</v>
      </c>
      <c r="T202" s="133">
        <v>1969047</v>
      </c>
      <c r="U202" s="133">
        <v>1855127</v>
      </c>
      <c r="V202" s="133">
        <v>1903205</v>
      </c>
      <c r="W202" s="133">
        <v>1918721</v>
      </c>
      <c r="X202" s="133">
        <v>1951442</v>
      </c>
      <c r="Y202" s="133">
        <v>1991171</v>
      </c>
      <c r="Z202" s="133">
        <v>1949316</v>
      </c>
      <c r="AA202" s="133">
        <v>1920258</v>
      </c>
      <c r="AB202" s="133">
        <v>1785530</v>
      </c>
      <c r="AC202" s="133">
        <v>1843339</v>
      </c>
      <c r="AD202" s="133">
        <v>1761606</v>
      </c>
      <c r="AE202" s="133">
        <v>1802936</v>
      </c>
      <c r="AF202" s="133">
        <v>1776489</v>
      </c>
      <c r="AG202" s="133">
        <v>1777774</v>
      </c>
      <c r="AH202" s="133">
        <v>1663498</v>
      </c>
      <c r="AI202" s="133">
        <v>1574376</v>
      </c>
      <c r="AJ202" s="133">
        <v>1922153</v>
      </c>
      <c r="AK202" s="133">
        <v>1749962</v>
      </c>
      <c r="AL202" s="133">
        <v>1714790</v>
      </c>
      <c r="AM202" s="133">
        <v>1825483</v>
      </c>
      <c r="AN202" s="133">
        <v>1611059</v>
      </c>
      <c r="AO202" s="133">
        <v>1628138</v>
      </c>
      <c r="AP202" s="133">
        <v>1634179</v>
      </c>
      <c r="AQ202" s="133">
        <v>1648311</v>
      </c>
      <c r="AR202" s="133">
        <v>1511380</v>
      </c>
      <c r="AS202" s="133">
        <v>1651044</v>
      </c>
      <c r="AT202" s="133">
        <v>1453998</v>
      </c>
      <c r="AU202" s="133">
        <v>1544335</v>
      </c>
      <c r="AV202" s="133">
        <v>1708361</v>
      </c>
      <c r="AW202" s="133">
        <v>1579660</v>
      </c>
      <c r="AX202" s="133">
        <v>1678318</v>
      </c>
      <c r="AY202" s="133">
        <v>1721519</v>
      </c>
      <c r="AZ202" s="133">
        <v>1525993</v>
      </c>
      <c r="BA202" s="133">
        <v>1575253</v>
      </c>
      <c r="BB202" s="133">
        <v>1557092</v>
      </c>
      <c r="BC202" s="133">
        <v>1451297</v>
      </c>
      <c r="BD202" s="133">
        <v>1531196</v>
      </c>
      <c r="BE202" s="133">
        <v>1571945</v>
      </c>
      <c r="BF202" s="133">
        <v>1380475</v>
      </c>
      <c r="BG202" s="133">
        <v>1528291</v>
      </c>
      <c r="BH202" s="133">
        <v>1664382</v>
      </c>
      <c r="BI202" s="133">
        <v>1504515</v>
      </c>
      <c r="BJ202" s="133">
        <v>1654099</v>
      </c>
      <c r="BK202" s="133">
        <v>1589594</v>
      </c>
      <c r="BL202" s="133">
        <v>1513747</v>
      </c>
      <c r="BM202" s="133">
        <v>1598249</v>
      </c>
      <c r="BN202" s="133">
        <v>1510156</v>
      </c>
      <c r="BO202" s="133">
        <v>1373155</v>
      </c>
      <c r="BP202" s="133">
        <v>1516505</v>
      </c>
      <c r="BQ202" s="133">
        <v>1482815</v>
      </c>
      <c r="BR202" s="133">
        <v>1308081</v>
      </c>
      <c r="BS202" s="133">
        <v>1490504</v>
      </c>
      <c r="BT202" s="133">
        <v>1557132</v>
      </c>
      <c r="BU202" s="133">
        <v>1550793</v>
      </c>
      <c r="BV202" s="133">
        <v>1624942</v>
      </c>
      <c r="BW202" s="133">
        <v>1496654</v>
      </c>
      <c r="BX202" s="133">
        <v>1520098</v>
      </c>
      <c r="BY202" s="133">
        <v>1575736</v>
      </c>
      <c r="BZ202" s="133">
        <v>1463917</v>
      </c>
      <c r="CA202" s="133">
        <v>1507560</v>
      </c>
      <c r="CB202" s="133">
        <v>1501026</v>
      </c>
      <c r="CC202" s="133">
        <v>1382425</v>
      </c>
      <c r="CD202" s="133">
        <v>1431470</v>
      </c>
      <c r="CE202" s="133">
        <v>1455646</v>
      </c>
      <c r="CF202" s="133">
        <v>1527091</v>
      </c>
      <c r="CG202" s="133">
        <v>1567157</v>
      </c>
      <c r="CH202" s="133">
        <v>1603666</v>
      </c>
      <c r="CI202" s="133">
        <v>1590143</v>
      </c>
      <c r="CJ202" s="133">
        <v>1357806</v>
      </c>
      <c r="CK202" s="133">
        <v>1577177</v>
      </c>
      <c r="CL202" s="133">
        <v>1302643</v>
      </c>
      <c r="CM202" s="133">
        <v>1460248</v>
      </c>
      <c r="CN202" s="133">
        <v>1421230</v>
      </c>
      <c r="CO202" s="133">
        <v>1335277</v>
      </c>
      <c r="CP202" s="133">
        <v>1307308</v>
      </c>
      <c r="CQ202" s="133">
        <v>1310742</v>
      </c>
      <c r="CR202" s="133">
        <v>1503670</v>
      </c>
      <c r="CS202" s="133">
        <v>1426966</v>
      </c>
      <c r="CT202" s="133">
        <v>1376339</v>
      </c>
      <c r="CU202" s="133">
        <v>1476456</v>
      </c>
      <c r="CV202" s="133">
        <v>1325436</v>
      </c>
      <c r="CW202" s="133">
        <v>1384329</v>
      </c>
      <c r="CX202" s="133">
        <v>1311276</v>
      </c>
      <c r="CY202" s="133">
        <v>1316212</v>
      </c>
      <c r="CZ202" s="133">
        <v>1271048</v>
      </c>
      <c r="DA202" s="133">
        <v>1286795</v>
      </c>
      <c r="DB202" s="133">
        <v>1234256</v>
      </c>
      <c r="DC202" s="133">
        <v>1167406</v>
      </c>
      <c r="DD202" s="133">
        <v>1472125</v>
      </c>
      <c r="DE202" s="133">
        <v>1380021</v>
      </c>
      <c r="DF202" s="133">
        <v>1364673</v>
      </c>
      <c r="DG202" s="133">
        <v>1380931</v>
      </c>
      <c r="DH202" s="133">
        <v>1244094</v>
      </c>
      <c r="DI202" s="133">
        <v>1265349</v>
      </c>
      <c r="DJ202" s="133">
        <v>1265087</v>
      </c>
      <c r="DK202" s="133">
        <v>1212842</v>
      </c>
      <c r="DL202" s="133">
        <v>1205570</v>
      </c>
      <c r="DM202" s="133">
        <v>1271842</v>
      </c>
      <c r="DN202" s="133">
        <v>1099151</v>
      </c>
      <c r="DO202" s="133">
        <v>1159435</v>
      </c>
      <c r="DP202" s="133">
        <v>1322935</v>
      </c>
      <c r="DQ202" s="133">
        <v>1212901</v>
      </c>
      <c r="DR202" s="133">
        <v>1280135</v>
      </c>
      <c r="DS202" s="133">
        <v>1059975</v>
      </c>
      <c r="DT202" s="133">
        <v>931211</v>
      </c>
      <c r="DU202" s="133">
        <v>839848</v>
      </c>
      <c r="DV202" s="133">
        <v>839848</v>
      </c>
      <c r="DW202" s="133">
        <v>834858</v>
      </c>
      <c r="DX202" s="133">
        <v>958820</v>
      </c>
      <c r="DY202" s="133">
        <v>914798</v>
      </c>
      <c r="DZ202" s="133">
        <v>841742</v>
      </c>
      <c r="EA202" s="133">
        <v>902923</v>
      </c>
      <c r="EB202" s="133">
        <v>902276</v>
      </c>
      <c r="EC202" s="133">
        <v>897179</v>
      </c>
      <c r="ED202" s="133">
        <v>946862</v>
      </c>
      <c r="EE202" s="133">
        <v>847862</v>
      </c>
      <c r="EF202" s="133">
        <v>817721</v>
      </c>
      <c r="EG202" s="133">
        <v>964107</v>
      </c>
      <c r="EH202" s="133">
        <v>881597</v>
      </c>
      <c r="EI202" s="133">
        <v>850086</v>
      </c>
      <c r="EJ202" s="133">
        <v>913223</v>
      </c>
      <c r="EK202" s="133">
        <v>843731</v>
      </c>
      <c r="EL202" s="133">
        <v>837474</v>
      </c>
      <c r="EM202" s="133">
        <v>869907</v>
      </c>
      <c r="EN202" s="133">
        <v>848162</v>
      </c>
      <c r="EO202" s="133">
        <v>886022</v>
      </c>
      <c r="EP202" s="133">
        <v>935641</v>
      </c>
      <c r="EQ202" s="133">
        <v>857186</v>
      </c>
      <c r="ER202" s="133">
        <v>809940</v>
      </c>
      <c r="ES202" s="133">
        <v>945395</v>
      </c>
      <c r="ET202" s="133">
        <v>847136</v>
      </c>
      <c r="EU202" s="133">
        <v>895436</v>
      </c>
      <c r="EV202" s="133">
        <v>886380</v>
      </c>
      <c r="EW202" s="133">
        <v>796868</v>
      </c>
      <c r="EX202" s="133">
        <v>833410</v>
      </c>
      <c r="EY202" s="133">
        <v>825049</v>
      </c>
      <c r="EZ202" s="133">
        <v>824642</v>
      </c>
      <c r="FA202" s="133">
        <v>821826</v>
      </c>
      <c r="FB202" s="133">
        <v>849723</v>
      </c>
      <c r="FC202" s="133">
        <v>867624</v>
      </c>
      <c r="FD202" s="133">
        <v>770205</v>
      </c>
      <c r="FE202" s="133">
        <v>905201</v>
      </c>
      <c r="FF202" s="133">
        <v>737873</v>
      </c>
      <c r="FG202" s="133">
        <v>783314</v>
      </c>
      <c r="FH202" s="133">
        <v>888952</v>
      </c>
      <c r="FI202" s="133">
        <v>765956</v>
      </c>
      <c r="FJ202" s="133">
        <v>752837</v>
      </c>
      <c r="FK202" s="133">
        <v>736035</v>
      </c>
      <c r="FL202" s="133">
        <v>798250</v>
      </c>
      <c r="FM202" s="133">
        <v>786660</v>
      </c>
      <c r="FN202" s="133">
        <v>824643</v>
      </c>
      <c r="FO202" s="133">
        <v>811227.05</v>
      </c>
      <c r="FP202" s="133">
        <v>782019.06</v>
      </c>
      <c r="FQ202" s="133">
        <v>779754.78</v>
      </c>
      <c r="FR202" s="133">
        <v>813754.48</v>
      </c>
      <c r="FS202" s="133">
        <v>766685.05</v>
      </c>
      <c r="FT202" s="133">
        <v>746249.73</v>
      </c>
      <c r="FU202" s="133">
        <v>815852.64</v>
      </c>
      <c r="FV202" s="133">
        <v>713054.5</v>
      </c>
      <c r="FW202" s="133">
        <v>799260.29</v>
      </c>
      <c r="FX202" s="133">
        <v>858927.6</v>
      </c>
      <c r="FY202" s="133">
        <v>758662.82</v>
      </c>
      <c r="FZ202" s="133">
        <v>844401.94</v>
      </c>
      <c r="GA202" s="133">
        <v>839070.04</v>
      </c>
      <c r="GB202" s="133">
        <v>758431.55</v>
      </c>
      <c r="GC202" s="133">
        <v>809429.34</v>
      </c>
      <c r="GD202" s="133">
        <v>783437.82</v>
      </c>
      <c r="GE202" s="133">
        <v>769861.07</v>
      </c>
      <c r="GF202" s="133">
        <v>787476.47</v>
      </c>
      <c r="GG202" s="133">
        <v>815599.88</v>
      </c>
      <c r="GH202" s="133">
        <v>702056.92</v>
      </c>
    </row>
    <row r="203" spans="1:190" s="132" customFormat="1" x14ac:dyDescent="0.25">
      <c r="A203" s="134"/>
      <c r="B203" s="115" t="s">
        <v>118</v>
      </c>
      <c r="C203" s="133">
        <v>24687754</v>
      </c>
      <c r="D203" s="133">
        <v>23778180</v>
      </c>
      <c r="E203" s="133">
        <v>27739252</v>
      </c>
      <c r="F203" s="133">
        <v>24638847</v>
      </c>
      <c r="G203" s="133">
        <v>23597260</v>
      </c>
      <c r="H203" s="133">
        <v>25706144</v>
      </c>
      <c r="I203" s="133">
        <v>23790885</v>
      </c>
      <c r="J203" s="133">
        <v>23850585</v>
      </c>
      <c r="K203" s="133">
        <v>24566862</v>
      </c>
      <c r="L203" s="133">
        <v>23740206</v>
      </c>
      <c r="M203" s="133">
        <v>24951653</v>
      </c>
      <c r="N203" s="133">
        <v>25219951</v>
      </c>
      <c r="O203" s="133">
        <v>24571320</v>
      </c>
      <c r="P203" s="133">
        <v>21991728</v>
      </c>
      <c r="Q203" s="133">
        <v>26482696</v>
      </c>
      <c r="R203" s="133">
        <v>22173417</v>
      </c>
      <c r="S203" s="133">
        <v>24732126</v>
      </c>
      <c r="T203" s="133">
        <v>23514546</v>
      </c>
      <c r="U203" s="133">
        <v>22252865</v>
      </c>
      <c r="V203" s="133">
        <v>23079114</v>
      </c>
      <c r="W203" s="133">
        <v>23067057</v>
      </c>
      <c r="X203" s="133">
        <v>22777636</v>
      </c>
      <c r="Y203" s="133">
        <v>23694063</v>
      </c>
      <c r="Z203" s="133">
        <v>23901548</v>
      </c>
      <c r="AA203" s="133">
        <v>23770592</v>
      </c>
      <c r="AB203" s="133">
        <v>22277983</v>
      </c>
      <c r="AC203" s="133">
        <v>23335360</v>
      </c>
      <c r="AD203" s="133">
        <v>22452056</v>
      </c>
      <c r="AE203" s="133">
        <v>22780387</v>
      </c>
      <c r="AF203" s="133">
        <v>21866988</v>
      </c>
      <c r="AG203" s="133">
        <v>22015151</v>
      </c>
      <c r="AH203" s="133">
        <v>20581770</v>
      </c>
      <c r="AI203" s="133">
        <v>19412297</v>
      </c>
      <c r="AJ203" s="133">
        <v>22838166</v>
      </c>
      <c r="AK203" s="133">
        <v>20947941</v>
      </c>
      <c r="AL203" s="133">
        <v>20570370</v>
      </c>
      <c r="AM203" s="133">
        <v>21998870</v>
      </c>
      <c r="AN203" s="133">
        <v>19946630</v>
      </c>
      <c r="AO203" s="133">
        <v>20356751</v>
      </c>
      <c r="AP203" s="133">
        <v>20180532</v>
      </c>
      <c r="AQ203" s="133">
        <v>20148375</v>
      </c>
      <c r="AR203" s="133">
        <v>18368087</v>
      </c>
      <c r="AS203" s="133">
        <v>20096110</v>
      </c>
      <c r="AT203" s="133">
        <v>17748067</v>
      </c>
      <c r="AU203" s="133">
        <v>18841928</v>
      </c>
      <c r="AV203" s="133">
        <v>19864370</v>
      </c>
      <c r="AW203" s="133">
        <v>18239579</v>
      </c>
      <c r="AX203" s="133">
        <v>19561598</v>
      </c>
      <c r="AY203" s="133">
        <v>20312260</v>
      </c>
      <c r="AZ203" s="133">
        <v>17984745</v>
      </c>
      <c r="BA203" s="133">
        <v>18741089</v>
      </c>
      <c r="BB203" s="133">
        <v>18255827</v>
      </c>
      <c r="BC203" s="133">
        <v>17025420</v>
      </c>
      <c r="BD203" s="133">
        <v>17917470</v>
      </c>
      <c r="BE203" s="133">
        <v>18292721</v>
      </c>
      <c r="BF203" s="133">
        <v>15926124</v>
      </c>
      <c r="BG203" s="133">
        <v>17662151</v>
      </c>
      <c r="BH203" s="133">
        <v>18381995</v>
      </c>
      <c r="BI203" s="133">
        <v>16615362</v>
      </c>
      <c r="BJ203" s="133">
        <v>18429386</v>
      </c>
      <c r="BK203" s="133">
        <v>17786297</v>
      </c>
      <c r="BL203" s="133">
        <v>17070154</v>
      </c>
      <c r="BM203" s="133">
        <v>18045142</v>
      </c>
      <c r="BN203" s="133">
        <v>16652485</v>
      </c>
      <c r="BO203" s="133">
        <v>15068111</v>
      </c>
      <c r="BP203" s="133">
        <v>16552939</v>
      </c>
      <c r="BQ203" s="133">
        <v>16240146</v>
      </c>
      <c r="BR203" s="133">
        <v>14477014</v>
      </c>
      <c r="BS203" s="133">
        <v>15895017</v>
      </c>
      <c r="BT203" s="133">
        <v>15865836</v>
      </c>
      <c r="BU203" s="133">
        <v>15726866</v>
      </c>
      <c r="BV203" s="133">
        <v>16572516</v>
      </c>
      <c r="BW203" s="133">
        <v>15377239</v>
      </c>
      <c r="BX203" s="133">
        <v>15597281</v>
      </c>
      <c r="BY203" s="133">
        <v>16295651</v>
      </c>
      <c r="BZ203" s="133">
        <v>15048206</v>
      </c>
      <c r="CA203" s="133">
        <v>15363153</v>
      </c>
      <c r="CB203" s="133">
        <v>15002249</v>
      </c>
      <c r="CC203" s="133">
        <v>13797922</v>
      </c>
      <c r="CD203" s="133">
        <v>14270840</v>
      </c>
      <c r="CE203" s="133">
        <v>14369358</v>
      </c>
      <c r="CF203" s="133">
        <v>14382246</v>
      </c>
      <c r="CG203" s="133">
        <v>14835591</v>
      </c>
      <c r="CH203" s="133">
        <v>15265409</v>
      </c>
      <c r="CI203" s="133">
        <v>15408732</v>
      </c>
      <c r="CJ203" s="133">
        <v>13257689</v>
      </c>
      <c r="CK203" s="133">
        <v>15240546</v>
      </c>
      <c r="CL203" s="133">
        <v>12691763</v>
      </c>
      <c r="CM203" s="133">
        <v>14241205</v>
      </c>
      <c r="CN203" s="133">
        <v>13735085</v>
      </c>
      <c r="CO203" s="133">
        <v>13056213</v>
      </c>
      <c r="CP203" s="133">
        <v>12953912</v>
      </c>
      <c r="CQ203" s="133">
        <v>12920348</v>
      </c>
      <c r="CR203" s="133">
        <v>14273663</v>
      </c>
      <c r="CS203" s="133">
        <v>13473533</v>
      </c>
      <c r="CT203" s="133">
        <v>13179373</v>
      </c>
      <c r="CU203" s="133">
        <v>14434590</v>
      </c>
      <c r="CV203" s="133">
        <v>12877212</v>
      </c>
      <c r="CW203" s="133">
        <v>13690011</v>
      </c>
      <c r="CX203" s="133">
        <v>12716270</v>
      </c>
      <c r="CY203" s="133">
        <v>12568547</v>
      </c>
      <c r="CZ203" s="133">
        <v>12103326</v>
      </c>
      <c r="DA203" s="133">
        <v>12301477</v>
      </c>
      <c r="DB203" s="133">
        <v>11830057</v>
      </c>
      <c r="DC203" s="133">
        <v>11204529</v>
      </c>
      <c r="DD203" s="133">
        <v>13056945</v>
      </c>
      <c r="DE203" s="133">
        <v>12316285</v>
      </c>
      <c r="DF203" s="133">
        <v>12244781</v>
      </c>
      <c r="DG203" s="133">
        <v>13057702</v>
      </c>
      <c r="DH203" s="133">
        <v>11779569</v>
      </c>
      <c r="DI203" s="133">
        <v>12034120</v>
      </c>
      <c r="DJ203" s="133">
        <v>11838962</v>
      </c>
      <c r="DK203" s="133">
        <v>11381294</v>
      </c>
      <c r="DL203" s="133">
        <v>11321284</v>
      </c>
      <c r="DM203" s="133">
        <v>11967281</v>
      </c>
      <c r="DN203" s="133">
        <v>10462587</v>
      </c>
      <c r="DO203" s="133">
        <v>11238429</v>
      </c>
      <c r="DP203" s="133">
        <v>12262917</v>
      </c>
      <c r="DQ203" s="133">
        <v>11330869</v>
      </c>
      <c r="DR203" s="133">
        <v>11901362</v>
      </c>
      <c r="DS203" s="133">
        <v>12271483</v>
      </c>
      <c r="DT203" s="133">
        <v>11022110</v>
      </c>
      <c r="DU203" s="133">
        <v>9849996</v>
      </c>
      <c r="DV203" s="133">
        <v>9849996</v>
      </c>
      <c r="DW203" s="133">
        <v>9864176</v>
      </c>
      <c r="DX203" s="133">
        <v>11381733</v>
      </c>
      <c r="DY203" s="133">
        <v>10858802</v>
      </c>
      <c r="DZ203" s="133">
        <v>10078592</v>
      </c>
      <c r="EA203" s="133">
        <v>10905329</v>
      </c>
      <c r="EB203" s="133">
        <v>11354280</v>
      </c>
      <c r="EC203" s="133">
        <v>11020204</v>
      </c>
      <c r="ED203" s="133">
        <v>11113532</v>
      </c>
      <c r="EE203" s="133">
        <v>10117972</v>
      </c>
      <c r="EF203" s="133">
        <v>9772002</v>
      </c>
      <c r="EG203" s="133">
        <v>11398703</v>
      </c>
      <c r="EH203" s="133">
        <v>10331650</v>
      </c>
      <c r="EI203" s="133">
        <v>9913733</v>
      </c>
      <c r="EJ203" s="133">
        <v>10610132</v>
      </c>
      <c r="EK203" s="133">
        <v>9966376</v>
      </c>
      <c r="EL203" s="133">
        <v>9897270</v>
      </c>
      <c r="EM203" s="133">
        <v>10370370</v>
      </c>
      <c r="EN203" s="133">
        <v>10309813</v>
      </c>
      <c r="EO203" s="133">
        <v>11198092</v>
      </c>
      <c r="EP203" s="133">
        <v>11260629</v>
      </c>
      <c r="EQ203" s="133">
        <v>10247315</v>
      </c>
      <c r="ER203" s="133">
        <v>9735302</v>
      </c>
      <c r="ES203" s="133">
        <v>11149035</v>
      </c>
      <c r="ET203" s="133">
        <v>9981540</v>
      </c>
      <c r="EU203" s="133">
        <v>10297152</v>
      </c>
      <c r="EV203" s="133">
        <v>10403786</v>
      </c>
      <c r="EW203" s="133">
        <v>9503933</v>
      </c>
      <c r="EX203" s="133">
        <v>10004210</v>
      </c>
      <c r="EY203" s="133">
        <v>10085666</v>
      </c>
      <c r="EZ203" s="133">
        <v>10356332</v>
      </c>
      <c r="FA203" s="133">
        <v>10640241</v>
      </c>
      <c r="FB203" s="133">
        <v>10983494</v>
      </c>
      <c r="FC203" s="133">
        <v>10850676</v>
      </c>
      <c r="FD203" s="133">
        <v>9548172</v>
      </c>
      <c r="FE203" s="133">
        <v>10968338</v>
      </c>
      <c r="FF203" s="133">
        <v>9198312</v>
      </c>
      <c r="FG203" s="133">
        <v>9667319</v>
      </c>
      <c r="FH203" s="133">
        <v>10722819</v>
      </c>
      <c r="FI203" s="133">
        <v>9463720</v>
      </c>
      <c r="FJ203" s="133">
        <v>9307823</v>
      </c>
      <c r="FK203" s="133">
        <v>9479565</v>
      </c>
      <c r="FL203" s="133">
        <v>10341991</v>
      </c>
      <c r="FM203" s="133">
        <v>10291332</v>
      </c>
      <c r="FN203" s="133">
        <v>10494886</v>
      </c>
      <c r="FO203" s="133">
        <v>10304210.130000001</v>
      </c>
      <c r="FP203" s="133">
        <v>9924662.9000000004</v>
      </c>
      <c r="FQ203" s="133">
        <v>9539151.7699999996</v>
      </c>
      <c r="FR203" s="133">
        <v>9757750.0099999998</v>
      </c>
      <c r="FS203" s="133">
        <v>9310154.0099999998</v>
      </c>
      <c r="FT203" s="133">
        <v>9137576.4299999997</v>
      </c>
      <c r="FU203" s="133">
        <v>9808554.4600000009</v>
      </c>
      <c r="FV203" s="133">
        <v>8554480.0700000003</v>
      </c>
      <c r="FW203" s="133">
        <v>9424987.6400000006</v>
      </c>
      <c r="FX203" s="133">
        <v>10140086.51</v>
      </c>
      <c r="FY203" s="133">
        <v>9366067.5700000003</v>
      </c>
      <c r="FZ203" s="133">
        <v>10223416.42</v>
      </c>
      <c r="GA203" s="133">
        <v>10351935.48</v>
      </c>
      <c r="GB203" s="133">
        <v>9271612.7799999993</v>
      </c>
      <c r="GC203" s="133">
        <v>9945963.3499999996</v>
      </c>
      <c r="GD203" s="133">
        <v>9750795.3499999996</v>
      </c>
      <c r="GE203" s="133">
        <v>9562531.9199999999</v>
      </c>
      <c r="GF203" s="133">
        <v>9920028.3399999999</v>
      </c>
      <c r="GG203" s="133">
        <v>10163852.109999999</v>
      </c>
      <c r="GH203" s="133">
        <v>8731762.3000000007</v>
      </c>
    </row>
    <row r="204" spans="1:190" s="132" customFormat="1" x14ac:dyDescent="0.25">
      <c r="A204" s="134"/>
      <c r="B204" s="115" t="s">
        <v>30</v>
      </c>
      <c r="C204" s="133">
        <v>6452</v>
      </c>
      <c r="D204" s="133">
        <v>6461</v>
      </c>
      <c r="E204" s="133">
        <v>7386</v>
      </c>
      <c r="F204" s="133">
        <v>6125</v>
      </c>
      <c r="G204" s="133">
        <v>5863</v>
      </c>
      <c r="H204" s="133">
        <v>6876</v>
      </c>
      <c r="I204" s="133">
        <v>6508</v>
      </c>
      <c r="J204" s="133">
        <v>6132</v>
      </c>
      <c r="K204" s="133">
        <v>7362</v>
      </c>
      <c r="L204" s="133">
        <v>6389</v>
      </c>
      <c r="M204" s="133">
        <v>6323</v>
      </c>
      <c r="N204" s="133">
        <v>7123</v>
      </c>
      <c r="O204" s="133">
        <v>6484</v>
      </c>
      <c r="P204" s="133">
        <v>5768</v>
      </c>
      <c r="Q204" s="133">
        <v>6897</v>
      </c>
      <c r="R204" s="133">
        <v>6311</v>
      </c>
      <c r="S204" s="133">
        <v>7451</v>
      </c>
      <c r="T204" s="133">
        <v>7221</v>
      </c>
      <c r="U204" s="133">
        <v>6024</v>
      </c>
      <c r="V204" s="133">
        <v>6261</v>
      </c>
      <c r="W204" s="133">
        <v>5996</v>
      </c>
      <c r="X204" s="133">
        <v>6381</v>
      </c>
      <c r="Y204" s="133">
        <v>6060</v>
      </c>
      <c r="Z204" s="133">
        <v>6960</v>
      </c>
      <c r="AA204" s="133">
        <v>6172</v>
      </c>
      <c r="AB204" s="133">
        <v>5807</v>
      </c>
      <c r="AC204" s="133">
        <v>6942</v>
      </c>
      <c r="AD204" s="133">
        <v>6073</v>
      </c>
      <c r="AE204" s="133">
        <v>6328</v>
      </c>
      <c r="AF204" s="133">
        <v>6276</v>
      </c>
      <c r="AG204" s="133">
        <v>6446</v>
      </c>
      <c r="AH204" s="133">
        <v>6340</v>
      </c>
      <c r="AI204" s="133">
        <v>5333</v>
      </c>
      <c r="AJ204" s="133">
        <v>6492</v>
      </c>
      <c r="AK204" s="133">
        <v>6013</v>
      </c>
      <c r="AL204" s="133">
        <v>5949</v>
      </c>
      <c r="AM204" s="133">
        <v>6389</v>
      </c>
      <c r="AN204" s="133">
        <v>5968</v>
      </c>
      <c r="AO204" s="133">
        <v>6673</v>
      </c>
      <c r="AP204" s="133">
        <v>6236</v>
      </c>
      <c r="AQ204" s="133">
        <v>6748</v>
      </c>
      <c r="AR204" s="133">
        <v>6526</v>
      </c>
      <c r="AS204" s="133">
        <v>6062</v>
      </c>
      <c r="AT204" s="133">
        <v>5689</v>
      </c>
      <c r="AU204" s="133">
        <v>6327</v>
      </c>
      <c r="AV204" s="133">
        <v>6690</v>
      </c>
      <c r="AW204" s="133">
        <v>5697</v>
      </c>
      <c r="AX204" s="133">
        <v>6877</v>
      </c>
      <c r="AY204" s="133">
        <v>7268</v>
      </c>
      <c r="AZ204" s="133">
        <v>6656</v>
      </c>
      <c r="BA204" s="133">
        <v>6359</v>
      </c>
      <c r="BB204" s="133">
        <v>7168</v>
      </c>
      <c r="BC204" s="133">
        <v>5351</v>
      </c>
      <c r="BD204" s="133">
        <v>6385</v>
      </c>
      <c r="BE204" s="133">
        <v>3685</v>
      </c>
      <c r="BF204" s="133">
        <v>2776</v>
      </c>
      <c r="BG204" s="133">
        <v>3109</v>
      </c>
      <c r="BH204" s="133">
        <v>4001</v>
      </c>
      <c r="BI204" s="133">
        <v>3447</v>
      </c>
      <c r="BJ204" s="133">
        <v>3667</v>
      </c>
      <c r="BK204" s="133">
        <v>5589</v>
      </c>
      <c r="BL204" s="133">
        <v>3064</v>
      </c>
      <c r="BM204" s="133">
        <v>3446</v>
      </c>
      <c r="BN204" s="133">
        <v>2912</v>
      </c>
      <c r="BO204" s="133">
        <v>2381</v>
      </c>
      <c r="BP204" s="133">
        <v>2855</v>
      </c>
      <c r="BQ204" s="133">
        <v>2701</v>
      </c>
      <c r="BR204" s="133">
        <v>2752</v>
      </c>
      <c r="BS204" s="133">
        <v>3262</v>
      </c>
      <c r="BT204" s="133">
        <v>3289</v>
      </c>
      <c r="BU204" s="133">
        <v>2877</v>
      </c>
      <c r="BV204" s="133">
        <v>3373</v>
      </c>
      <c r="BW204" s="133">
        <v>2804</v>
      </c>
      <c r="BX204" s="133">
        <v>2854</v>
      </c>
      <c r="BY204" s="133">
        <v>2937</v>
      </c>
      <c r="BZ204" s="133">
        <v>2653</v>
      </c>
      <c r="CA204" s="133">
        <v>3227</v>
      </c>
      <c r="CB204" s="133">
        <v>2417</v>
      </c>
      <c r="CC204" s="133">
        <v>2603</v>
      </c>
      <c r="CD204" s="133">
        <v>3019</v>
      </c>
      <c r="CE204" s="133">
        <v>3064</v>
      </c>
      <c r="CF204" s="133">
        <v>3061</v>
      </c>
      <c r="CG204" s="133">
        <v>2953</v>
      </c>
      <c r="CH204" s="133">
        <v>2333</v>
      </c>
      <c r="CI204" s="133">
        <v>2255</v>
      </c>
      <c r="CJ204" s="133">
        <v>2588</v>
      </c>
      <c r="CK204" s="133">
        <v>2534</v>
      </c>
      <c r="CL204" s="133">
        <v>2489</v>
      </c>
      <c r="CM204" s="133">
        <v>2214</v>
      </c>
      <c r="CN204" s="133">
        <v>2594</v>
      </c>
      <c r="CO204" s="133">
        <v>2293</v>
      </c>
      <c r="CP204" s="133">
        <v>2227</v>
      </c>
      <c r="CQ204" s="133">
        <v>2710</v>
      </c>
      <c r="CR204" s="133">
        <v>1994</v>
      </c>
      <c r="CS204" s="133">
        <v>2343</v>
      </c>
      <c r="CT204" s="133">
        <v>2846</v>
      </c>
      <c r="CU204" s="133">
        <v>2211</v>
      </c>
      <c r="CV204" s="133">
        <v>2353</v>
      </c>
      <c r="CW204" s="133">
        <v>2304</v>
      </c>
      <c r="CX204" s="133">
        <v>2103</v>
      </c>
      <c r="CY204" s="133">
        <v>2139</v>
      </c>
      <c r="CZ204" s="133">
        <v>2021</v>
      </c>
      <c r="DA204" s="133">
        <v>1842</v>
      </c>
      <c r="DB204" s="133">
        <v>1816</v>
      </c>
      <c r="DC204" s="133">
        <v>1954</v>
      </c>
      <c r="DD204" s="133">
        <v>2006</v>
      </c>
      <c r="DE204" s="133">
        <v>2000</v>
      </c>
      <c r="DF204" s="133">
        <v>1581</v>
      </c>
      <c r="DG204" s="133">
        <v>27510</v>
      </c>
      <c r="DH204" s="133">
        <v>25514</v>
      </c>
      <c r="DI204" s="133">
        <v>25152</v>
      </c>
      <c r="DJ204" s="133">
        <v>25324</v>
      </c>
      <c r="DK204" s="133">
        <v>22960</v>
      </c>
      <c r="DL204" s="133">
        <v>23527</v>
      </c>
      <c r="DM204" s="133">
        <v>24007</v>
      </c>
      <c r="DN204" s="133">
        <v>21462</v>
      </c>
      <c r="DO204" s="133">
        <v>22008</v>
      </c>
      <c r="DP204" s="133">
        <v>30379</v>
      </c>
      <c r="DQ204" s="133">
        <v>27523</v>
      </c>
      <c r="DR204" s="133">
        <v>23408</v>
      </c>
      <c r="DS204" s="133">
        <v>39215</v>
      </c>
      <c r="DT204" s="133">
        <v>561</v>
      </c>
      <c r="DU204" s="133">
        <v>680</v>
      </c>
      <c r="DV204" s="133">
        <v>680</v>
      </c>
      <c r="DW204" s="133">
        <v>737</v>
      </c>
      <c r="DX204" s="133">
        <v>981</v>
      </c>
      <c r="DY204" s="133">
        <v>640</v>
      </c>
      <c r="DZ204" s="133">
        <v>924</v>
      </c>
      <c r="EA204" s="133">
        <v>775</v>
      </c>
      <c r="EB204" s="133">
        <v>954</v>
      </c>
      <c r="EC204" s="133">
        <v>974</v>
      </c>
      <c r="ED204" s="133">
        <v>840</v>
      </c>
      <c r="EE204" s="133">
        <v>104</v>
      </c>
      <c r="EF204" s="133">
        <v>13</v>
      </c>
      <c r="EG204" s="133">
        <v>0</v>
      </c>
      <c r="EH204" s="133">
        <v>2</v>
      </c>
      <c r="EI204" s="133">
        <v>8</v>
      </c>
      <c r="EJ204" s="133">
        <v>4</v>
      </c>
      <c r="EK204" s="133">
        <v>16</v>
      </c>
      <c r="EL204" s="133">
        <v>0</v>
      </c>
      <c r="EM204" s="133">
        <v>0</v>
      </c>
      <c r="EN204" s="133">
        <v>1</v>
      </c>
      <c r="EO204" s="133">
        <v>4</v>
      </c>
      <c r="EP204" s="133">
        <v>2</v>
      </c>
      <c r="EQ204" s="133">
        <v>0</v>
      </c>
      <c r="ER204" s="133">
        <v>38</v>
      </c>
      <c r="ES204" s="133">
        <v>82</v>
      </c>
      <c r="ET204" s="133">
        <v>31</v>
      </c>
      <c r="EU204" s="133">
        <v>68</v>
      </c>
      <c r="EV204" s="133">
        <v>19</v>
      </c>
      <c r="EW204" s="133">
        <v>50</v>
      </c>
      <c r="EX204" s="133">
        <v>12</v>
      </c>
      <c r="EY204" s="133">
        <v>12</v>
      </c>
      <c r="EZ204" s="133">
        <v>28</v>
      </c>
      <c r="FA204" s="133">
        <v>12</v>
      </c>
      <c r="FB204" s="133">
        <v>12</v>
      </c>
      <c r="FC204" s="133">
        <v>4</v>
      </c>
      <c r="FD204" s="133">
        <v>11</v>
      </c>
      <c r="FE204" s="133">
        <v>38</v>
      </c>
      <c r="FF204" s="133">
        <v>0</v>
      </c>
      <c r="FG204" s="133">
        <v>11</v>
      </c>
      <c r="FH204" s="133">
        <v>64</v>
      </c>
      <c r="FI204" s="133">
        <v>11</v>
      </c>
      <c r="FJ204" s="133">
        <v>56</v>
      </c>
      <c r="FK204" s="133">
        <v>2</v>
      </c>
      <c r="FL204" s="133">
        <v>0</v>
      </c>
      <c r="FM204" s="133">
        <v>0</v>
      </c>
      <c r="FN204" s="133">
        <v>0</v>
      </c>
      <c r="FO204" s="133">
        <v>0</v>
      </c>
      <c r="FP204" s="133">
        <v>25.6</v>
      </c>
      <c r="FQ204" s="133">
        <v>0</v>
      </c>
      <c r="FR204" s="133">
        <v>0</v>
      </c>
      <c r="FS204" s="133">
        <v>5.0999999999999996</v>
      </c>
      <c r="FT204" s="133">
        <v>0</v>
      </c>
      <c r="FU204" s="133">
        <v>2.25</v>
      </c>
      <c r="FV204" s="133">
        <v>0</v>
      </c>
      <c r="FW204" s="133">
        <v>4.34</v>
      </c>
      <c r="FX204" s="133">
        <v>0</v>
      </c>
      <c r="FY204" s="133">
        <v>2.25</v>
      </c>
      <c r="FZ204" s="133">
        <v>0</v>
      </c>
      <c r="GA204" s="133">
        <v>108.3</v>
      </c>
      <c r="GB204" s="133">
        <v>126.7</v>
      </c>
      <c r="GC204" s="133">
        <v>73.849999999999994</v>
      </c>
      <c r="GD204" s="133">
        <v>96.9</v>
      </c>
      <c r="GE204" s="133">
        <v>101.7</v>
      </c>
      <c r="GF204" s="133">
        <v>168.8</v>
      </c>
      <c r="GG204" s="133">
        <v>137.47999999999999</v>
      </c>
      <c r="GH204" s="133">
        <v>198.47</v>
      </c>
    </row>
    <row r="205" spans="1:190" s="132" customFormat="1" x14ac:dyDescent="0.25">
      <c r="A205" s="134"/>
      <c r="B205" s="115" t="s">
        <v>31</v>
      </c>
      <c r="C205" s="133">
        <v>267</v>
      </c>
      <c r="D205" s="133">
        <v>86</v>
      </c>
      <c r="E205" s="133">
        <v>233</v>
      </c>
      <c r="F205" s="133">
        <v>92</v>
      </c>
      <c r="G205" s="133">
        <v>54</v>
      </c>
      <c r="H205" s="133">
        <v>194</v>
      </c>
      <c r="I205" s="133">
        <v>349</v>
      </c>
      <c r="J205" s="133">
        <v>115</v>
      </c>
      <c r="K205" s="133">
        <v>198</v>
      </c>
      <c r="L205" s="133">
        <v>126</v>
      </c>
      <c r="M205" s="133">
        <v>538</v>
      </c>
      <c r="N205" s="133">
        <v>339</v>
      </c>
      <c r="O205" s="133">
        <v>325</v>
      </c>
      <c r="P205" s="133">
        <v>205</v>
      </c>
      <c r="Q205" s="133">
        <v>262</v>
      </c>
      <c r="R205" s="133">
        <v>145</v>
      </c>
      <c r="S205" s="133">
        <v>359</v>
      </c>
      <c r="T205" s="133">
        <v>73</v>
      </c>
      <c r="U205" s="133">
        <v>140</v>
      </c>
      <c r="V205" s="133">
        <v>128</v>
      </c>
      <c r="W205" s="133">
        <v>106</v>
      </c>
      <c r="X205" s="133">
        <v>52</v>
      </c>
      <c r="Y205" s="133">
        <v>28</v>
      </c>
      <c r="Z205" s="133">
        <v>95</v>
      </c>
      <c r="AA205" s="133">
        <v>18</v>
      </c>
      <c r="AB205" s="133">
        <v>52</v>
      </c>
      <c r="AC205" s="133">
        <v>7</v>
      </c>
      <c r="AD205" s="133">
        <v>144</v>
      </c>
      <c r="AE205" s="133">
        <v>171</v>
      </c>
      <c r="AF205" s="133">
        <v>335</v>
      </c>
      <c r="AG205" s="133">
        <v>370</v>
      </c>
      <c r="AH205" s="133">
        <v>158</v>
      </c>
      <c r="AI205" s="133">
        <v>197</v>
      </c>
      <c r="AJ205" s="133">
        <v>63</v>
      </c>
      <c r="AK205" s="133">
        <v>281</v>
      </c>
      <c r="AL205" s="133">
        <v>260</v>
      </c>
      <c r="AM205" s="133">
        <v>337</v>
      </c>
      <c r="AN205" s="133">
        <v>188</v>
      </c>
      <c r="AO205" s="133">
        <v>409</v>
      </c>
      <c r="AP205" s="133">
        <v>158</v>
      </c>
      <c r="AQ205" s="133">
        <v>172</v>
      </c>
      <c r="AR205" s="133">
        <v>234</v>
      </c>
      <c r="AS205" s="133">
        <v>357</v>
      </c>
      <c r="AT205" s="133">
        <v>83</v>
      </c>
      <c r="AU205" s="133">
        <v>229</v>
      </c>
      <c r="AV205" s="133">
        <v>244</v>
      </c>
      <c r="AW205" s="133">
        <v>433</v>
      </c>
      <c r="AX205" s="133">
        <v>285</v>
      </c>
      <c r="AY205" s="133">
        <v>156</v>
      </c>
      <c r="AZ205" s="133">
        <v>208</v>
      </c>
      <c r="BA205" s="133">
        <v>150</v>
      </c>
      <c r="BB205" s="133">
        <v>456</v>
      </c>
      <c r="BC205" s="133">
        <v>250</v>
      </c>
      <c r="BD205" s="133">
        <v>327</v>
      </c>
      <c r="BE205" s="133">
        <v>302</v>
      </c>
      <c r="BF205" s="133">
        <v>45</v>
      </c>
      <c r="BG205" s="133">
        <v>130</v>
      </c>
      <c r="BH205" s="133">
        <v>391</v>
      </c>
      <c r="BI205" s="133">
        <v>131</v>
      </c>
      <c r="BJ205" s="133">
        <v>241</v>
      </c>
      <c r="BK205" s="133">
        <v>87</v>
      </c>
      <c r="BL205" s="133">
        <v>8</v>
      </c>
      <c r="BM205" s="133">
        <v>0</v>
      </c>
      <c r="BN205" s="133">
        <v>0</v>
      </c>
      <c r="BO205" s="133">
        <v>54</v>
      </c>
      <c r="BP205" s="133">
        <v>85</v>
      </c>
      <c r="BQ205" s="133">
        <v>0</v>
      </c>
      <c r="BR205" s="133">
        <v>5</v>
      </c>
      <c r="BS205" s="133">
        <v>0</v>
      </c>
      <c r="BT205" s="133">
        <v>0</v>
      </c>
      <c r="BU205" s="133">
        <v>0</v>
      </c>
      <c r="BV205" s="133">
        <v>3</v>
      </c>
      <c r="BW205" s="133">
        <v>0</v>
      </c>
      <c r="BX205" s="133">
        <v>0</v>
      </c>
      <c r="BY205" s="133">
        <v>0</v>
      </c>
      <c r="BZ205" s="133">
        <v>0</v>
      </c>
      <c r="CA205" s="133">
        <v>0</v>
      </c>
      <c r="CB205" s="133">
        <v>0</v>
      </c>
      <c r="CC205" s="133">
        <v>0</v>
      </c>
      <c r="CD205" s="133">
        <v>0</v>
      </c>
      <c r="CE205" s="133">
        <v>0</v>
      </c>
      <c r="CF205" s="133">
        <v>0</v>
      </c>
      <c r="CG205" s="133">
        <v>0</v>
      </c>
      <c r="CH205" s="133">
        <v>0</v>
      </c>
      <c r="CI205" s="133">
        <v>73</v>
      </c>
      <c r="CJ205" s="133">
        <v>0</v>
      </c>
      <c r="CK205" s="133">
        <v>0</v>
      </c>
      <c r="CL205" s="133">
        <v>0</v>
      </c>
      <c r="CM205" s="133">
        <v>0</v>
      </c>
      <c r="CN205" s="133">
        <v>0</v>
      </c>
      <c r="CO205" s="133">
        <v>0</v>
      </c>
      <c r="CP205" s="133">
        <v>0</v>
      </c>
      <c r="CQ205" s="133">
        <v>0</v>
      </c>
      <c r="CR205" s="133">
        <v>0</v>
      </c>
      <c r="CS205" s="133">
        <v>0</v>
      </c>
      <c r="CT205" s="133">
        <v>0</v>
      </c>
      <c r="CU205" s="133">
        <v>0</v>
      </c>
      <c r="CV205" s="133">
        <v>0</v>
      </c>
      <c r="CW205" s="133">
        <v>0</v>
      </c>
      <c r="CX205" s="133">
        <v>0</v>
      </c>
      <c r="CY205" s="133">
        <v>0</v>
      </c>
      <c r="CZ205" s="133">
        <v>0</v>
      </c>
      <c r="DA205" s="133">
        <v>0</v>
      </c>
      <c r="DB205" s="133">
        <v>0</v>
      </c>
      <c r="DC205" s="133">
        <v>0</v>
      </c>
      <c r="DD205" s="133">
        <v>0</v>
      </c>
      <c r="DE205" s="133">
        <v>0</v>
      </c>
      <c r="DF205" s="133">
        <v>0</v>
      </c>
      <c r="DG205" s="133">
        <v>0</v>
      </c>
      <c r="DH205" s="133">
        <v>0</v>
      </c>
      <c r="DI205" s="133">
        <v>0</v>
      </c>
      <c r="DJ205" s="133">
        <v>0</v>
      </c>
      <c r="DK205" s="133">
        <v>0</v>
      </c>
      <c r="DL205" s="133">
        <v>0</v>
      </c>
      <c r="DM205" s="133">
        <v>0</v>
      </c>
      <c r="DN205" s="133">
        <v>0</v>
      </c>
      <c r="DO205" s="133">
        <v>0</v>
      </c>
      <c r="DP205" s="133">
        <v>0</v>
      </c>
      <c r="DQ205" s="133">
        <v>0</v>
      </c>
      <c r="DR205" s="133">
        <v>0</v>
      </c>
      <c r="DS205" s="133">
        <v>0</v>
      </c>
      <c r="DT205" s="133">
        <v>0</v>
      </c>
      <c r="DU205" s="133">
        <v>0</v>
      </c>
      <c r="DV205" s="133">
        <v>0</v>
      </c>
      <c r="DW205" s="133">
        <v>0</v>
      </c>
      <c r="DX205" s="133">
        <v>0</v>
      </c>
      <c r="DY205" s="133">
        <v>0</v>
      </c>
      <c r="DZ205" s="133">
        <v>0</v>
      </c>
      <c r="EA205" s="133">
        <v>0</v>
      </c>
      <c r="EB205" s="133">
        <v>0</v>
      </c>
      <c r="EC205" s="133">
        <v>0</v>
      </c>
      <c r="ED205" s="133">
        <v>117</v>
      </c>
      <c r="EE205" s="133">
        <v>214</v>
      </c>
      <c r="EF205" s="133">
        <v>48</v>
      </c>
      <c r="EG205" s="133">
        <v>177</v>
      </c>
      <c r="EH205" s="133">
        <v>34</v>
      </c>
      <c r="EI205" s="133">
        <v>29</v>
      </c>
      <c r="EJ205" s="133">
        <v>175</v>
      </c>
      <c r="EK205" s="133">
        <v>130</v>
      </c>
      <c r="EL205" s="133">
        <v>266</v>
      </c>
      <c r="EM205" s="133">
        <v>230</v>
      </c>
      <c r="EN205" s="133">
        <v>158</v>
      </c>
      <c r="EO205" s="133">
        <v>196</v>
      </c>
      <c r="EP205" s="133">
        <v>96</v>
      </c>
      <c r="EQ205" s="133">
        <v>143</v>
      </c>
      <c r="ER205" s="133">
        <v>117</v>
      </c>
      <c r="ES205" s="133">
        <v>308</v>
      </c>
      <c r="ET205" s="133">
        <v>63</v>
      </c>
      <c r="EU205" s="133">
        <v>305</v>
      </c>
      <c r="EV205" s="133">
        <v>325</v>
      </c>
      <c r="EW205" s="133">
        <v>338</v>
      </c>
      <c r="EX205" s="133">
        <v>93</v>
      </c>
      <c r="EY205" s="133">
        <v>129</v>
      </c>
      <c r="EZ205" s="133">
        <v>138</v>
      </c>
      <c r="FA205" s="133">
        <v>316</v>
      </c>
      <c r="FB205" s="133">
        <v>319</v>
      </c>
      <c r="FC205" s="133">
        <v>366</v>
      </c>
      <c r="FD205" s="133">
        <v>229</v>
      </c>
      <c r="FE205" s="133">
        <v>347</v>
      </c>
      <c r="FF205" s="133">
        <v>370</v>
      </c>
      <c r="FG205" s="133">
        <v>200</v>
      </c>
      <c r="FH205" s="133">
        <v>202</v>
      </c>
      <c r="FI205" s="133">
        <v>117</v>
      </c>
      <c r="FJ205" s="133">
        <v>317</v>
      </c>
      <c r="FK205" s="133">
        <v>524</v>
      </c>
      <c r="FL205" s="133">
        <v>794</v>
      </c>
      <c r="FM205" s="133">
        <v>614</v>
      </c>
      <c r="FN205" s="133">
        <v>312</v>
      </c>
      <c r="FO205" s="133">
        <v>575.66999999999996</v>
      </c>
      <c r="FP205" s="133">
        <v>73.400000000000006</v>
      </c>
      <c r="FQ205" s="133">
        <v>75.23</v>
      </c>
      <c r="FR205" s="133">
        <v>228.2</v>
      </c>
      <c r="FS205" s="133">
        <v>236.11</v>
      </c>
      <c r="FT205" s="133">
        <v>158.56</v>
      </c>
      <c r="FU205" s="133">
        <v>428.89</v>
      </c>
      <c r="FV205" s="133">
        <v>463.04</v>
      </c>
      <c r="FW205" s="133">
        <v>379.78</v>
      </c>
      <c r="FX205" s="133">
        <v>213.98</v>
      </c>
      <c r="FY205" s="133">
        <v>373.82</v>
      </c>
      <c r="FZ205" s="133">
        <v>153.09</v>
      </c>
      <c r="GA205" s="133">
        <v>286.58999999999997</v>
      </c>
      <c r="GB205" s="133">
        <v>146.58000000000001</v>
      </c>
      <c r="GC205" s="133">
        <v>157.18</v>
      </c>
      <c r="GD205" s="133">
        <v>261.60000000000002</v>
      </c>
      <c r="GE205" s="133">
        <v>176.68</v>
      </c>
      <c r="GF205" s="133">
        <v>267.99</v>
      </c>
      <c r="GG205" s="133">
        <v>463.7</v>
      </c>
      <c r="GH205" s="133">
        <v>315.14</v>
      </c>
    </row>
    <row r="206" spans="1:190" s="132" customFormat="1" x14ac:dyDescent="0.25">
      <c r="A206" s="134"/>
      <c r="B206" s="115" t="s">
        <v>32</v>
      </c>
      <c r="C206" s="133">
        <v>47315444</v>
      </c>
      <c r="D206" s="133">
        <v>45397017</v>
      </c>
      <c r="E206" s="133">
        <v>53694249</v>
      </c>
      <c r="F206" s="133">
        <v>48859310</v>
      </c>
      <c r="G206" s="133">
        <v>47109042</v>
      </c>
      <c r="H206" s="133">
        <v>51493720</v>
      </c>
      <c r="I206" s="133">
        <v>49236086</v>
      </c>
      <c r="J206" s="133">
        <v>49685812</v>
      </c>
      <c r="K206" s="133">
        <v>50202859</v>
      </c>
      <c r="L206" s="133">
        <v>47872660</v>
      </c>
      <c r="M206" s="133">
        <v>49925977</v>
      </c>
      <c r="N206" s="133">
        <v>51058802</v>
      </c>
      <c r="O206" s="133">
        <v>48782036</v>
      </c>
      <c r="P206" s="133">
        <v>43380424</v>
      </c>
      <c r="Q206" s="133">
        <v>53522174</v>
      </c>
      <c r="R206" s="133">
        <v>45606671</v>
      </c>
      <c r="S206" s="133">
        <v>51111715</v>
      </c>
      <c r="T206" s="133">
        <v>49258189</v>
      </c>
      <c r="U206" s="133">
        <v>47135455</v>
      </c>
      <c r="V206" s="133">
        <v>49710116</v>
      </c>
      <c r="W206" s="133">
        <v>48656065</v>
      </c>
      <c r="X206" s="133">
        <v>47350914</v>
      </c>
      <c r="Y206" s="133">
        <v>48472725</v>
      </c>
      <c r="Z206" s="133">
        <v>48507218</v>
      </c>
      <c r="AA206" s="133">
        <v>48129169</v>
      </c>
      <c r="AB206" s="133">
        <v>44934028</v>
      </c>
      <c r="AC206" s="133">
        <v>46902933</v>
      </c>
      <c r="AD206" s="133">
        <v>43856170</v>
      </c>
      <c r="AE206" s="133">
        <v>44849159</v>
      </c>
      <c r="AF206" s="133">
        <v>43263531</v>
      </c>
      <c r="AG206" s="133">
        <v>44979036</v>
      </c>
      <c r="AH206" s="133">
        <v>43276810</v>
      </c>
      <c r="AI206" s="133">
        <v>40228380</v>
      </c>
      <c r="AJ206" s="133">
        <v>46969887</v>
      </c>
      <c r="AK206" s="133">
        <v>43179980</v>
      </c>
      <c r="AL206" s="133">
        <v>42950878</v>
      </c>
      <c r="AM206" s="133">
        <v>45575169</v>
      </c>
      <c r="AN206" s="133">
        <v>40608859</v>
      </c>
      <c r="AO206" s="133">
        <v>42976114</v>
      </c>
      <c r="AP206" s="133">
        <v>42772400</v>
      </c>
      <c r="AQ206" s="133">
        <v>43656401</v>
      </c>
      <c r="AR206" s="133">
        <v>40073284</v>
      </c>
      <c r="AS206" s="133">
        <v>45475199</v>
      </c>
      <c r="AT206" s="133">
        <v>41207077</v>
      </c>
      <c r="AU206" s="133">
        <v>42237903</v>
      </c>
      <c r="AV206" s="133">
        <v>44849212</v>
      </c>
      <c r="AW206" s="133">
        <v>40856087</v>
      </c>
      <c r="AX206" s="133">
        <v>43631618</v>
      </c>
      <c r="AY206" s="133">
        <v>44055116</v>
      </c>
      <c r="AZ206" s="133">
        <v>39128937</v>
      </c>
      <c r="BA206" s="133">
        <v>41873595</v>
      </c>
      <c r="BB206" s="133">
        <v>41533019</v>
      </c>
      <c r="BC206" s="133">
        <v>39235919</v>
      </c>
      <c r="BD206" s="133">
        <v>41778495</v>
      </c>
      <c r="BE206" s="133">
        <v>43474396</v>
      </c>
      <c r="BF206" s="133">
        <v>38705433</v>
      </c>
      <c r="BG206" s="133">
        <v>41989324</v>
      </c>
      <c r="BH206" s="133">
        <v>42826984</v>
      </c>
      <c r="BI206" s="133">
        <v>37982355</v>
      </c>
      <c r="BJ206" s="133">
        <v>42389868</v>
      </c>
      <c r="BK206" s="133">
        <v>40239803</v>
      </c>
      <c r="BL206" s="133">
        <v>37829040</v>
      </c>
      <c r="BM206" s="133">
        <v>41806015</v>
      </c>
      <c r="BN206" s="133">
        <v>40286004</v>
      </c>
      <c r="BO206" s="133">
        <v>37165333</v>
      </c>
      <c r="BP206" s="133">
        <v>40675362</v>
      </c>
      <c r="BQ206" s="133">
        <v>41531546</v>
      </c>
      <c r="BR206" s="133">
        <v>37352697</v>
      </c>
      <c r="BS206" s="133">
        <v>39917157</v>
      </c>
      <c r="BT206" s="133">
        <v>39419813</v>
      </c>
      <c r="BU206" s="133">
        <v>38727841</v>
      </c>
      <c r="BV206" s="133">
        <v>40657740</v>
      </c>
      <c r="BW206" s="133">
        <v>37781468</v>
      </c>
      <c r="BX206" s="133">
        <v>38144097</v>
      </c>
      <c r="BY206" s="133">
        <v>39943612</v>
      </c>
      <c r="BZ206" s="133">
        <v>37746820</v>
      </c>
      <c r="CA206" s="133">
        <v>39652089</v>
      </c>
      <c r="CB206" s="133">
        <v>38728987</v>
      </c>
      <c r="CC206" s="133">
        <v>37215600</v>
      </c>
      <c r="CD206" s="133">
        <v>39028886</v>
      </c>
      <c r="CE206" s="133">
        <v>38495236</v>
      </c>
      <c r="CF206" s="133">
        <v>37756698</v>
      </c>
      <c r="CG206" s="133">
        <v>38731874</v>
      </c>
      <c r="CH206" s="133">
        <v>39389190</v>
      </c>
      <c r="CI206" s="133">
        <v>39053372</v>
      </c>
      <c r="CJ206" s="133">
        <v>34346095</v>
      </c>
      <c r="CK206" s="133">
        <v>41112368</v>
      </c>
      <c r="CL206" s="133">
        <v>34731831</v>
      </c>
      <c r="CM206" s="133">
        <v>39214661</v>
      </c>
      <c r="CN206" s="133">
        <v>38295355</v>
      </c>
      <c r="CO206" s="133">
        <v>37138496</v>
      </c>
      <c r="CP206" s="133">
        <v>37641160</v>
      </c>
      <c r="CQ206" s="133">
        <v>37052332</v>
      </c>
      <c r="CR206" s="133">
        <v>40189176</v>
      </c>
      <c r="CS206" s="133">
        <v>38141777</v>
      </c>
      <c r="CT206" s="133">
        <v>37152368</v>
      </c>
      <c r="CU206" s="133">
        <v>40213158</v>
      </c>
      <c r="CV206" s="133">
        <v>36429883</v>
      </c>
      <c r="CW206" s="133">
        <v>39414406</v>
      </c>
      <c r="CX206" s="133">
        <v>38226398</v>
      </c>
      <c r="CY206" s="133">
        <v>39473089</v>
      </c>
      <c r="CZ206" s="133">
        <v>37877863</v>
      </c>
      <c r="DA206" s="133">
        <v>39985510</v>
      </c>
      <c r="DB206" s="133">
        <v>39076628</v>
      </c>
      <c r="DC206" s="133">
        <v>36547965</v>
      </c>
      <c r="DD206" s="133">
        <v>41730948</v>
      </c>
      <c r="DE206" s="133">
        <v>39686433</v>
      </c>
      <c r="DF206" s="133">
        <v>39281259</v>
      </c>
      <c r="DG206" s="133">
        <v>40388730</v>
      </c>
      <c r="DH206" s="133">
        <v>36092358</v>
      </c>
      <c r="DI206" s="133">
        <v>38497636</v>
      </c>
      <c r="DJ206" s="133">
        <v>39496508</v>
      </c>
      <c r="DK206" s="133">
        <v>37941284</v>
      </c>
      <c r="DL206" s="133">
        <v>38411117</v>
      </c>
      <c r="DM206" s="133">
        <v>42072054</v>
      </c>
      <c r="DN206" s="133">
        <v>37877385</v>
      </c>
      <c r="DO206" s="133">
        <v>39628365</v>
      </c>
      <c r="DP206" s="133">
        <v>41600586</v>
      </c>
      <c r="DQ206" s="133">
        <v>38129040</v>
      </c>
      <c r="DR206" s="133">
        <v>40802482</v>
      </c>
      <c r="DS206" s="133">
        <v>41507798</v>
      </c>
      <c r="DT206" s="133">
        <v>37134108</v>
      </c>
      <c r="DU206" s="133">
        <v>36516207</v>
      </c>
      <c r="DV206" s="133">
        <v>36516207</v>
      </c>
      <c r="DW206" s="133">
        <v>36385492</v>
      </c>
      <c r="DX206" s="133">
        <v>41107315</v>
      </c>
      <c r="DY206" s="133">
        <v>41412353</v>
      </c>
      <c r="DZ206" s="133">
        <v>38793844</v>
      </c>
      <c r="EA206" s="133">
        <v>40908338</v>
      </c>
      <c r="EB206" s="133">
        <v>41384438</v>
      </c>
      <c r="EC206" s="133">
        <v>41312592</v>
      </c>
      <c r="ED206" s="133">
        <v>43228949</v>
      </c>
      <c r="EE206" s="133">
        <v>39750574</v>
      </c>
      <c r="EF206" s="133">
        <v>37676901</v>
      </c>
      <c r="EG206" s="133">
        <v>44649899</v>
      </c>
      <c r="EH206" s="133">
        <v>41505894</v>
      </c>
      <c r="EI206" s="133">
        <v>40388683</v>
      </c>
      <c r="EJ206" s="133">
        <v>43243207</v>
      </c>
      <c r="EK206" s="133">
        <v>42951504</v>
      </c>
      <c r="EL206" s="133">
        <v>43266693</v>
      </c>
      <c r="EM206" s="133">
        <v>44191844</v>
      </c>
      <c r="EN206" s="133">
        <v>43245580</v>
      </c>
      <c r="EO206" s="133">
        <v>45210654</v>
      </c>
      <c r="EP206" s="133">
        <v>46614784</v>
      </c>
      <c r="EQ206" s="133">
        <v>43817969</v>
      </c>
      <c r="ER206" s="133">
        <v>41983693</v>
      </c>
      <c r="ES206" s="133">
        <v>47969233</v>
      </c>
      <c r="ET206" s="133">
        <v>43920287</v>
      </c>
      <c r="EU206" s="133">
        <v>46520546</v>
      </c>
      <c r="EV206" s="133">
        <v>46766714</v>
      </c>
      <c r="EW206" s="133">
        <v>44198685</v>
      </c>
      <c r="EX206" s="133">
        <v>47917237</v>
      </c>
      <c r="EY206" s="133">
        <v>46475598</v>
      </c>
      <c r="EZ206" s="133">
        <v>46266687</v>
      </c>
      <c r="FA206" s="133">
        <v>45912130</v>
      </c>
      <c r="FB206" s="133">
        <v>47159773</v>
      </c>
      <c r="FC206" s="133">
        <v>47997012</v>
      </c>
      <c r="FD206" s="133">
        <v>43102988</v>
      </c>
      <c r="FE206" s="133">
        <v>50153355</v>
      </c>
      <c r="FF206" s="133">
        <v>43740686</v>
      </c>
      <c r="FG206" s="133">
        <v>47444129</v>
      </c>
      <c r="FH206" s="133">
        <v>51420947</v>
      </c>
      <c r="FI206" s="133">
        <v>47863940</v>
      </c>
      <c r="FJ206" s="133">
        <v>49235905</v>
      </c>
      <c r="FK206" s="133">
        <v>47267946</v>
      </c>
      <c r="FL206" s="133">
        <v>50906023</v>
      </c>
      <c r="FM206" s="133">
        <v>49043166</v>
      </c>
      <c r="FN206" s="133">
        <v>50567583</v>
      </c>
      <c r="FO206" s="133">
        <v>50457285.689999998</v>
      </c>
      <c r="FP206" s="133">
        <v>48657804.829999998</v>
      </c>
      <c r="FQ206" s="133">
        <v>48543953.950000003</v>
      </c>
      <c r="FR206" s="133">
        <v>51694768.439999998</v>
      </c>
      <c r="FS206" s="133">
        <v>50129185.25</v>
      </c>
      <c r="FT206" s="133">
        <v>47809478.659999996</v>
      </c>
      <c r="FU206" s="133">
        <v>54155912.039999999</v>
      </c>
      <c r="FV206" s="133">
        <v>49329512.32</v>
      </c>
      <c r="FW206" s="133">
        <v>50544137.759999998</v>
      </c>
      <c r="FX206" s="133">
        <v>53342942.530000001</v>
      </c>
      <c r="FY206" s="133">
        <v>49139521.770000003</v>
      </c>
      <c r="FZ206" s="133">
        <v>53581351.109999999</v>
      </c>
      <c r="GA206" s="133">
        <v>53194230.670000002</v>
      </c>
      <c r="GB206" s="133">
        <v>48221291.030000001</v>
      </c>
      <c r="GC206" s="133">
        <v>51759189.100000001</v>
      </c>
      <c r="GD206" s="133">
        <v>51676638.810000002</v>
      </c>
      <c r="GE206" s="133">
        <v>51109559.759999998</v>
      </c>
      <c r="GF206" s="133">
        <v>52704312.649999999</v>
      </c>
      <c r="GG206" s="133">
        <v>55203947.18</v>
      </c>
      <c r="GH206" s="133">
        <v>49165147.229999997</v>
      </c>
    </row>
    <row r="207" spans="1:190" s="132" customFormat="1" x14ac:dyDescent="0.25">
      <c r="A207" s="134"/>
      <c r="B207" s="135" t="s">
        <v>1895</v>
      </c>
      <c r="C207" s="133">
        <v>256</v>
      </c>
      <c r="D207" s="133">
        <v>192</v>
      </c>
      <c r="E207" s="133">
        <v>192</v>
      </c>
      <c r="F207" s="133">
        <v>413</v>
      </c>
      <c r="G207" s="133">
        <v>566</v>
      </c>
      <c r="H207" s="133">
        <v>192</v>
      </c>
      <c r="I207" s="133">
        <v>64</v>
      </c>
      <c r="J207" s="133">
        <v>128</v>
      </c>
      <c r="K207" s="133">
        <v>128</v>
      </c>
      <c r="L207" s="133">
        <v>606</v>
      </c>
      <c r="M207" s="133">
        <v>256</v>
      </c>
      <c r="N207" s="133">
        <v>385</v>
      </c>
      <c r="O207" s="133">
        <v>192</v>
      </c>
      <c r="P207" s="133">
        <v>64</v>
      </c>
      <c r="Q207" s="133">
        <v>256</v>
      </c>
      <c r="R207" s="133">
        <v>257</v>
      </c>
      <c r="S207" s="133">
        <v>386</v>
      </c>
      <c r="T207" s="133">
        <v>128</v>
      </c>
      <c r="U207" s="133">
        <v>192</v>
      </c>
      <c r="V207" s="133">
        <v>128</v>
      </c>
      <c r="W207" s="133">
        <v>321</v>
      </c>
      <c r="X207" s="133">
        <v>321</v>
      </c>
      <c r="Y207" s="133">
        <v>128</v>
      </c>
      <c r="Z207" s="133">
        <v>128</v>
      </c>
      <c r="AA207" s="133">
        <v>514</v>
      </c>
      <c r="AB207" s="133">
        <v>257</v>
      </c>
      <c r="AC207" s="133">
        <v>202</v>
      </c>
      <c r="AD207" s="133">
        <v>449</v>
      </c>
      <c r="AE207" s="133">
        <v>192</v>
      </c>
      <c r="AF207" s="133">
        <v>252</v>
      </c>
      <c r="AG207" s="133">
        <v>411</v>
      </c>
      <c r="AH207" s="133">
        <v>64</v>
      </c>
      <c r="AI207" s="133">
        <v>266</v>
      </c>
      <c r="AJ207" s="133">
        <v>128</v>
      </c>
      <c r="AK207" s="133">
        <v>256</v>
      </c>
      <c r="AL207" s="133">
        <v>192</v>
      </c>
      <c r="AM207" s="133">
        <v>128</v>
      </c>
      <c r="AN207" s="133">
        <v>385</v>
      </c>
      <c r="AO207" s="133">
        <v>128</v>
      </c>
      <c r="AP207" s="133">
        <v>64</v>
      </c>
      <c r="AQ207" s="133">
        <v>431</v>
      </c>
      <c r="AR207" s="133">
        <v>934</v>
      </c>
      <c r="AS207" s="133">
        <v>367</v>
      </c>
      <c r="AT207" s="133">
        <v>92</v>
      </c>
      <c r="AU207" s="133">
        <v>275</v>
      </c>
      <c r="AV207" s="133">
        <v>550</v>
      </c>
      <c r="AW207" s="133">
        <v>459</v>
      </c>
      <c r="AX207" s="133">
        <v>183</v>
      </c>
      <c r="AY207" s="133">
        <v>339</v>
      </c>
      <c r="AZ207" s="133">
        <v>550</v>
      </c>
      <c r="BA207" s="133">
        <v>367</v>
      </c>
      <c r="BB207" s="133">
        <v>275</v>
      </c>
      <c r="BC207" s="133">
        <v>367</v>
      </c>
      <c r="BD207" s="133">
        <v>275</v>
      </c>
      <c r="BE207" s="133">
        <v>550</v>
      </c>
      <c r="BF207" s="133">
        <v>379</v>
      </c>
      <c r="BG207" s="133">
        <v>183</v>
      </c>
      <c r="BH207" s="133">
        <v>367</v>
      </c>
      <c r="BI207" s="133">
        <v>550</v>
      </c>
      <c r="BJ207" s="133">
        <v>351</v>
      </c>
      <c r="BK207" s="133">
        <v>275</v>
      </c>
      <c r="BL207" s="133">
        <v>825</v>
      </c>
      <c r="BM207" s="133">
        <v>459</v>
      </c>
      <c r="BN207" s="133">
        <v>183</v>
      </c>
      <c r="BO207" s="133">
        <v>459</v>
      </c>
      <c r="BP207" s="133">
        <v>826</v>
      </c>
      <c r="BQ207" s="133">
        <v>551</v>
      </c>
      <c r="BR207" s="133">
        <v>183</v>
      </c>
      <c r="BS207" s="133">
        <v>459</v>
      </c>
      <c r="BT207" s="133">
        <v>275</v>
      </c>
      <c r="BU207" s="133">
        <v>551</v>
      </c>
      <c r="BV207" s="133">
        <v>459</v>
      </c>
      <c r="BW207" s="133">
        <v>275</v>
      </c>
      <c r="BX207" s="133">
        <v>459</v>
      </c>
      <c r="BY207" s="133">
        <v>284</v>
      </c>
      <c r="BZ207" s="133">
        <v>176</v>
      </c>
      <c r="CA207" s="133">
        <v>180</v>
      </c>
      <c r="CB207" s="133">
        <v>180</v>
      </c>
      <c r="CC207" s="133">
        <v>532</v>
      </c>
      <c r="CD207" s="133">
        <v>352</v>
      </c>
      <c r="CE207" s="133">
        <v>528</v>
      </c>
      <c r="CF207" s="133">
        <v>352</v>
      </c>
      <c r="CG207" s="133">
        <v>440</v>
      </c>
      <c r="CH207" s="133">
        <v>264</v>
      </c>
      <c r="CI207" s="133">
        <v>264</v>
      </c>
      <c r="CJ207" s="133">
        <v>264</v>
      </c>
      <c r="CK207" s="133">
        <v>1231</v>
      </c>
      <c r="CL207" s="133">
        <v>478</v>
      </c>
      <c r="CM207" s="133">
        <v>703</v>
      </c>
      <c r="CN207" s="133">
        <v>264</v>
      </c>
      <c r="CO207" s="133">
        <v>402</v>
      </c>
      <c r="CP207" s="133">
        <v>528</v>
      </c>
      <c r="CQ207" s="133">
        <v>352</v>
      </c>
      <c r="CR207" s="133">
        <v>440</v>
      </c>
      <c r="CS207" s="133">
        <v>352</v>
      </c>
      <c r="CT207" s="133">
        <v>528</v>
      </c>
      <c r="CU207" s="133">
        <v>616</v>
      </c>
      <c r="CV207" s="133">
        <v>792</v>
      </c>
      <c r="CW207" s="133">
        <v>416</v>
      </c>
      <c r="CX207" s="133">
        <v>176</v>
      </c>
      <c r="CY207" s="133">
        <v>440</v>
      </c>
      <c r="CZ207" s="133">
        <v>716</v>
      </c>
      <c r="DA207" s="133">
        <v>792</v>
      </c>
      <c r="DB207" s="133">
        <v>704</v>
      </c>
      <c r="DC207" s="133">
        <v>968</v>
      </c>
      <c r="DD207" s="133">
        <v>616</v>
      </c>
      <c r="DE207" s="133">
        <v>704</v>
      </c>
      <c r="DF207" s="133">
        <v>792</v>
      </c>
      <c r="DG207" s="133">
        <v>792</v>
      </c>
      <c r="DH207" s="133">
        <v>352</v>
      </c>
      <c r="DI207" s="133">
        <v>528</v>
      </c>
      <c r="DJ207" s="133">
        <v>1056</v>
      </c>
      <c r="DK207" s="133">
        <v>352</v>
      </c>
      <c r="DL207" s="133">
        <v>1056</v>
      </c>
      <c r="DM207" s="133">
        <v>1144</v>
      </c>
      <c r="DN207" s="133">
        <v>352</v>
      </c>
      <c r="DO207" s="133">
        <v>264</v>
      </c>
      <c r="DP207" s="133">
        <v>440</v>
      </c>
      <c r="DQ207" s="133">
        <v>792</v>
      </c>
      <c r="DR207" s="133">
        <v>528</v>
      </c>
      <c r="DS207" s="133">
        <v>704</v>
      </c>
      <c r="DT207" s="133">
        <v>792</v>
      </c>
      <c r="DU207" s="133">
        <v>854</v>
      </c>
      <c r="DV207" s="133">
        <v>854</v>
      </c>
      <c r="DW207" s="133">
        <v>506</v>
      </c>
      <c r="DX207" s="133">
        <v>673</v>
      </c>
      <c r="DY207" s="133">
        <v>836</v>
      </c>
      <c r="DZ207" s="133">
        <v>1003</v>
      </c>
      <c r="EA207" s="133">
        <v>1176</v>
      </c>
      <c r="EB207" s="133">
        <v>255</v>
      </c>
      <c r="EC207" s="133">
        <v>668</v>
      </c>
      <c r="ED207" s="133">
        <v>839</v>
      </c>
      <c r="EE207" s="133">
        <v>1177</v>
      </c>
      <c r="EF207" s="133">
        <v>935</v>
      </c>
      <c r="EG207" s="133">
        <v>669</v>
      </c>
      <c r="EH207" s="133">
        <v>339</v>
      </c>
      <c r="EI207" s="133">
        <v>1021</v>
      </c>
      <c r="EJ207" s="133">
        <v>1003</v>
      </c>
      <c r="EK207" s="133">
        <v>1008</v>
      </c>
      <c r="EL207" s="133">
        <v>752</v>
      </c>
      <c r="EM207" s="133">
        <v>1364</v>
      </c>
      <c r="EN207" s="133">
        <v>1087</v>
      </c>
      <c r="EO207" s="133">
        <v>759</v>
      </c>
      <c r="EP207" s="133">
        <v>424</v>
      </c>
      <c r="EQ207" s="133">
        <v>2188</v>
      </c>
      <c r="ER207" s="133">
        <v>1600</v>
      </c>
      <c r="ES207" s="133">
        <v>1767</v>
      </c>
      <c r="ET207" s="133">
        <v>1042</v>
      </c>
      <c r="EU207" s="133">
        <v>1556</v>
      </c>
      <c r="EV207" s="133">
        <v>1705</v>
      </c>
      <c r="EW207" s="133">
        <v>1700</v>
      </c>
      <c r="EX207" s="133">
        <v>1196</v>
      </c>
      <c r="EY207" s="133">
        <v>1293</v>
      </c>
      <c r="EZ207" s="133">
        <v>1452</v>
      </c>
      <c r="FA207" s="133">
        <v>1724</v>
      </c>
      <c r="FB207" s="133">
        <v>1693</v>
      </c>
      <c r="FC207" s="133">
        <v>1625</v>
      </c>
      <c r="FD207" s="133">
        <v>1060</v>
      </c>
      <c r="FE207" s="133">
        <v>1451</v>
      </c>
      <c r="FF207" s="133">
        <v>1216</v>
      </c>
      <c r="FG207" s="133">
        <v>1374</v>
      </c>
      <c r="FH207" s="133">
        <v>1150</v>
      </c>
      <c r="FI207" s="133">
        <v>2234</v>
      </c>
      <c r="FJ207" s="133">
        <v>1536</v>
      </c>
      <c r="FK207" s="133">
        <v>1948</v>
      </c>
      <c r="FL207" s="133">
        <v>1620</v>
      </c>
      <c r="FM207" s="133">
        <v>1538</v>
      </c>
      <c r="FN207" s="133">
        <v>1801</v>
      </c>
      <c r="FO207" s="133">
        <v>1681.06</v>
      </c>
      <c r="FP207" s="133">
        <v>1195.9000000000001</v>
      </c>
      <c r="FQ207" s="133">
        <v>1189.8599999999999</v>
      </c>
      <c r="FR207" s="133">
        <v>1343.76</v>
      </c>
      <c r="FS207" s="133">
        <v>1214.48</v>
      </c>
      <c r="FT207" s="133">
        <v>1374.85</v>
      </c>
      <c r="FU207" s="133">
        <v>1348.35</v>
      </c>
      <c r="FV207" s="133">
        <v>1525.44</v>
      </c>
      <c r="FW207" s="133">
        <v>1909.06</v>
      </c>
      <c r="FX207" s="133">
        <v>1899.96</v>
      </c>
      <c r="FY207" s="133">
        <v>1305.3900000000001</v>
      </c>
      <c r="FZ207" s="133">
        <v>1547.49</v>
      </c>
      <c r="GA207" s="133">
        <v>1485.49</v>
      </c>
      <c r="GB207" s="133">
        <v>1388.96</v>
      </c>
      <c r="GC207" s="133">
        <v>1903.34</v>
      </c>
      <c r="GD207" s="133">
        <v>1337.12</v>
      </c>
      <c r="GE207" s="133">
        <v>1986.91</v>
      </c>
      <c r="GF207" s="133">
        <v>2076.1</v>
      </c>
      <c r="GG207" s="133">
        <v>1644.02</v>
      </c>
      <c r="GH207" s="133">
        <v>958.15</v>
      </c>
    </row>
    <row r="208" spans="1:190" s="132" customFormat="1" x14ac:dyDescent="0.25">
      <c r="A208" s="134"/>
      <c r="B208" s="135" t="s">
        <v>2162</v>
      </c>
      <c r="C208" s="133">
        <v>0</v>
      </c>
      <c r="D208" s="133">
        <v>0</v>
      </c>
      <c r="E208" s="133">
        <v>0</v>
      </c>
      <c r="F208" s="133">
        <v>0</v>
      </c>
      <c r="G208" s="133">
        <v>0</v>
      </c>
      <c r="H208" s="133">
        <v>0</v>
      </c>
      <c r="I208" s="133">
        <v>0</v>
      </c>
      <c r="J208" s="133">
        <v>0</v>
      </c>
      <c r="K208" s="133">
        <v>0</v>
      </c>
      <c r="L208" s="133">
        <v>0</v>
      </c>
      <c r="M208" s="133">
        <v>0</v>
      </c>
      <c r="N208" s="133">
        <v>0</v>
      </c>
      <c r="O208" s="133">
        <v>0</v>
      </c>
      <c r="P208" s="133">
        <v>0</v>
      </c>
      <c r="Q208" s="133">
        <v>0</v>
      </c>
      <c r="R208" s="133">
        <v>0</v>
      </c>
      <c r="S208" s="133">
        <v>0</v>
      </c>
      <c r="T208" s="133">
        <v>0</v>
      </c>
      <c r="U208" s="133">
        <v>0</v>
      </c>
      <c r="V208" s="133">
        <v>0</v>
      </c>
      <c r="W208" s="133">
        <v>0</v>
      </c>
      <c r="X208" s="133">
        <v>0</v>
      </c>
      <c r="Y208" s="133">
        <v>0</v>
      </c>
      <c r="Z208" s="133">
        <v>0</v>
      </c>
      <c r="AA208" s="133">
        <v>0</v>
      </c>
      <c r="AB208" s="133">
        <v>0</v>
      </c>
      <c r="AC208" s="133">
        <v>0</v>
      </c>
      <c r="AD208" s="133">
        <v>0</v>
      </c>
      <c r="AE208" s="133">
        <v>0</v>
      </c>
      <c r="AF208" s="133">
        <v>0</v>
      </c>
      <c r="AG208" s="133">
        <v>0</v>
      </c>
      <c r="AH208" s="133">
        <v>0</v>
      </c>
      <c r="AI208" s="133">
        <v>0</v>
      </c>
      <c r="AJ208" s="133">
        <v>0</v>
      </c>
      <c r="AK208" s="133">
        <v>0</v>
      </c>
      <c r="AL208" s="133">
        <v>0</v>
      </c>
      <c r="AM208" s="133">
        <v>0</v>
      </c>
      <c r="AN208" s="133">
        <v>0</v>
      </c>
      <c r="AO208" s="133">
        <v>0</v>
      </c>
      <c r="AP208" s="133">
        <v>0</v>
      </c>
      <c r="AQ208" s="133">
        <v>0</v>
      </c>
      <c r="AR208" s="133">
        <v>0</v>
      </c>
      <c r="AS208" s="133">
        <v>0</v>
      </c>
      <c r="AT208" s="133">
        <v>0</v>
      </c>
      <c r="AU208" s="133">
        <v>0</v>
      </c>
      <c r="AV208" s="133">
        <v>0</v>
      </c>
      <c r="AW208" s="133">
        <v>0</v>
      </c>
      <c r="AX208" s="133">
        <v>0</v>
      </c>
      <c r="AY208" s="133">
        <v>0</v>
      </c>
      <c r="AZ208" s="133">
        <v>0</v>
      </c>
      <c r="BA208" s="133">
        <v>0</v>
      </c>
      <c r="BB208" s="133">
        <v>0</v>
      </c>
      <c r="BC208" s="133">
        <v>0</v>
      </c>
      <c r="BD208" s="133">
        <v>0</v>
      </c>
      <c r="BE208" s="133">
        <v>52</v>
      </c>
      <c r="BF208" s="133">
        <v>0</v>
      </c>
      <c r="BG208" s="133">
        <v>0</v>
      </c>
      <c r="BH208" s="133">
        <v>3</v>
      </c>
      <c r="BI208" s="133">
        <v>0</v>
      </c>
      <c r="BJ208" s="133">
        <v>103</v>
      </c>
      <c r="BK208" s="133">
        <v>227080</v>
      </c>
      <c r="BL208" s="133">
        <v>56360</v>
      </c>
      <c r="BM208" s="133">
        <v>2000</v>
      </c>
      <c r="BN208" s="133">
        <v>3561</v>
      </c>
      <c r="BO208" s="133">
        <v>240</v>
      </c>
      <c r="BP208" s="133">
        <v>560</v>
      </c>
      <c r="BQ208" s="133">
        <v>170</v>
      </c>
      <c r="BR208" s="133">
        <v>11</v>
      </c>
      <c r="BS208" s="133">
        <v>230</v>
      </c>
      <c r="BT208" s="133">
        <v>82150</v>
      </c>
      <c r="BU208" s="133">
        <v>26320</v>
      </c>
      <c r="BV208" s="133">
        <v>22520</v>
      </c>
      <c r="BW208" s="133">
        <v>405</v>
      </c>
      <c r="BX208" s="133">
        <v>440</v>
      </c>
      <c r="BY208" s="133">
        <v>238</v>
      </c>
      <c r="BZ208" s="133">
        <v>60</v>
      </c>
      <c r="CA208" s="133">
        <v>310</v>
      </c>
      <c r="CB208" s="133">
        <v>0</v>
      </c>
      <c r="CC208" s="133">
        <v>-38</v>
      </c>
      <c r="CD208" s="133">
        <v>0</v>
      </c>
      <c r="CE208" s="133">
        <v>0</v>
      </c>
      <c r="CF208" s="133">
        <v>60</v>
      </c>
      <c r="CG208" s="133">
        <v>60210</v>
      </c>
      <c r="CH208" s="133">
        <v>1720</v>
      </c>
      <c r="CI208" s="133">
        <v>0</v>
      </c>
      <c r="CJ208" s="133">
        <v>150</v>
      </c>
      <c r="CK208" s="133">
        <v>0</v>
      </c>
      <c r="CL208" s="133">
        <v>30</v>
      </c>
      <c r="CM208" s="133">
        <v>30</v>
      </c>
      <c r="CN208" s="133">
        <v>0</v>
      </c>
      <c r="CO208" s="133">
        <v>0</v>
      </c>
      <c r="CP208" s="133">
        <v>40</v>
      </c>
      <c r="CQ208" s="133">
        <v>90</v>
      </c>
      <c r="CR208" s="133">
        <v>29490</v>
      </c>
      <c r="CS208" s="133">
        <v>32300</v>
      </c>
      <c r="CT208" s="133">
        <v>120</v>
      </c>
      <c r="CU208" s="133">
        <v>60</v>
      </c>
      <c r="CV208" s="133">
        <v>60</v>
      </c>
      <c r="CW208" s="133">
        <v>90</v>
      </c>
      <c r="CX208" s="133">
        <v>110</v>
      </c>
      <c r="CY208" s="133">
        <v>64250</v>
      </c>
      <c r="CZ208" s="133">
        <v>700</v>
      </c>
      <c r="DA208" s="133">
        <v>0</v>
      </c>
      <c r="DB208" s="133">
        <v>30</v>
      </c>
      <c r="DC208" s="133">
        <v>70</v>
      </c>
      <c r="DD208" s="133">
        <v>210</v>
      </c>
      <c r="DE208" s="133">
        <v>80</v>
      </c>
      <c r="DF208" s="133">
        <v>30</v>
      </c>
      <c r="DG208" s="133">
        <v>70</v>
      </c>
      <c r="DH208" s="133">
        <v>60</v>
      </c>
      <c r="DI208" s="133">
        <v>130</v>
      </c>
      <c r="DJ208" s="133">
        <v>190</v>
      </c>
      <c r="DK208" s="133">
        <v>60</v>
      </c>
      <c r="DL208" s="133">
        <v>0</v>
      </c>
      <c r="DM208" s="133">
        <v>20850</v>
      </c>
      <c r="DN208" s="133">
        <v>27570</v>
      </c>
      <c r="DO208" s="133">
        <v>64170</v>
      </c>
      <c r="DP208" s="133">
        <v>57029</v>
      </c>
      <c r="DQ208" s="133">
        <v>195920</v>
      </c>
      <c r="DR208" s="133">
        <v>55228</v>
      </c>
      <c r="DS208" s="133">
        <v>23735</v>
      </c>
      <c r="DT208" s="133">
        <v>1139</v>
      </c>
      <c r="DU208" s="133">
        <v>49</v>
      </c>
      <c r="DV208" s="133">
        <v>49</v>
      </c>
      <c r="DW208" s="133">
        <v>72</v>
      </c>
      <c r="DX208" s="133">
        <v>59</v>
      </c>
      <c r="DY208" s="133">
        <v>8596</v>
      </c>
      <c r="DZ208" s="133">
        <v>17029</v>
      </c>
      <c r="EA208" s="133">
        <v>22717</v>
      </c>
      <c r="EB208" s="133">
        <v>194849</v>
      </c>
      <c r="EC208" s="133">
        <v>241028</v>
      </c>
      <c r="ED208" s="133">
        <v>117814</v>
      </c>
      <c r="EE208" s="133">
        <v>23219</v>
      </c>
      <c r="EF208" s="133">
        <v>6922</v>
      </c>
      <c r="EG208" s="133">
        <v>7334</v>
      </c>
      <c r="EH208" s="133">
        <v>3429</v>
      </c>
      <c r="EI208" s="133">
        <v>4240</v>
      </c>
      <c r="EJ208" s="133">
        <v>6695</v>
      </c>
      <c r="EK208" s="133">
        <v>3057</v>
      </c>
      <c r="EL208" s="133">
        <v>4124</v>
      </c>
      <c r="EM208" s="133">
        <v>4356</v>
      </c>
      <c r="EN208" s="133">
        <v>62266</v>
      </c>
      <c r="EO208" s="133">
        <v>387843</v>
      </c>
      <c r="EP208" s="133">
        <v>126013</v>
      </c>
      <c r="EQ208" s="133">
        <v>15145</v>
      </c>
      <c r="ER208" s="133">
        <v>7234</v>
      </c>
      <c r="ES208" s="133">
        <v>6950</v>
      </c>
      <c r="ET208" s="133">
        <v>5882</v>
      </c>
      <c r="EU208" s="133">
        <v>5771</v>
      </c>
      <c r="EV208" s="133">
        <v>7348</v>
      </c>
      <c r="EW208" s="133">
        <v>3791</v>
      </c>
      <c r="EX208" s="133">
        <v>4128</v>
      </c>
      <c r="EY208" s="133">
        <v>8367</v>
      </c>
      <c r="EZ208" s="133">
        <v>75628</v>
      </c>
      <c r="FA208" s="133">
        <v>446425</v>
      </c>
      <c r="FB208" s="133">
        <v>245941</v>
      </c>
      <c r="FC208" s="133">
        <v>32754</v>
      </c>
      <c r="FD208" s="133">
        <v>12926</v>
      </c>
      <c r="FE208" s="133">
        <v>13743</v>
      </c>
      <c r="FF208" s="133">
        <v>10826</v>
      </c>
      <c r="FG208" s="133">
        <v>12275</v>
      </c>
      <c r="FH208" s="133">
        <v>17916</v>
      </c>
      <c r="FI208" s="133">
        <v>12578</v>
      </c>
      <c r="FJ208" s="133">
        <v>11346</v>
      </c>
      <c r="FK208" s="133">
        <v>14806</v>
      </c>
      <c r="FL208" s="133">
        <v>137329</v>
      </c>
      <c r="FM208" s="133">
        <v>495763</v>
      </c>
      <c r="FN208" s="133">
        <v>252110</v>
      </c>
      <c r="FO208" s="133">
        <v>52143.49</v>
      </c>
      <c r="FP208" s="133">
        <v>28224.55</v>
      </c>
      <c r="FQ208" s="133">
        <v>29485.68</v>
      </c>
      <c r="FR208" s="133">
        <v>27873.200000000001</v>
      </c>
      <c r="FS208" s="133">
        <v>28442.93</v>
      </c>
      <c r="FT208" s="133">
        <v>34669.82</v>
      </c>
      <c r="FU208" s="133">
        <v>43857.73</v>
      </c>
      <c r="FV208" s="133">
        <v>39066.54</v>
      </c>
      <c r="FW208" s="133">
        <v>48036.3</v>
      </c>
      <c r="FX208" s="133">
        <v>187554.57</v>
      </c>
      <c r="FY208" s="133">
        <v>530899.44999999995</v>
      </c>
      <c r="FZ208" s="133">
        <v>329349.67</v>
      </c>
      <c r="GA208" s="133">
        <v>106157.2</v>
      </c>
      <c r="GB208" s="133">
        <v>58164.91</v>
      </c>
      <c r="GC208" s="133">
        <v>72177.100000000006</v>
      </c>
      <c r="GD208" s="133">
        <v>61300.99</v>
      </c>
      <c r="GE208" s="133">
        <v>64857.41</v>
      </c>
      <c r="GF208" s="133">
        <v>68933.36</v>
      </c>
      <c r="GG208" s="133">
        <v>73465.5</v>
      </c>
      <c r="GH208" s="133">
        <v>63707.25</v>
      </c>
    </row>
    <row r="209" spans="1:190" x14ac:dyDescent="0.25">
      <c r="A209" s="134"/>
      <c r="B209" s="135" t="s">
        <v>2164</v>
      </c>
      <c r="C209" s="133">
        <v>0</v>
      </c>
      <c r="D209" s="133">
        <v>0</v>
      </c>
      <c r="E209" s="133">
        <v>0</v>
      </c>
      <c r="F209" s="133">
        <v>0</v>
      </c>
      <c r="G209" s="133">
        <v>0</v>
      </c>
      <c r="H209" s="133">
        <v>0</v>
      </c>
      <c r="I209" s="133">
        <v>0</v>
      </c>
      <c r="J209" s="133">
        <v>0</v>
      </c>
      <c r="K209" s="133">
        <v>0</v>
      </c>
      <c r="L209" s="133">
        <v>0</v>
      </c>
      <c r="M209" s="133">
        <v>0</v>
      </c>
      <c r="N209" s="133">
        <v>0</v>
      </c>
      <c r="O209" s="133">
        <v>0</v>
      </c>
      <c r="P209" s="133">
        <v>0</v>
      </c>
      <c r="Q209" s="133">
        <v>0</v>
      </c>
      <c r="R209" s="133">
        <v>0</v>
      </c>
      <c r="S209" s="133">
        <v>0</v>
      </c>
      <c r="T209" s="133">
        <v>0</v>
      </c>
      <c r="U209" s="133">
        <v>0</v>
      </c>
      <c r="V209" s="133">
        <v>0</v>
      </c>
      <c r="W209" s="133">
        <v>0</v>
      </c>
      <c r="X209" s="133">
        <v>0</v>
      </c>
      <c r="Y209" s="133">
        <v>0</v>
      </c>
      <c r="Z209" s="133">
        <v>0</v>
      </c>
      <c r="AA209" s="133">
        <v>0</v>
      </c>
      <c r="AB209" s="133">
        <v>0</v>
      </c>
      <c r="AC209" s="133">
        <v>0</v>
      </c>
      <c r="AD209" s="133">
        <v>0</v>
      </c>
      <c r="AE209" s="133">
        <v>0</v>
      </c>
      <c r="AF209" s="133">
        <v>0</v>
      </c>
      <c r="AG209" s="133">
        <v>0</v>
      </c>
      <c r="AH209" s="133">
        <v>0</v>
      </c>
      <c r="AI209" s="133">
        <v>0</v>
      </c>
      <c r="AJ209" s="133">
        <v>0</v>
      </c>
      <c r="AK209" s="133">
        <v>0</v>
      </c>
      <c r="AL209" s="133">
        <v>0</v>
      </c>
      <c r="AM209" s="133">
        <v>0</v>
      </c>
      <c r="AN209" s="133">
        <v>0</v>
      </c>
      <c r="AO209" s="133">
        <v>0</v>
      </c>
      <c r="AP209" s="133">
        <v>0</v>
      </c>
      <c r="AQ209" s="133">
        <v>0</v>
      </c>
      <c r="AR209" s="133">
        <v>0</v>
      </c>
      <c r="AS209" s="133">
        <v>0</v>
      </c>
      <c r="AT209" s="133">
        <v>0</v>
      </c>
      <c r="AU209" s="133">
        <v>0</v>
      </c>
      <c r="AV209" s="133">
        <v>0</v>
      </c>
      <c r="AW209" s="133">
        <v>0</v>
      </c>
      <c r="AX209" s="133">
        <v>0</v>
      </c>
      <c r="AY209" s="133">
        <v>0</v>
      </c>
      <c r="AZ209" s="133">
        <v>0</v>
      </c>
      <c r="BA209" s="133">
        <v>0</v>
      </c>
      <c r="BB209" s="133">
        <v>0</v>
      </c>
      <c r="BC209" s="133">
        <v>0</v>
      </c>
      <c r="BD209" s="133">
        <v>0</v>
      </c>
      <c r="BE209" s="133">
        <v>7500</v>
      </c>
      <c r="BF209" s="133">
        <v>6414</v>
      </c>
      <c r="BG209" s="133">
        <v>10553</v>
      </c>
      <c r="BH209" s="133">
        <v>820200</v>
      </c>
      <c r="BI209" s="133">
        <v>890937</v>
      </c>
      <c r="BJ209" s="133">
        <v>174603</v>
      </c>
      <c r="BK209" s="133">
        <v>26432</v>
      </c>
      <c r="BL209" s="133">
        <v>9556</v>
      </c>
      <c r="BM209" s="133">
        <v>8684</v>
      </c>
      <c r="BN209" s="133">
        <v>6568</v>
      </c>
      <c r="BO209" s="133">
        <v>5999</v>
      </c>
      <c r="BP209" s="133">
        <v>7739</v>
      </c>
      <c r="BQ209" s="133">
        <v>6528</v>
      </c>
      <c r="BR209" s="133">
        <v>6262</v>
      </c>
      <c r="BS209" s="133">
        <v>9249</v>
      </c>
      <c r="BT209" s="133">
        <v>626853</v>
      </c>
      <c r="BU209" s="133">
        <v>811805</v>
      </c>
      <c r="BV209" s="133">
        <v>132908</v>
      </c>
      <c r="BW209" s="133">
        <v>22251</v>
      </c>
      <c r="BX209" s="133">
        <v>8495</v>
      </c>
      <c r="BY209" s="133">
        <v>6673</v>
      </c>
      <c r="BZ209" s="133">
        <v>5551</v>
      </c>
      <c r="CA209" s="133">
        <v>5362</v>
      </c>
      <c r="CB209" s="133">
        <v>5886</v>
      </c>
      <c r="CC209" s="133">
        <v>4260</v>
      </c>
      <c r="CD209" s="133">
        <v>5336</v>
      </c>
      <c r="CE209" s="133">
        <v>7048</v>
      </c>
      <c r="CF209" s="133">
        <v>628883</v>
      </c>
      <c r="CG209" s="133">
        <v>752609</v>
      </c>
      <c r="CH209" s="133">
        <v>127368</v>
      </c>
      <c r="CI209" s="133">
        <v>21163</v>
      </c>
      <c r="CJ209" s="133">
        <v>6043</v>
      </c>
      <c r="CK209" s="133">
        <v>6276</v>
      </c>
      <c r="CL209" s="133">
        <v>4706</v>
      </c>
      <c r="CM209" s="133">
        <v>5103</v>
      </c>
      <c r="CN209" s="133">
        <v>6237</v>
      </c>
      <c r="CO209" s="133">
        <v>5621</v>
      </c>
      <c r="CP209" s="133">
        <v>5377</v>
      </c>
      <c r="CQ209" s="133">
        <v>7353</v>
      </c>
      <c r="CR209" s="133">
        <v>617562</v>
      </c>
      <c r="CS209" s="133">
        <v>717581</v>
      </c>
      <c r="CT209" s="133">
        <v>116851</v>
      </c>
      <c r="CU209" s="133">
        <v>21313</v>
      </c>
      <c r="CV209" s="133">
        <v>9601</v>
      </c>
      <c r="CW209" s="133">
        <v>8439</v>
      </c>
      <c r="CX209" s="133">
        <v>6688</v>
      </c>
      <c r="CY209" s="133">
        <v>5971</v>
      </c>
      <c r="CZ209" s="133">
        <v>6420</v>
      </c>
      <c r="DA209" s="133">
        <v>5656</v>
      </c>
      <c r="DB209" s="133">
        <v>5409</v>
      </c>
      <c r="DC209" s="133">
        <v>7507</v>
      </c>
      <c r="DD209" s="133">
        <v>1221623</v>
      </c>
      <c r="DE209" s="133">
        <v>1476937</v>
      </c>
      <c r="DF209" s="133">
        <v>167567</v>
      </c>
      <c r="DG209" s="133">
        <v>30417</v>
      </c>
      <c r="DH209" s="133">
        <v>8266</v>
      </c>
      <c r="DI209" s="133">
        <v>7022</v>
      </c>
      <c r="DJ209" s="133">
        <v>5822</v>
      </c>
      <c r="DK209" s="133">
        <v>6296</v>
      </c>
      <c r="DL209" s="133">
        <v>6008</v>
      </c>
      <c r="DM209" s="133">
        <v>5855</v>
      </c>
      <c r="DN209" s="133">
        <v>5310</v>
      </c>
      <c r="DO209" s="133">
        <v>7525</v>
      </c>
      <c r="DP209" s="133">
        <v>1035860</v>
      </c>
      <c r="DQ209" s="133">
        <v>1406491</v>
      </c>
      <c r="DR209" s="133">
        <v>217842</v>
      </c>
      <c r="DS209" s="133">
        <v>34359</v>
      </c>
      <c r="DT209" s="133">
        <v>8528</v>
      </c>
      <c r="DU209" s="133">
        <v>4075</v>
      </c>
      <c r="DV209" s="133">
        <v>4075</v>
      </c>
      <c r="DW209" s="133">
        <v>4767</v>
      </c>
      <c r="DX209" s="133">
        <v>6294</v>
      </c>
      <c r="DY209" s="133">
        <v>4641</v>
      </c>
      <c r="DZ209" s="133">
        <v>4418</v>
      </c>
      <c r="EA209" s="133">
        <v>7073</v>
      </c>
      <c r="EB209" s="133">
        <v>2074908</v>
      </c>
      <c r="EC209" s="133">
        <v>968432</v>
      </c>
      <c r="ED209" s="133">
        <v>86404</v>
      </c>
      <c r="EE209" s="133">
        <v>16785</v>
      </c>
      <c r="EF209" s="133">
        <v>7555</v>
      </c>
      <c r="EG209" s="133">
        <v>6342</v>
      </c>
      <c r="EH209" s="133">
        <v>4990</v>
      </c>
      <c r="EI209" s="133">
        <v>4851</v>
      </c>
      <c r="EJ209" s="133">
        <v>5260</v>
      </c>
      <c r="EK209" s="133">
        <v>4171</v>
      </c>
      <c r="EL209" s="133">
        <v>4122</v>
      </c>
      <c r="EM209" s="133">
        <v>6039</v>
      </c>
      <c r="EN209" s="133">
        <v>723695</v>
      </c>
      <c r="EO209" s="133">
        <v>2214863</v>
      </c>
      <c r="EP209" s="133">
        <v>392553</v>
      </c>
      <c r="EQ209" s="133">
        <v>53630</v>
      </c>
      <c r="ER209" s="133">
        <v>17111</v>
      </c>
      <c r="ES209" s="133">
        <v>8336</v>
      </c>
      <c r="ET209" s="133">
        <v>4910</v>
      </c>
      <c r="EU209" s="133">
        <v>5250</v>
      </c>
      <c r="EV209" s="133">
        <v>5410</v>
      </c>
      <c r="EW209" s="133">
        <v>4379</v>
      </c>
      <c r="EX209" s="133">
        <v>4737</v>
      </c>
      <c r="EY209" s="133">
        <v>6573</v>
      </c>
      <c r="EZ209" s="133">
        <v>1021942</v>
      </c>
      <c r="FA209" s="133">
        <v>2026568</v>
      </c>
      <c r="FB209" s="133">
        <v>575290</v>
      </c>
      <c r="FC209" s="133">
        <v>64828</v>
      </c>
      <c r="FD209" s="133">
        <v>11674</v>
      </c>
      <c r="FE209" s="133">
        <v>7977</v>
      </c>
      <c r="FF209" s="133">
        <v>4707</v>
      </c>
      <c r="FG209" s="133">
        <v>5181</v>
      </c>
      <c r="FH209" s="133">
        <v>5981</v>
      </c>
      <c r="FI209" s="133">
        <v>4590</v>
      </c>
      <c r="FJ209" s="133">
        <v>4560</v>
      </c>
      <c r="FK209" s="133">
        <v>6114</v>
      </c>
      <c r="FL209" s="133">
        <v>1162684</v>
      </c>
      <c r="FM209" s="133">
        <v>2100131</v>
      </c>
      <c r="FN209" s="133">
        <v>568746</v>
      </c>
      <c r="FO209" s="133">
        <v>76969.55</v>
      </c>
      <c r="FP209" s="133">
        <v>12234.54</v>
      </c>
      <c r="FQ209" s="133">
        <v>6528.02</v>
      </c>
      <c r="FR209" s="133">
        <v>5529.62</v>
      </c>
      <c r="FS209" s="133">
        <v>4768.5600000000004</v>
      </c>
      <c r="FT209" s="133">
        <v>5219.51</v>
      </c>
      <c r="FU209" s="133">
        <v>5103.13</v>
      </c>
      <c r="FV209" s="133">
        <v>4514.47</v>
      </c>
      <c r="FW209" s="133">
        <v>5411.13</v>
      </c>
      <c r="FX209" s="133">
        <v>729432.34</v>
      </c>
      <c r="FY209" s="133">
        <v>1398728.25</v>
      </c>
      <c r="FZ209" s="133">
        <v>521229.35</v>
      </c>
      <c r="GA209" s="133">
        <v>104918.58</v>
      </c>
      <c r="GB209" s="133">
        <v>12272.96</v>
      </c>
      <c r="GC209" s="133">
        <v>6361.33</v>
      </c>
      <c r="GD209" s="133">
        <v>4992.78</v>
      </c>
      <c r="GE209" s="133">
        <v>5029.34</v>
      </c>
      <c r="GF209" s="133">
        <v>4738.72</v>
      </c>
      <c r="GG209" s="133">
        <v>5143.67</v>
      </c>
      <c r="GH209" s="133">
        <v>4001.85</v>
      </c>
    </row>
    <row r="210" spans="1:190" s="164" customFormat="1" x14ac:dyDescent="0.25">
      <c r="A210" s="134"/>
      <c r="B210" s="135" t="s">
        <v>1871</v>
      </c>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6"/>
      <c r="DF210" s="136"/>
      <c r="DG210" s="136"/>
      <c r="DH210" s="136"/>
      <c r="DI210" s="136"/>
      <c r="DJ210" s="136"/>
      <c r="DK210" s="136"/>
      <c r="DL210" s="136"/>
      <c r="DM210" s="136"/>
      <c r="DN210" s="136"/>
      <c r="DO210" s="136"/>
      <c r="DP210" s="136"/>
      <c r="DQ210" s="136"/>
      <c r="DR210" s="136"/>
      <c r="DS210" s="136"/>
      <c r="DT210" s="136"/>
      <c r="DU210" s="136"/>
      <c r="DV210" s="136"/>
      <c r="DW210" s="136"/>
      <c r="DX210" s="136"/>
      <c r="DY210" s="136"/>
      <c r="DZ210" s="136"/>
      <c r="EA210" s="136"/>
      <c r="EB210" s="136"/>
      <c r="EC210" s="136"/>
      <c r="ED210" s="136"/>
      <c r="EE210" s="136">
        <v>0</v>
      </c>
      <c r="EF210" s="136">
        <v>0</v>
      </c>
      <c r="EG210" s="136">
        <v>43129</v>
      </c>
      <c r="EH210" s="136">
        <v>124068</v>
      </c>
      <c r="EI210" s="136">
        <v>76274</v>
      </c>
      <c r="EJ210" s="136">
        <v>193446</v>
      </c>
      <c r="EK210" s="136">
        <v>212121</v>
      </c>
      <c r="EL210" s="136">
        <v>184445</v>
      </c>
      <c r="EM210" s="136">
        <v>124556</v>
      </c>
      <c r="EN210" s="136">
        <v>130440</v>
      </c>
      <c r="EO210" s="136">
        <v>377910</v>
      </c>
      <c r="EP210" s="136">
        <v>724753</v>
      </c>
      <c r="EQ210" s="136">
        <v>450204</v>
      </c>
      <c r="ER210" s="136">
        <v>181565</v>
      </c>
      <c r="ES210" s="136">
        <v>65662</v>
      </c>
      <c r="ET210" s="136">
        <v>122657</v>
      </c>
      <c r="EU210" s="136">
        <v>91407</v>
      </c>
      <c r="EV210" s="136">
        <v>99739</v>
      </c>
      <c r="EW210" s="136">
        <v>306623</v>
      </c>
      <c r="EX210" s="136">
        <v>138863</v>
      </c>
      <c r="EY210" s="136">
        <v>88148</v>
      </c>
      <c r="EZ210" s="136">
        <v>135617</v>
      </c>
      <c r="FA210" s="136">
        <v>156530</v>
      </c>
      <c r="FB210" s="136">
        <v>320062</v>
      </c>
      <c r="FC210" s="136">
        <v>178985</v>
      </c>
      <c r="FD210" s="136">
        <v>47375</v>
      </c>
      <c r="FE210" s="136">
        <v>15617</v>
      </c>
      <c r="FF210" s="136">
        <v>6732</v>
      </c>
      <c r="FG210" s="136">
        <v>5379</v>
      </c>
      <c r="FH210" s="136">
        <v>5796</v>
      </c>
      <c r="FI210" s="136">
        <v>2836</v>
      </c>
      <c r="FJ210" s="136">
        <v>2441</v>
      </c>
      <c r="FK210" s="136">
        <v>6793</v>
      </c>
      <c r="FL210" s="136">
        <v>205811</v>
      </c>
      <c r="FM210" s="136">
        <v>333708</v>
      </c>
      <c r="FN210" s="136">
        <v>210555</v>
      </c>
      <c r="FO210" s="136">
        <v>38769.199999999997</v>
      </c>
      <c r="FP210" s="136">
        <v>5556.54</v>
      </c>
      <c r="FQ210" s="136">
        <v>1539.72</v>
      </c>
      <c r="FR210" s="136">
        <v>2245.5500000000002</v>
      </c>
      <c r="FS210" s="136">
        <v>5968.62</v>
      </c>
      <c r="FT210" s="136">
        <v>14629.43</v>
      </c>
      <c r="FU210" s="136">
        <v>10776.14</v>
      </c>
      <c r="FV210" s="136">
        <v>2120.0100000000002</v>
      </c>
      <c r="FW210" s="136">
        <v>317.3</v>
      </c>
      <c r="FX210" s="136">
        <v>108794.75</v>
      </c>
      <c r="FY210" s="136">
        <v>288126.81</v>
      </c>
      <c r="FZ210" s="136">
        <v>161103.94</v>
      </c>
      <c r="GA210" s="136">
        <v>29376.98</v>
      </c>
      <c r="GB210" s="136">
        <v>4827.8100000000004</v>
      </c>
      <c r="GC210" s="136">
        <v>1004.42</v>
      </c>
      <c r="GD210" s="136">
        <v>1253.3499999999999</v>
      </c>
      <c r="GE210" s="136">
        <v>2884.25</v>
      </c>
      <c r="GF210" s="136">
        <v>4346.04</v>
      </c>
      <c r="GG210" s="136">
        <v>2325.02</v>
      </c>
      <c r="GH210" s="136">
        <v>224.25</v>
      </c>
    </row>
    <row r="211" spans="1:190" s="132" customFormat="1" x14ac:dyDescent="0.25">
      <c r="A211" s="134"/>
      <c r="B211" s="115" t="s">
        <v>2136</v>
      </c>
      <c r="C211" s="133">
        <v>20251</v>
      </c>
      <c r="D211" s="133">
        <v>12999</v>
      </c>
      <c r="E211" s="133">
        <v>14833</v>
      </c>
      <c r="F211" s="133">
        <v>10922</v>
      </c>
      <c r="G211" s="133">
        <v>9433</v>
      </c>
      <c r="H211" s="133">
        <v>11956</v>
      </c>
      <c r="I211" s="133">
        <v>9331</v>
      </c>
      <c r="J211" s="133">
        <v>11354</v>
      </c>
      <c r="K211" s="133">
        <v>51146</v>
      </c>
      <c r="L211" s="133">
        <v>1097270</v>
      </c>
      <c r="M211" s="133">
        <v>976740</v>
      </c>
      <c r="N211" s="133">
        <v>193396</v>
      </c>
      <c r="O211" s="133">
        <v>50312</v>
      </c>
      <c r="P211" s="133">
        <v>15328</v>
      </c>
      <c r="Q211" s="133">
        <v>13191</v>
      </c>
      <c r="R211" s="133">
        <v>11512</v>
      </c>
      <c r="S211" s="133">
        <v>14171</v>
      </c>
      <c r="T211" s="133">
        <v>12138</v>
      </c>
      <c r="U211" s="133">
        <v>9808</v>
      </c>
      <c r="V211" s="133">
        <v>9455</v>
      </c>
      <c r="W211" s="133">
        <v>24375</v>
      </c>
      <c r="X211" s="133">
        <v>991330</v>
      </c>
      <c r="Y211" s="133">
        <v>1056139</v>
      </c>
      <c r="Z211" s="133">
        <v>181197</v>
      </c>
      <c r="AA211" s="133">
        <v>34534</v>
      </c>
      <c r="AB211" s="133">
        <v>14591</v>
      </c>
      <c r="AC211" s="133">
        <v>11393</v>
      </c>
      <c r="AD211" s="133">
        <v>9926</v>
      </c>
      <c r="AE211" s="133">
        <v>9213</v>
      </c>
      <c r="AF211" s="133">
        <v>10786</v>
      </c>
      <c r="AG211" s="133">
        <v>9046</v>
      </c>
      <c r="AH211" s="133">
        <v>8336</v>
      </c>
      <c r="AI211" s="133">
        <v>21360</v>
      </c>
      <c r="AJ211" s="133">
        <v>1141783</v>
      </c>
      <c r="AK211" s="133">
        <v>804246</v>
      </c>
      <c r="AL211" s="133">
        <v>124146</v>
      </c>
      <c r="AM211" s="133">
        <v>29548</v>
      </c>
      <c r="AN211" s="133">
        <v>11602</v>
      </c>
      <c r="AO211" s="133">
        <v>9547</v>
      </c>
      <c r="AP211" s="133">
        <v>9423</v>
      </c>
      <c r="AQ211" s="133">
        <v>9147</v>
      </c>
      <c r="AR211" s="133">
        <v>8522</v>
      </c>
      <c r="AS211" s="133">
        <v>7749</v>
      </c>
      <c r="AT211" s="133">
        <v>6688</v>
      </c>
      <c r="AU211" s="133">
        <v>12339</v>
      </c>
      <c r="AV211" s="133">
        <v>502497</v>
      </c>
      <c r="AW211" s="133">
        <v>1263755</v>
      </c>
      <c r="AX211" s="133">
        <v>202118</v>
      </c>
      <c r="AY211" s="133">
        <v>32387</v>
      </c>
      <c r="AZ211" s="133">
        <v>11862</v>
      </c>
      <c r="BA211" s="133">
        <v>8863</v>
      </c>
      <c r="BB211" s="133">
        <v>7764</v>
      </c>
      <c r="BC211" s="133">
        <v>7304</v>
      </c>
      <c r="BD211" s="133">
        <v>7954</v>
      </c>
      <c r="BE211" s="133">
        <v>113941</v>
      </c>
      <c r="BF211" s="133">
        <v>100556</v>
      </c>
      <c r="BG211" s="133">
        <v>107989</v>
      </c>
      <c r="BH211" s="133">
        <v>115724</v>
      </c>
      <c r="BI211" s="133">
        <v>102511</v>
      </c>
      <c r="BJ211" s="133">
        <v>112454</v>
      </c>
      <c r="BK211" s="133">
        <v>107903</v>
      </c>
      <c r="BL211" s="133">
        <v>102062</v>
      </c>
      <c r="BM211" s="133">
        <v>115776</v>
      </c>
      <c r="BN211" s="133">
        <v>109255</v>
      </c>
      <c r="BO211" s="133">
        <v>97507</v>
      </c>
      <c r="BP211" s="133">
        <v>113962</v>
      </c>
      <c r="BQ211" s="133">
        <v>114873</v>
      </c>
      <c r="BR211" s="133">
        <v>99831</v>
      </c>
      <c r="BS211" s="133">
        <v>116184</v>
      </c>
      <c r="BT211" s="133">
        <v>106524</v>
      </c>
      <c r="BU211" s="133">
        <v>109503</v>
      </c>
      <c r="BV211" s="133">
        <v>116336</v>
      </c>
      <c r="BW211" s="133">
        <v>106342</v>
      </c>
      <c r="BX211" s="133">
        <v>108707</v>
      </c>
      <c r="BY211" s="133">
        <v>113885</v>
      </c>
      <c r="BZ211" s="133">
        <v>105769</v>
      </c>
      <c r="CA211" s="133">
        <v>116323</v>
      </c>
      <c r="CB211" s="133">
        <v>115600</v>
      </c>
      <c r="CC211" s="133">
        <v>99564</v>
      </c>
      <c r="CD211" s="133">
        <v>107972</v>
      </c>
      <c r="CE211" s="133">
        <v>103274</v>
      </c>
      <c r="CF211" s="133">
        <v>106446</v>
      </c>
      <c r="CG211" s="133">
        <v>104498</v>
      </c>
      <c r="CH211" s="133">
        <v>107152</v>
      </c>
      <c r="CI211" s="133">
        <v>104011</v>
      </c>
      <c r="CJ211" s="133">
        <v>100289</v>
      </c>
      <c r="CK211" s="133">
        <v>113895</v>
      </c>
      <c r="CL211" s="133">
        <v>95303</v>
      </c>
      <c r="CM211" s="133">
        <v>111837</v>
      </c>
      <c r="CN211" s="133">
        <v>106589</v>
      </c>
      <c r="CO211" s="133">
        <v>101561</v>
      </c>
      <c r="CP211" s="133">
        <v>96460</v>
      </c>
      <c r="CQ211" s="133">
        <v>97620</v>
      </c>
      <c r="CR211" s="133">
        <v>108341</v>
      </c>
      <c r="CS211" s="133">
        <v>104601</v>
      </c>
      <c r="CT211" s="133">
        <v>103846</v>
      </c>
      <c r="CU211" s="133">
        <v>104565</v>
      </c>
      <c r="CV211" s="133">
        <v>101917</v>
      </c>
      <c r="CW211" s="133">
        <v>105421</v>
      </c>
      <c r="CX211" s="133">
        <v>104694</v>
      </c>
      <c r="CY211" s="133">
        <v>95702</v>
      </c>
      <c r="CZ211" s="133">
        <v>96383</v>
      </c>
      <c r="DA211" s="133">
        <v>98398</v>
      </c>
      <c r="DB211" s="133">
        <v>95271</v>
      </c>
      <c r="DC211" s="133">
        <v>90509</v>
      </c>
      <c r="DD211" s="133">
        <v>102862</v>
      </c>
      <c r="DE211" s="133">
        <v>96691</v>
      </c>
      <c r="DF211" s="133">
        <v>93835</v>
      </c>
      <c r="DG211" s="133">
        <v>97849</v>
      </c>
      <c r="DH211" s="133">
        <v>90289</v>
      </c>
      <c r="DI211" s="133">
        <v>95698</v>
      </c>
      <c r="DJ211" s="133">
        <v>100227</v>
      </c>
      <c r="DK211" s="133">
        <v>94068</v>
      </c>
      <c r="DL211" s="133">
        <v>94500</v>
      </c>
      <c r="DM211" s="133">
        <v>100119</v>
      </c>
      <c r="DN211" s="133">
        <v>87597</v>
      </c>
      <c r="DO211" s="133">
        <v>88923</v>
      </c>
      <c r="DP211" s="133">
        <v>95404</v>
      </c>
      <c r="DQ211" s="133">
        <v>88128</v>
      </c>
      <c r="DR211" s="133">
        <v>90534</v>
      </c>
      <c r="DS211" s="133">
        <v>92845</v>
      </c>
      <c r="DT211" s="133">
        <v>81081</v>
      </c>
      <c r="DU211" s="133">
        <v>77397</v>
      </c>
      <c r="DV211" s="133">
        <v>77397</v>
      </c>
      <c r="DW211" s="133">
        <v>88953</v>
      </c>
      <c r="DX211" s="133">
        <v>133230</v>
      </c>
      <c r="DY211" s="133">
        <v>139386</v>
      </c>
      <c r="DZ211" s="133">
        <v>165519</v>
      </c>
      <c r="EA211" s="133">
        <v>212461</v>
      </c>
      <c r="EB211" s="133">
        <v>545568</v>
      </c>
      <c r="EC211" s="133">
        <v>833494</v>
      </c>
      <c r="ED211" s="133">
        <v>960842</v>
      </c>
      <c r="EE211" s="133">
        <v>794767</v>
      </c>
      <c r="EF211" s="133">
        <v>729415</v>
      </c>
      <c r="EG211" s="133">
        <v>1031120</v>
      </c>
      <c r="EH211" s="133">
        <v>1053615</v>
      </c>
      <c r="EI211" s="133">
        <v>708976</v>
      </c>
      <c r="EJ211" s="133">
        <v>575887</v>
      </c>
      <c r="EK211" s="133">
        <v>705488</v>
      </c>
      <c r="EL211" s="133">
        <v>1855806</v>
      </c>
      <c r="EM211" s="133">
        <v>1638919</v>
      </c>
      <c r="EN211" s="133">
        <v>1107191</v>
      </c>
      <c r="EO211" s="133">
        <v>930182</v>
      </c>
      <c r="EP211" s="133">
        <v>2303122</v>
      </c>
      <c r="EQ211" s="133">
        <v>4450185</v>
      </c>
      <c r="ER211" s="133">
        <v>2194936</v>
      </c>
      <c r="ES211" s="133">
        <v>1239607</v>
      </c>
      <c r="ET211" s="133">
        <v>966911</v>
      </c>
      <c r="EU211" s="133">
        <v>436087</v>
      </c>
      <c r="EV211" s="133">
        <v>458778</v>
      </c>
      <c r="EW211" s="133">
        <v>735602</v>
      </c>
      <c r="EX211" s="133">
        <v>344225</v>
      </c>
      <c r="EY211" s="133">
        <v>361966</v>
      </c>
      <c r="EZ211" s="133">
        <v>512409</v>
      </c>
      <c r="FA211" s="133">
        <v>379358</v>
      </c>
      <c r="FB211" s="133">
        <v>592921</v>
      </c>
      <c r="FC211" s="133">
        <v>275570</v>
      </c>
      <c r="FD211" s="133">
        <v>162822</v>
      </c>
      <c r="FE211" s="133">
        <v>161266</v>
      </c>
      <c r="FF211" s="133">
        <v>141278</v>
      </c>
      <c r="FG211" s="133">
        <v>122172</v>
      </c>
      <c r="FH211" s="133">
        <v>130976</v>
      </c>
      <c r="FI211" s="133">
        <v>107630</v>
      </c>
      <c r="FJ211" s="133">
        <v>130783</v>
      </c>
      <c r="FK211" s="133">
        <v>174381</v>
      </c>
      <c r="FL211" s="133">
        <v>222209</v>
      </c>
      <c r="FM211" s="133">
        <v>198758</v>
      </c>
      <c r="FN211" s="133">
        <v>231008</v>
      </c>
      <c r="FO211" s="133">
        <v>151736.07</v>
      </c>
      <c r="FP211" s="133">
        <v>118702.87</v>
      </c>
      <c r="FQ211" s="133">
        <v>105906.33</v>
      </c>
      <c r="FR211" s="133">
        <v>98876.76</v>
      </c>
      <c r="FS211" s="133">
        <v>97173.08</v>
      </c>
      <c r="FT211" s="133">
        <v>114115.15</v>
      </c>
      <c r="FU211" s="133">
        <v>130741.22</v>
      </c>
      <c r="FV211" s="133">
        <v>102613.23</v>
      </c>
      <c r="FW211" s="133">
        <v>124259.25</v>
      </c>
      <c r="FX211" s="133">
        <v>142473.41</v>
      </c>
      <c r="FY211" s="133">
        <v>98117.84</v>
      </c>
      <c r="FZ211" s="133">
        <v>112566.17</v>
      </c>
      <c r="GA211" s="133">
        <v>116938.02</v>
      </c>
      <c r="GB211" s="133">
        <v>99456.26</v>
      </c>
      <c r="GC211" s="133">
        <v>101947.15</v>
      </c>
      <c r="GD211" s="133">
        <v>88009.43</v>
      </c>
      <c r="GE211" s="133">
        <v>74983.850000000006</v>
      </c>
      <c r="GF211" s="133">
        <v>75893.3</v>
      </c>
      <c r="GG211" s="133">
        <v>80506.33</v>
      </c>
      <c r="GH211" s="133">
        <v>70513.47</v>
      </c>
    </row>
    <row r="212" spans="1:190" s="132" customFormat="1" ht="15" thickBot="1" x14ac:dyDescent="0.3">
      <c r="A212" s="134"/>
      <c r="B212" s="115" t="s">
        <v>1</v>
      </c>
      <c r="C212" s="133">
        <v>-3101311</v>
      </c>
      <c r="D212" s="133">
        <v>-4898431</v>
      </c>
      <c r="E212" s="133">
        <v>-4310754</v>
      </c>
      <c r="F212" s="133">
        <v>-3893586</v>
      </c>
      <c r="G212" s="133">
        <v>-3431737</v>
      </c>
      <c r="H212" s="133">
        <v>-3241723</v>
      </c>
      <c r="I212" s="133">
        <v>-2485597</v>
      </c>
      <c r="J212" s="133">
        <v>-2354433</v>
      </c>
      <c r="K212" s="133">
        <v>-2055813</v>
      </c>
      <c r="L212" s="133">
        <v>-1861667</v>
      </c>
      <c r="M212" s="133">
        <v>-1613701</v>
      </c>
      <c r="N212" s="133">
        <v>-1548336</v>
      </c>
      <c r="O212" s="133">
        <v>-3647915</v>
      </c>
      <c r="P212" s="133">
        <v>-4071596</v>
      </c>
      <c r="Q212" s="133">
        <v>-4024565</v>
      </c>
      <c r="R212" s="133">
        <v>-3604955</v>
      </c>
      <c r="S212" s="133">
        <v>-3348769</v>
      </c>
      <c r="T212" s="133">
        <v>-3015562</v>
      </c>
      <c r="U212" s="133">
        <v>-2604393</v>
      </c>
      <c r="V212" s="133">
        <v>-2206464</v>
      </c>
      <c r="W212" s="133">
        <v>-1951822</v>
      </c>
      <c r="X212" s="133">
        <v>-1797142</v>
      </c>
      <c r="Y212" s="133">
        <v>-1620406</v>
      </c>
      <c r="Z212" s="133">
        <v>-1371316</v>
      </c>
      <c r="AA212" s="133">
        <v>-3575605</v>
      </c>
      <c r="AB212" s="133">
        <v>-3972316</v>
      </c>
      <c r="AC212" s="133">
        <v>-3781188</v>
      </c>
      <c r="AD212" s="133">
        <v>-3689792</v>
      </c>
      <c r="AE212" s="133">
        <v>-3000083</v>
      </c>
      <c r="AF212" s="133">
        <v>-2851026</v>
      </c>
      <c r="AG212" s="133">
        <v>-2517947</v>
      </c>
      <c r="AH212" s="133">
        <v>-1963557</v>
      </c>
      <c r="AI212" s="133">
        <v>-1479118</v>
      </c>
      <c r="AJ212" s="133">
        <v>-2026461</v>
      </c>
      <c r="AK212" s="133">
        <v>-1513661</v>
      </c>
      <c r="AL212" s="133">
        <v>-1078819</v>
      </c>
      <c r="AM212" s="133">
        <v>-3579232</v>
      </c>
      <c r="AN212" s="133">
        <v>-3552972</v>
      </c>
      <c r="AO212" s="133">
        <v>-3810909</v>
      </c>
      <c r="AP212" s="133">
        <v>-3702799</v>
      </c>
      <c r="AQ212" s="133">
        <v>-2914394</v>
      </c>
      <c r="AR212" s="133">
        <v>-2501221</v>
      </c>
      <c r="AS212" s="133">
        <v>-2284411</v>
      </c>
      <c r="AT212" s="133">
        <v>-2088181</v>
      </c>
      <c r="AU212" s="133">
        <v>-1805439</v>
      </c>
      <c r="AV212" s="133">
        <v>-1596006</v>
      </c>
      <c r="AW212" s="133">
        <v>-1362817</v>
      </c>
      <c r="AX212" s="133">
        <v>-1159522</v>
      </c>
      <c r="AY212" s="133">
        <v>-2791760</v>
      </c>
      <c r="AZ212" s="133">
        <v>-3776196</v>
      </c>
      <c r="BA212" s="133">
        <v>-3941619</v>
      </c>
      <c r="BB212" s="133">
        <v>-3093006</v>
      </c>
      <c r="BC212" s="133">
        <v>-3150557</v>
      </c>
      <c r="BD212" s="133">
        <v>-2574587</v>
      </c>
      <c r="BE212" s="133">
        <v>-1886405</v>
      </c>
      <c r="BF212" s="133">
        <v>-2037796</v>
      </c>
      <c r="BG212" s="133">
        <v>-1732183</v>
      </c>
      <c r="BH212" s="133">
        <v>-1572376</v>
      </c>
      <c r="BI212" s="133">
        <v>-1356527</v>
      </c>
      <c r="BJ212" s="133">
        <v>-1069935</v>
      </c>
      <c r="BK212" s="133">
        <v>-3105098</v>
      </c>
      <c r="BL212" s="133">
        <v>-4347431</v>
      </c>
      <c r="BM212" s="133">
        <v>-3327300</v>
      </c>
      <c r="BN212" s="133">
        <v>-3125905</v>
      </c>
      <c r="BO212" s="133">
        <v>-2434351</v>
      </c>
      <c r="BP212" s="133">
        <v>-2354225</v>
      </c>
      <c r="BQ212" s="133">
        <v>-2112247</v>
      </c>
      <c r="BR212" s="133">
        <v>-1604154</v>
      </c>
      <c r="BS212" s="133">
        <v>-1442023</v>
      </c>
      <c r="BT212" s="133">
        <v>-1532635</v>
      </c>
      <c r="BU212" s="133">
        <v>-1248581</v>
      </c>
      <c r="BV212" s="133">
        <v>-870294</v>
      </c>
      <c r="BW212" s="133">
        <v>-3264965</v>
      </c>
      <c r="BX212" s="133">
        <v>-3364750</v>
      </c>
      <c r="BY212" s="133">
        <v>-2319310</v>
      </c>
      <c r="BZ212" s="133">
        <v>-3584672</v>
      </c>
      <c r="CA212" s="133">
        <v>-2454987</v>
      </c>
      <c r="CB212" s="133">
        <v>-2066484</v>
      </c>
      <c r="CC212" s="133">
        <v>-2138355</v>
      </c>
      <c r="CD212" s="133">
        <v>-1616765</v>
      </c>
      <c r="CE212" s="133">
        <v>-1601268</v>
      </c>
      <c r="CF212" s="133">
        <v>-1335820</v>
      </c>
      <c r="CG212" s="133">
        <v>-1176289</v>
      </c>
      <c r="CH212" s="133">
        <v>-1091965</v>
      </c>
      <c r="CI212" s="133">
        <v>-3078376</v>
      </c>
      <c r="CJ212" s="133">
        <v>-3154816</v>
      </c>
      <c r="CK212" s="133">
        <v>-3147410</v>
      </c>
      <c r="CL212" s="133">
        <v>-2518398</v>
      </c>
      <c r="CM212" s="133">
        <v>-2224479</v>
      </c>
      <c r="CN212" s="133">
        <v>-2387202</v>
      </c>
      <c r="CO212" s="133">
        <v>-1669122</v>
      </c>
      <c r="CP212" s="133">
        <v>-1435832</v>
      </c>
      <c r="CQ212" s="133">
        <v>-1593884</v>
      </c>
      <c r="CR212" s="133">
        <v>-1271289</v>
      </c>
      <c r="CS212" s="133">
        <v>-1092797</v>
      </c>
      <c r="CT212" s="133">
        <v>-842849</v>
      </c>
      <c r="CU212" s="133">
        <v>-3265361</v>
      </c>
      <c r="CV212" s="133">
        <v>-2857551</v>
      </c>
      <c r="CW212" s="133">
        <v>-3144414</v>
      </c>
      <c r="CX212" s="133">
        <v>-2461254</v>
      </c>
      <c r="CY212" s="133">
        <v>-1995427</v>
      </c>
      <c r="CZ212" s="133">
        <v>-2172085</v>
      </c>
      <c r="DA212" s="133">
        <v>-1619352</v>
      </c>
      <c r="DB212" s="133">
        <v>-1535075</v>
      </c>
      <c r="DC212" s="133">
        <v>-1237193</v>
      </c>
      <c r="DD212" s="133">
        <v>-1202487</v>
      </c>
      <c r="DE212" s="133">
        <v>-1179065</v>
      </c>
      <c r="DF212" s="133">
        <v>-324316</v>
      </c>
      <c r="DG212" s="133">
        <v>-3047764</v>
      </c>
      <c r="DH212" s="133">
        <v>-2830982</v>
      </c>
      <c r="DI212" s="133">
        <v>-3238153</v>
      </c>
      <c r="DJ212" s="133">
        <v>-2077554</v>
      </c>
      <c r="DK212" s="133">
        <v>-2178720</v>
      </c>
      <c r="DL212" s="133">
        <v>-1915488</v>
      </c>
      <c r="DM212" s="133">
        <v>-1476573</v>
      </c>
      <c r="DN212" s="133">
        <v>-1523262</v>
      </c>
      <c r="DO212" s="133">
        <v>-1136218</v>
      </c>
      <c r="DP212" s="133">
        <v>-1297878</v>
      </c>
      <c r="DQ212" s="133">
        <v>-972939</v>
      </c>
      <c r="DR212" s="133">
        <v>-480605</v>
      </c>
      <c r="DS212" s="133">
        <v>-3247866</v>
      </c>
      <c r="DT212" s="133">
        <v>-2466363</v>
      </c>
      <c r="DU212" s="133">
        <v>-2196919</v>
      </c>
      <c r="DV212" s="133">
        <v>-2196919</v>
      </c>
      <c r="DW212" s="133">
        <v>-1811748</v>
      </c>
      <c r="DX212" s="133">
        <v>-1637389</v>
      </c>
      <c r="DY212" s="133">
        <v>-1713577</v>
      </c>
      <c r="DZ212" s="133">
        <v>-1192299</v>
      </c>
      <c r="EA212" s="133">
        <v>-1120610</v>
      </c>
      <c r="EB212" s="133">
        <v>-1260956</v>
      </c>
      <c r="EC212" s="133">
        <v>-971915</v>
      </c>
      <c r="ED212" s="133">
        <v>-456838</v>
      </c>
      <c r="EE212" s="133">
        <v>-2845666</v>
      </c>
      <c r="EF212" s="133">
        <v>-1731663</v>
      </c>
      <c r="EG212" s="133">
        <v>-2682588</v>
      </c>
      <c r="EH212" s="133">
        <v>-2335089</v>
      </c>
      <c r="EI212" s="133">
        <v>-1663920</v>
      </c>
      <c r="EJ212" s="133">
        <v>-1582286</v>
      </c>
      <c r="EK212" s="133">
        <v>-1618047</v>
      </c>
      <c r="EL212" s="133">
        <v>-1140177</v>
      </c>
      <c r="EM212" s="133">
        <v>-1025680</v>
      </c>
      <c r="EN212" s="133">
        <v>-796108</v>
      </c>
      <c r="EO212" s="133">
        <v>-1387118</v>
      </c>
      <c r="EP212" s="133">
        <v>-641104</v>
      </c>
      <c r="EQ212" s="133">
        <v>-2567301</v>
      </c>
      <c r="ER212" s="133">
        <v>-2049346</v>
      </c>
      <c r="ES212" s="133">
        <v>-2308027</v>
      </c>
      <c r="ET212" s="133">
        <v>-2304094</v>
      </c>
      <c r="EU212" s="133">
        <v>-1557977</v>
      </c>
      <c r="EV212" s="133">
        <v>-1521285</v>
      </c>
      <c r="EW212" s="133">
        <v>-1513827</v>
      </c>
      <c r="EX212" s="133">
        <v>-1142971</v>
      </c>
      <c r="EY212" s="133">
        <v>-1322293</v>
      </c>
      <c r="EZ212" s="133">
        <v>-933953</v>
      </c>
      <c r="FA212" s="133">
        <v>-831597</v>
      </c>
      <c r="FB212" s="133">
        <v>-590716</v>
      </c>
      <c r="FC212" s="133">
        <v>-2412122</v>
      </c>
      <c r="FD212" s="133">
        <v>-2032303</v>
      </c>
      <c r="FE212" s="133">
        <v>-2577542</v>
      </c>
      <c r="FF212" s="133">
        <v>-1773141</v>
      </c>
      <c r="FG212" s="133">
        <v>-1554008</v>
      </c>
      <c r="FH212" s="133">
        <v>-1723691</v>
      </c>
      <c r="FI212" s="133">
        <v>-1028186</v>
      </c>
      <c r="FJ212" s="133">
        <v>-1063280</v>
      </c>
      <c r="FK212" s="133">
        <v>-1300781</v>
      </c>
      <c r="FL212" s="133">
        <v>-881058</v>
      </c>
      <c r="FM212" s="133">
        <v>-791634</v>
      </c>
      <c r="FN212" s="133">
        <v>-565309</v>
      </c>
      <c r="FO212" s="133">
        <v>-2077002.4</v>
      </c>
      <c r="FP212" s="133">
        <v>-2336069.2000000002</v>
      </c>
      <c r="FQ212" s="133">
        <v>-2305435.7799999998</v>
      </c>
      <c r="FR212" s="133">
        <v>-2803973.61</v>
      </c>
      <c r="FS212" s="133">
        <v>-3084167.48</v>
      </c>
      <c r="FT212" s="133">
        <v>-1993784.2</v>
      </c>
      <c r="FU212" s="133">
        <v>-1599710.17</v>
      </c>
      <c r="FV212" s="133">
        <v>-1514461.69</v>
      </c>
      <c r="FW212" s="133">
        <v>-1120571.8700000001</v>
      </c>
      <c r="FX212" s="133">
        <v>-1132119.3999999999</v>
      </c>
      <c r="FY212" s="133">
        <v>-959410.4</v>
      </c>
      <c r="FZ212" s="133">
        <v>-463625.06</v>
      </c>
      <c r="GA212" s="133">
        <v>-4629504</v>
      </c>
      <c r="GB212" s="133">
        <v>-2960994.01</v>
      </c>
      <c r="GC212" s="133">
        <v>-3082790.11</v>
      </c>
      <c r="GD212" s="133">
        <v>-2092622.49</v>
      </c>
      <c r="GE212" s="133">
        <v>-2015791.37</v>
      </c>
      <c r="GF212" s="133">
        <v>-1361738.11</v>
      </c>
      <c r="GG212" s="133">
        <v>-1162644.1399999999</v>
      </c>
      <c r="GH212" s="133">
        <v>-1237160.74</v>
      </c>
    </row>
    <row r="213" spans="1:190" s="132" customFormat="1" ht="15" thickBot="1" x14ac:dyDescent="0.3">
      <c r="A213" s="134"/>
      <c r="B213" s="104" t="s">
        <v>2341</v>
      </c>
      <c r="C213" s="119">
        <v>72886535</v>
      </c>
      <c r="D213" s="119">
        <v>68078836</v>
      </c>
      <c r="E213" s="119">
        <v>81582653</v>
      </c>
      <c r="F213" s="119">
        <v>73534805</v>
      </c>
      <c r="G213" s="119">
        <v>70821856</v>
      </c>
      <c r="H213" s="119">
        <v>77600410</v>
      </c>
      <c r="I213" s="119">
        <v>73696770</v>
      </c>
      <c r="J213" s="119">
        <v>74176368</v>
      </c>
      <c r="K213" s="119">
        <v>75851101</v>
      </c>
      <c r="L213" s="119">
        <v>73854357</v>
      </c>
      <c r="M213" s="119">
        <v>77384994</v>
      </c>
      <c r="N213" s="119">
        <v>78068130</v>
      </c>
      <c r="O213" s="119">
        <v>72823170</v>
      </c>
      <c r="P213" s="119">
        <v>63991738</v>
      </c>
      <c r="Q213" s="119">
        <v>79176326</v>
      </c>
      <c r="R213" s="119">
        <v>66887385</v>
      </c>
      <c r="S213" s="119">
        <v>75199760</v>
      </c>
      <c r="T213" s="119">
        <v>72266229</v>
      </c>
      <c r="U213" s="119">
        <v>69150326</v>
      </c>
      <c r="V213" s="119">
        <v>73012338</v>
      </c>
      <c r="W213" s="119">
        <v>72228667</v>
      </c>
      <c r="X213" s="119">
        <v>71781851</v>
      </c>
      <c r="Y213" s="119">
        <v>74135653</v>
      </c>
      <c r="Z213" s="119">
        <v>73689568</v>
      </c>
      <c r="AA213" s="119">
        <v>70797704</v>
      </c>
      <c r="AB213" s="119">
        <v>65527343</v>
      </c>
      <c r="AC213" s="119">
        <v>68716322</v>
      </c>
      <c r="AD213" s="119">
        <v>64769327</v>
      </c>
      <c r="AE213" s="119">
        <v>66835773</v>
      </c>
      <c r="AF213" s="119">
        <v>64451546</v>
      </c>
      <c r="AG213" s="119">
        <v>66650354</v>
      </c>
      <c r="AH213" s="119">
        <v>63930825</v>
      </c>
      <c r="AI213" s="119">
        <v>60088320</v>
      </c>
      <c r="AJ213" s="119">
        <v>71226422</v>
      </c>
      <c r="AK213" s="119">
        <v>65516245</v>
      </c>
      <c r="AL213" s="119">
        <v>64624580</v>
      </c>
      <c r="AM213" s="119">
        <v>66232864</v>
      </c>
      <c r="AN213" s="119">
        <v>58977957</v>
      </c>
      <c r="AO213" s="119">
        <v>61519365</v>
      </c>
      <c r="AP213" s="119">
        <v>61247184</v>
      </c>
      <c r="AQ213" s="119">
        <v>62904913</v>
      </c>
      <c r="AR213" s="119">
        <v>57783236</v>
      </c>
      <c r="AS213" s="119">
        <v>65275006</v>
      </c>
      <c r="AT213" s="119">
        <v>58620330</v>
      </c>
      <c r="AU213" s="119">
        <v>61144987</v>
      </c>
      <c r="AV213" s="119">
        <v>65667635</v>
      </c>
      <c r="AW213" s="119">
        <v>60895157</v>
      </c>
      <c r="AX213" s="119">
        <v>64257852</v>
      </c>
      <c r="AY213" s="119">
        <v>63689144</v>
      </c>
      <c r="AZ213" s="119">
        <v>55194678</v>
      </c>
      <c r="BA213" s="119">
        <v>58585818</v>
      </c>
      <c r="BB213" s="119">
        <v>58581830</v>
      </c>
      <c r="BC213" s="119">
        <v>54871201</v>
      </c>
      <c r="BD213" s="119">
        <v>58975878</v>
      </c>
      <c r="BE213" s="119">
        <v>61894866</v>
      </c>
      <c r="BF213" s="119">
        <v>54360775</v>
      </c>
      <c r="BG213" s="119">
        <v>59870515</v>
      </c>
      <c r="BH213" s="119">
        <v>62554943</v>
      </c>
      <c r="BI213" s="119">
        <v>56030847</v>
      </c>
      <c r="BJ213" s="119">
        <v>62053926</v>
      </c>
      <c r="BK213" s="119">
        <v>57232253</v>
      </c>
      <c r="BL213" s="119">
        <v>52576656</v>
      </c>
      <c r="BM213" s="119">
        <v>58515850</v>
      </c>
      <c r="BN213" s="119">
        <v>55678746</v>
      </c>
      <c r="BO213" s="119">
        <v>51488073</v>
      </c>
      <c r="BP213" s="119">
        <v>56744943</v>
      </c>
      <c r="BQ213" s="119">
        <v>57492850</v>
      </c>
      <c r="BR213" s="119">
        <v>51843777</v>
      </c>
      <c r="BS213" s="119">
        <v>56213839</v>
      </c>
      <c r="BT213" s="119">
        <v>56353521</v>
      </c>
      <c r="BU213" s="119">
        <v>55928443</v>
      </c>
      <c r="BV213" s="119">
        <v>58489711</v>
      </c>
      <c r="BW213" s="119">
        <v>51736888</v>
      </c>
      <c r="BX213" s="119">
        <v>52234095</v>
      </c>
      <c r="BY213" s="119">
        <v>55847170</v>
      </c>
      <c r="BZ213" s="119">
        <v>50996433</v>
      </c>
      <c r="CA213" s="119">
        <v>54402707</v>
      </c>
      <c r="CB213" s="119">
        <v>53494938</v>
      </c>
      <c r="CC213" s="119">
        <v>50553912</v>
      </c>
      <c r="CD213" s="119">
        <v>53425825</v>
      </c>
      <c r="CE213" s="119">
        <v>53030669</v>
      </c>
      <c r="CF213" s="119">
        <v>53265566</v>
      </c>
      <c r="CG213" s="119">
        <v>55084481</v>
      </c>
      <c r="CH213" s="119">
        <v>55624762</v>
      </c>
      <c r="CI213" s="119">
        <v>53325339</v>
      </c>
      <c r="CJ213" s="119">
        <v>46106027</v>
      </c>
      <c r="CK213" s="119">
        <v>55123053</v>
      </c>
      <c r="CL213" s="119">
        <v>46489025</v>
      </c>
      <c r="CM213" s="119">
        <v>53014149</v>
      </c>
      <c r="CN213" s="119">
        <v>51371994</v>
      </c>
      <c r="CO213" s="119">
        <v>50152412</v>
      </c>
      <c r="CP213" s="119">
        <v>50750363</v>
      </c>
      <c r="CQ213" s="119">
        <v>49979410</v>
      </c>
      <c r="CR213" s="119">
        <v>55650449</v>
      </c>
      <c r="CS213" s="119">
        <v>52994778</v>
      </c>
      <c r="CT213" s="119">
        <v>51274446</v>
      </c>
      <c r="CU213" s="119">
        <v>53195977</v>
      </c>
      <c r="CV213" s="119">
        <v>48076270</v>
      </c>
      <c r="CW213" s="119">
        <v>51657916</v>
      </c>
      <c r="CX213" s="119">
        <v>50085256</v>
      </c>
      <c r="CY213" s="119">
        <v>51705894</v>
      </c>
      <c r="CZ213" s="119">
        <v>49351323</v>
      </c>
      <c r="DA213" s="119">
        <v>52228939</v>
      </c>
      <c r="DB213" s="119">
        <v>50869513</v>
      </c>
      <c r="DC213" s="119">
        <v>47939625</v>
      </c>
      <c r="DD213" s="119">
        <v>56565612</v>
      </c>
      <c r="DE213" s="119">
        <v>53951574</v>
      </c>
      <c r="DF213" s="119">
        <v>53004033</v>
      </c>
      <c r="DG213" s="119">
        <v>52120691</v>
      </c>
      <c r="DH213" s="119">
        <v>46573143</v>
      </c>
      <c r="DI213" s="119">
        <v>48851179</v>
      </c>
      <c r="DJ213" s="119">
        <v>50817181</v>
      </c>
      <c r="DK213" s="119">
        <v>48633084</v>
      </c>
      <c r="DL213" s="119">
        <v>49296545</v>
      </c>
      <c r="DM213" s="119">
        <v>54142899</v>
      </c>
      <c r="DN213" s="119">
        <v>48193883</v>
      </c>
      <c r="DO213" s="119">
        <v>51220688</v>
      </c>
      <c r="DP213" s="119">
        <v>55264442</v>
      </c>
      <c r="DQ213" s="119">
        <v>51563912</v>
      </c>
      <c r="DR213" s="119">
        <v>54047562</v>
      </c>
      <c r="DS213" s="119">
        <v>52038634</v>
      </c>
      <c r="DT213" s="119">
        <v>46942771</v>
      </c>
      <c r="DU213" s="119">
        <v>45286222</v>
      </c>
      <c r="DV213" s="119">
        <v>45286222</v>
      </c>
      <c r="DW213" s="119">
        <v>45559300</v>
      </c>
      <c r="DX213" s="119">
        <v>52170456</v>
      </c>
      <c r="DY213" s="119">
        <v>51835331</v>
      </c>
      <c r="DZ213" s="119">
        <v>48900276</v>
      </c>
      <c r="EA213" s="119">
        <v>52052784</v>
      </c>
      <c r="EB213" s="119">
        <v>55446543</v>
      </c>
      <c r="EC213" s="119">
        <v>54546781</v>
      </c>
      <c r="ED213" s="119">
        <v>56257432</v>
      </c>
      <c r="EE213" s="119">
        <v>48846136</v>
      </c>
      <c r="EF213" s="119">
        <v>47402417</v>
      </c>
      <c r="EG213" s="119">
        <v>55560249</v>
      </c>
      <c r="EH213" s="119">
        <v>51697120</v>
      </c>
      <c r="EI213" s="119">
        <v>50404285</v>
      </c>
      <c r="EJ213" s="119">
        <v>54094218</v>
      </c>
      <c r="EK213" s="119">
        <v>53189962</v>
      </c>
      <c r="EL213" s="119">
        <v>55027620</v>
      </c>
      <c r="EM213" s="119">
        <v>56305894</v>
      </c>
      <c r="EN213" s="119">
        <v>55754126</v>
      </c>
      <c r="EO213" s="119">
        <v>59945727</v>
      </c>
      <c r="EP213" s="119">
        <v>61849265</v>
      </c>
      <c r="EQ213" s="119">
        <v>57449041</v>
      </c>
      <c r="ER213" s="119">
        <v>52998203</v>
      </c>
      <c r="ES213" s="119">
        <v>59211421</v>
      </c>
      <c r="ET213" s="119">
        <v>53666069</v>
      </c>
      <c r="EU213" s="119">
        <v>56814317</v>
      </c>
      <c r="EV213" s="119">
        <v>57228535</v>
      </c>
      <c r="EW213" s="119">
        <v>54146562</v>
      </c>
      <c r="EX213" s="119">
        <v>58218516</v>
      </c>
      <c r="EY213" s="119">
        <v>56646826</v>
      </c>
      <c r="EZ213" s="119">
        <v>58379599</v>
      </c>
      <c r="FA213" s="119">
        <v>59670724</v>
      </c>
      <c r="FB213" s="119">
        <v>60261579</v>
      </c>
      <c r="FC213" s="119">
        <v>57979402</v>
      </c>
      <c r="FD213" s="119">
        <v>51731026</v>
      </c>
      <c r="FE213" s="119">
        <v>59771786</v>
      </c>
      <c r="FF213" s="119">
        <v>52169025</v>
      </c>
      <c r="FG213" s="119">
        <v>56590674</v>
      </c>
      <c r="FH213" s="119">
        <v>61585477</v>
      </c>
      <c r="FI213" s="119">
        <v>57296153</v>
      </c>
      <c r="FJ213" s="119">
        <v>58483576</v>
      </c>
      <c r="FK213" s="119">
        <v>56488058</v>
      </c>
      <c r="FL213" s="119">
        <v>63005412</v>
      </c>
      <c r="FM213" s="119">
        <v>62568480</v>
      </c>
      <c r="FN213" s="119">
        <v>62702036</v>
      </c>
      <c r="FO213" s="119">
        <v>59931780.670000009</v>
      </c>
      <c r="FP213" s="119">
        <v>57304303.329999983</v>
      </c>
      <c r="FQ213" s="119">
        <v>56805850.420000002</v>
      </c>
      <c r="FR213" s="119">
        <v>59704465.529999994</v>
      </c>
      <c r="FS213" s="119">
        <v>57357663.449999996</v>
      </c>
      <c r="FT213" s="119">
        <v>55963881.68999999</v>
      </c>
      <c r="FU213" s="119">
        <v>63476024.839999996</v>
      </c>
      <c r="FV213" s="119">
        <v>57320519.00999999</v>
      </c>
      <c r="FW213" s="119">
        <v>59925927.450000003</v>
      </c>
      <c r="FX213" s="119">
        <v>64483966.960000001</v>
      </c>
      <c r="FY213" s="119">
        <v>60719857.990000017</v>
      </c>
      <c r="FZ213" s="119">
        <v>65419373.240000002</v>
      </c>
      <c r="GA213" s="119">
        <v>60230235.680000007</v>
      </c>
      <c r="GB213" s="119">
        <v>55569945.490000002</v>
      </c>
      <c r="GC213" s="119">
        <v>59721154.600000009</v>
      </c>
      <c r="GD213" s="119">
        <v>60376141.710000001</v>
      </c>
      <c r="GE213" s="119">
        <v>59672499.089999996</v>
      </c>
      <c r="GF213" s="119">
        <v>62304073.139999993</v>
      </c>
      <c r="GG213" s="119">
        <v>65283371.140000001</v>
      </c>
      <c r="GH213" s="119">
        <v>57585461.219999991</v>
      </c>
    </row>
    <row r="214" spans="1:190" s="132" customFormat="1" ht="15" thickBot="1" x14ac:dyDescent="0.3">
      <c r="A214" s="134"/>
      <c r="B214" s="115" t="s">
        <v>43</v>
      </c>
      <c r="C214" s="133">
        <v>2464556</v>
      </c>
      <c r="D214" s="133">
        <v>2022920</v>
      </c>
      <c r="E214" s="133">
        <v>2599568</v>
      </c>
      <c r="F214" s="133">
        <v>2007270</v>
      </c>
      <c r="G214" s="133">
        <v>2125781</v>
      </c>
      <c r="H214" s="133">
        <v>3031655</v>
      </c>
      <c r="I214" s="133">
        <v>2088172</v>
      </c>
      <c r="J214" s="133">
        <v>1928517</v>
      </c>
      <c r="K214" s="133">
        <v>2968804</v>
      </c>
      <c r="L214" s="133">
        <v>2738207</v>
      </c>
      <c r="M214" s="133">
        <v>2481957</v>
      </c>
      <c r="N214" s="133">
        <v>2852452</v>
      </c>
      <c r="O214" s="133">
        <v>3112746</v>
      </c>
      <c r="P214" s="133">
        <v>2103192</v>
      </c>
      <c r="Q214" s="133">
        <v>2446326</v>
      </c>
      <c r="R214" s="133">
        <v>2243162</v>
      </c>
      <c r="S214" s="133">
        <v>2306380</v>
      </c>
      <c r="T214" s="133">
        <v>1983184</v>
      </c>
      <c r="U214" s="133">
        <v>2352641</v>
      </c>
      <c r="V214" s="133">
        <v>2855002</v>
      </c>
      <c r="W214" s="133">
        <v>3516164</v>
      </c>
      <c r="X214" s="133">
        <v>2950780</v>
      </c>
      <c r="Y214" s="133">
        <v>2584382</v>
      </c>
      <c r="Z214" s="133">
        <v>3176314</v>
      </c>
      <c r="AA214" s="133">
        <v>3229453</v>
      </c>
      <c r="AB214" s="133">
        <v>2463452</v>
      </c>
      <c r="AC214" s="133">
        <v>3038839</v>
      </c>
      <c r="AD214" s="133">
        <v>2659757</v>
      </c>
      <c r="AE214" s="133">
        <v>2763204</v>
      </c>
      <c r="AF214" s="133">
        <v>3330411</v>
      </c>
      <c r="AG214" s="133">
        <v>3304718</v>
      </c>
      <c r="AH214" s="133">
        <v>2864862</v>
      </c>
      <c r="AI214" s="133">
        <v>3181559</v>
      </c>
      <c r="AJ214" s="133">
        <v>3113417</v>
      </c>
      <c r="AK214" s="133">
        <v>2803639</v>
      </c>
      <c r="AL214" s="133">
        <v>3168423</v>
      </c>
      <c r="AM214" s="133">
        <v>3264280</v>
      </c>
      <c r="AN214" s="133">
        <v>2239425</v>
      </c>
      <c r="AO214" s="133">
        <v>3202717</v>
      </c>
      <c r="AP214" s="133">
        <v>2247687</v>
      </c>
      <c r="AQ214" s="133">
        <v>2812909</v>
      </c>
      <c r="AR214" s="133">
        <v>2794539</v>
      </c>
      <c r="AS214" s="133">
        <v>3192642</v>
      </c>
      <c r="AT214" s="133">
        <v>2849422</v>
      </c>
      <c r="AU214" s="133">
        <v>3422364</v>
      </c>
      <c r="AV214" s="133">
        <v>3370414</v>
      </c>
      <c r="AW214" s="133">
        <v>3111553</v>
      </c>
      <c r="AX214" s="133">
        <v>3455054</v>
      </c>
      <c r="AY214" s="133">
        <v>2998272</v>
      </c>
      <c r="AZ214" s="133">
        <v>2401449</v>
      </c>
      <c r="BA214" s="133">
        <v>3197816</v>
      </c>
      <c r="BB214" s="133">
        <v>3175078</v>
      </c>
      <c r="BC214" s="133">
        <v>3250777</v>
      </c>
      <c r="BD214" s="133">
        <v>3089087</v>
      </c>
      <c r="BE214" s="133">
        <v>4422865</v>
      </c>
      <c r="BF214" s="133">
        <v>3864365</v>
      </c>
      <c r="BG214" s="133">
        <v>5086826</v>
      </c>
      <c r="BH214" s="133">
        <v>5312859</v>
      </c>
      <c r="BI214" s="133">
        <v>4243624</v>
      </c>
      <c r="BJ214" s="133">
        <v>5330691</v>
      </c>
      <c r="BK214" s="133">
        <v>4797304</v>
      </c>
      <c r="BL214" s="133">
        <v>3294393</v>
      </c>
      <c r="BM214" s="133">
        <v>4786670</v>
      </c>
      <c r="BN214" s="133">
        <v>4500056</v>
      </c>
      <c r="BO214" s="133">
        <v>4145384</v>
      </c>
      <c r="BP214" s="133">
        <v>5106436</v>
      </c>
      <c r="BQ214" s="133">
        <v>4207259</v>
      </c>
      <c r="BR214" s="133">
        <v>2574401</v>
      </c>
      <c r="BS214" s="133">
        <v>3707007</v>
      </c>
      <c r="BT214" s="133">
        <v>4320320</v>
      </c>
      <c r="BU214" s="133">
        <v>3713608</v>
      </c>
      <c r="BV214" s="133">
        <v>5757435</v>
      </c>
      <c r="BW214" s="133">
        <v>4979735</v>
      </c>
      <c r="BX214" s="133">
        <v>3482098</v>
      </c>
      <c r="BY214" s="133">
        <v>4063377</v>
      </c>
      <c r="BZ214" s="133">
        <v>4490998</v>
      </c>
      <c r="CA214" s="133">
        <v>4768777</v>
      </c>
      <c r="CB214" s="133">
        <v>4532396</v>
      </c>
      <c r="CC214" s="133">
        <v>4845676</v>
      </c>
      <c r="CD214" s="133">
        <v>4141668</v>
      </c>
      <c r="CE214" s="133">
        <v>4512449</v>
      </c>
      <c r="CF214" s="133">
        <v>4686749</v>
      </c>
      <c r="CG214" s="133">
        <v>5081024</v>
      </c>
      <c r="CH214" s="133">
        <v>5916644</v>
      </c>
      <c r="CI214" s="133">
        <v>5650271</v>
      </c>
      <c r="CJ214" s="133">
        <v>4127766</v>
      </c>
      <c r="CK214" s="133">
        <v>6061518</v>
      </c>
      <c r="CL214" s="133">
        <v>4461762</v>
      </c>
      <c r="CM214" s="133">
        <v>5217696</v>
      </c>
      <c r="CN214" s="133">
        <v>5351780</v>
      </c>
      <c r="CO214" s="133">
        <v>5170705</v>
      </c>
      <c r="CP214" s="133">
        <v>4926384</v>
      </c>
      <c r="CQ214" s="133">
        <v>5679624</v>
      </c>
      <c r="CR214" s="133">
        <v>5154182</v>
      </c>
      <c r="CS214" s="133">
        <v>4814583</v>
      </c>
      <c r="CT214" s="133">
        <v>6079743</v>
      </c>
      <c r="CU214" s="133">
        <v>4979888</v>
      </c>
      <c r="CV214" s="133">
        <v>4022984</v>
      </c>
      <c r="CW214" s="133">
        <v>4990412</v>
      </c>
      <c r="CX214" s="133">
        <v>4811152</v>
      </c>
      <c r="CY214" s="133">
        <v>4319835</v>
      </c>
      <c r="CZ214" s="133">
        <v>4786351</v>
      </c>
      <c r="DA214" s="133">
        <v>3886567</v>
      </c>
      <c r="DB214" s="133">
        <v>4026362</v>
      </c>
      <c r="DC214" s="133">
        <v>4360039</v>
      </c>
      <c r="DD214" s="133">
        <v>5141929</v>
      </c>
      <c r="DE214" s="133">
        <v>4519114</v>
      </c>
      <c r="DF214" s="133">
        <v>4616089</v>
      </c>
      <c r="DG214" s="133">
        <v>4714227</v>
      </c>
      <c r="DH214" s="133">
        <v>3551035</v>
      </c>
      <c r="DI214" s="133">
        <v>4277549</v>
      </c>
      <c r="DJ214" s="133">
        <v>4108261</v>
      </c>
      <c r="DK214" s="133">
        <v>4436036</v>
      </c>
      <c r="DL214" s="133">
        <v>4130992</v>
      </c>
      <c r="DM214" s="133">
        <v>4334834</v>
      </c>
      <c r="DN214" s="133">
        <v>3991638</v>
      </c>
      <c r="DO214" s="133">
        <v>3991904</v>
      </c>
      <c r="DP214" s="133">
        <v>4568237</v>
      </c>
      <c r="DQ214" s="133">
        <v>4581123</v>
      </c>
      <c r="DR214" s="133">
        <v>4531474</v>
      </c>
      <c r="DS214" s="133">
        <v>4637297</v>
      </c>
      <c r="DT214" s="133">
        <v>3444693</v>
      </c>
      <c r="DU214" s="133">
        <v>4374128</v>
      </c>
      <c r="DV214" s="133">
        <v>4374128</v>
      </c>
      <c r="DW214" s="133">
        <v>4333370</v>
      </c>
      <c r="DX214" s="133">
        <v>4446268</v>
      </c>
      <c r="DY214" s="133">
        <v>4273257</v>
      </c>
      <c r="DZ214" s="133">
        <v>4181392</v>
      </c>
      <c r="EA214" s="133">
        <v>4572314</v>
      </c>
      <c r="EB214" s="133">
        <v>5092205</v>
      </c>
      <c r="EC214" s="133">
        <v>4754801</v>
      </c>
      <c r="ED214" s="133">
        <v>5314867</v>
      </c>
      <c r="EE214" s="133">
        <v>5149389</v>
      </c>
      <c r="EF214" s="133">
        <v>3958929</v>
      </c>
      <c r="EG214" s="133">
        <v>5066575</v>
      </c>
      <c r="EH214" s="133">
        <v>4784768</v>
      </c>
      <c r="EI214" s="133">
        <v>4856531</v>
      </c>
      <c r="EJ214" s="133">
        <v>5536834</v>
      </c>
      <c r="EK214" s="133">
        <v>4980216</v>
      </c>
      <c r="EL214" s="133">
        <v>4116453</v>
      </c>
      <c r="EM214" s="133">
        <v>4152318</v>
      </c>
      <c r="EN214" s="133">
        <v>4599120</v>
      </c>
      <c r="EO214" s="133">
        <v>3927068</v>
      </c>
      <c r="EP214" s="133">
        <v>4954917</v>
      </c>
      <c r="EQ214" s="133">
        <v>4029559</v>
      </c>
      <c r="ER214" s="133">
        <v>2488071</v>
      </c>
      <c r="ES214" s="133">
        <v>4267833</v>
      </c>
      <c r="ET214" s="133">
        <v>3670836</v>
      </c>
      <c r="EU214" s="133">
        <v>3595467</v>
      </c>
      <c r="EV214" s="133">
        <v>3778932</v>
      </c>
      <c r="EW214" s="133">
        <v>3326303</v>
      </c>
      <c r="EX214" s="133">
        <v>3289493</v>
      </c>
      <c r="EY214" s="133">
        <v>3479751</v>
      </c>
      <c r="EZ214" s="133">
        <v>3489428</v>
      </c>
      <c r="FA214" s="133">
        <v>3818521</v>
      </c>
      <c r="FB214" s="133">
        <v>3824394</v>
      </c>
      <c r="FC214" s="133">
        <v>4001986</v>
      </c>
      <c r="FD214" s="133">
        <v>2661054</v>
      </c>
      <c r="FE214" s="133">
        <v>3655745</v>
      </c>
      <c r="FF214" s="133">
        <v>2574476</v>
      </c>
      <c r="FG214" s="133">
        <v>3052307</v>
      </c>
      <c r="FH214" s="133">
        <v>3464389</v>
      </c>
      <c r="FI214" s="133">
        <v>3102165</v>
      </c>
      <c r="FJ214" s="133">
        <v>3129912</v>
      </c>
      <c r="FK214" s="133">
        <v>3292844</v>
      </c>
      <c r="FL214" s="133">
        <v>3318953</v>
      </c>
      <c r="FM214" s="133">
        <v>3444563</v>
      </c>
      <c r="FN214" s="133">
        <v>2940464</v>
      </c>
      <c r="FO214" s="133">
        <v>3177723.23</v>
      </c>
      <c r="FP214" s="133">
        <v>2596211.16</v>
      </c>
      <c r="FQ214" s="133">
        <v>2672353.89</v>
      </c>
      <c r="FR214" s="133">
        <v>2765099.64</v>
      </c>
      <c r="FS214" s="133">
        <v>2881314.9</v>
      </c>
      <c r="FT214" s="133">
        <v>2959253.18</v>
      </c>
      <c r="FU214" s="133">
        <v>3071573.17</v>
      </c>
      <c r="FV214" s="133">
        <v>2377797.13</v>
      </c>
      <c r="FW214" s="133">
        <v>2643715.7599999998</v>
      </c>
      <c r="FX214" s="133">
        <v>2766605.08</v>
      </c>
      <c r="FY214" s="133">
        <v>2635075.69</v>
      </c>
      <c r="FZ214" s="133">
        <v>2753414.64</v>
      </c>
      <c r="GA214" s="133">
        <v>2966908.56</v>
      </c>
      <c r="GB214" s="133">
        <v>1694027.54</v>
      </c>
      <c r="GC214" s="133">
        <v>2740173.53</v>
      </c>
      <c r="GD214" s="133">
        <v>1585563.52</v>
      </c>
      <c r="GE214" s="133">
        <v>4158315.29</v>
      </c>
      <c r="GF214" s="133">
        <v>2510704.65</v>
      </c>
      <c r="GG214" s="133">
        <v>2781461.56</v>
      </c>
      <c r="GH214" s="133">
        <v>2838741.44</v>
      </c>
    </row>
    <row r="215" spans="1:190" s="132" customFormat="1" ht="15" thickBot="1" x14ac:dyDescent="0.3">
      <c r="A215" s="134"/>
      <c r="B215" s="104" t="s">
        <v>67</v>
      </c>
      <c r="C215" s="119">
        <v>75351091</v>
      </c>
      <c r="D215" s="119">
        <v>70101756</v>
      </c>
      <c r="E215" s="119">
        <v>84182221</v>
      </c>
      <c r="F215" s="119">
        <v>75542075</v>
      </c>
      <c r="G215" s="119">
        <v>72947637</v>
      </c>
      <c r="H215" s="119">
        <v>80632065</v>
      </c>
      <c r="I215" s="119">
        <v>75784942</v>
      </c>
      <c r="J215" s="119">
        <v>76104885</v>
      </c>
      <c r="K215" s="119">
        <v>78819905</v>
      </c>
      <c r="L215" s="119">
        <v>76592564</v>
      </c>
      <c r="M215" s="119">
        <v>79866951</v>
      </c>
      <c r="N215" s="119">
        <v>80920582</v>
      </c>
      <c r="O215" s="119">
        <v>75935916</v>
      </c>
      <c r="P215" s="119">
        <v>66094930</v>
      </c>
      <c r="Q215" s="119">
        <v>81622652</v>
      </c>
      <c r="R215" s="119">
        <v>69130547</v>
      </c>
      <c r="S215" s="119">
        <v>77506140</v>
      </c>
      <c r="T215" s="119">
        <v>74249413</v>
      </c>
      <c r="U215" s="119">
        <v>71502967</v>
      </c>
      <c r="V215" s="119">
        <v>75867340</v>
      </c>
      <c r="W215" s="119">
        <v>75744831</v>
      </c>
      <c r="X215" s="119">
        <v>74732631</v>
      </c>
      <c r="Y215" s="119">
        <v>76720035</v>
      </c>
      <c r="Z215" s="119">
        <v>76865882</v>
      </c>
      <c r="AA215" s="119">
        <v>74027157</v>
      </c>
      <c r="AB215" s="119">
        <v>67990795</v>
      </c>
      <c r="AC215" s="119">
        <v>71755161</v>
      </c>
      <c r="AD215" s="119">
        <v>67429084</v>
      </c>
      <c r="AE215" s="119">
        <v>69598977</v>
      </c>
      <c r="AF215" s="119">
        <v>67781957</v>
      </c>
      <c r="AG215" s="119">
        <v>69955072</v>
      </c>
      <c r="AH215" s="119">
        <v>66795687</v>
      </c>
      <c r="AI215" s="119">
        <v>63269879</v>
      </c>
      <c r="AJ215" s="119">
        <v>74339839</v>
      </c>
      <c r="AK215" s="119">
        <v>68319884</v>
      </c>
      <c r="AL215" s="119">
        <v>67793003</v>
      </c>
      <c r="AM215" s="119">
        <v>69497144</v>
      </c>
      <c r="AN215" s="119">
        <v>61217382</v>
      </c>
      <c r="AO215" s="119">
        <v>64722082</v>
      </c>
      <c r="AP215" s="119">
        <v>63494871</v>
      </c>
      <c r="AQ215" s="119">
        <v>65717822</v>
      </c>
      <c r="AR215" s="119">
        <v>60577775</v>
      </c>
      <c r="AS215" s="119">
        <v>68467648</v>
      </c>
      <c r="AT215" s="119">
        <v>61469752</v>
      </c>
      <c r="AU215" s="119">
        <v>64567351</v>
      </c>
      <c r="AV215" s="119">
        <v>69038049</v>
      </c>
      <c r="AW215" s="119">
        <v>64006710</v>
      </c>
      <c r="AX215" s="119">
        <v>67712906</v>
      </c>
      <c r="AY215" s="119">
        <v>66687416</v>
      </c>
      <c r="AZ215" s="119">
        <v>57596127</v>
      </c>
      <c r="BA215" s="119">
        <v>61783634</v>
      </c>
      <c r="BB215" s="119">
        <v>61756908</v>
      </c>
      <c r="BC215" s="119">
        <v>58121978</v>
      </c>
      <c r="BD215" s="119">
        <v>62064965</v>
      </c>
      <c r="BE215" s="119">
        <v>66317732</v>
      </c>
      <c r="BF215" s="119">
        <v>58225139</v>
      </c>
      <c r="BG215" s="119">
        <v>64957341</v>
      </c>
      <c r="BH215" s="119">
        <v>67867800</v>
      </c>
      <c r="BI215" s="119">
        <v>60274470</v>
      </c>
      <c r="BJ215" s="119">
        <v>67384617</v>
      </c>
      <c r="BK215" s="119">
        <v>62029556</v>
      </c>
      <c r="BL215" s="119">
        <v>55871051</v>
      </c>
      <c r="BM215" s="119">
        <v>63302522</v>
      </c>
      <c r="BN215" s="119">
        <v>60178802</v>
      </c>
      <c r="BO215" s="119">
        <v>55633456</v>
      </c>
      <c r="BP215" s="119">
        <v>61851379</v>
      </c>
      <c r="BQ215" s="119">
        <v>61700111</v>
      </c>
      <c r="BR215" s="119">
        <v>54418178</v>
      </c>
      <c r="BS215" s="119">
        <v>59920847</v>
      </c>
      <c r="BT215" s="119">
        <v>60673842</v>
      </c>
      <c r="BU215" s="119">
        <v>59642051</v>
      </c>
      <c r="BV215" s="119">
        <v>64247146</v>
      </c>
      <c r="BW215" s="119">
        <v>56716623</v>
      </c>
      <c r="BX215" s="119">
        <v>55716192</v>
      </c>
      <c r="BY215" s="119">
        <v>59910547</v>
      </c>
      <c r="BZ215" s="119">
        <v>55487431</v>
      </c>
      <c r="CA215" s="119">
        <v>59171484</v>
      </c>
      <c r="CB215" s="119">
        <v>58027335</v>
      </c>
      <c r="CC215" s="119">
        <v>55399587</v>
      </c>
      <c r="CD215" s="119">
        <v>57567493</v>
      </c>
      <c r="CE215" s="119">
        <v>57543117</v>
      </c>
      <c r="CF215" s="119">
        <v>57952313</v>
      </c>
      <c r="CG215" s="119">
        <v>60165503</v>
      </c>
      <c r="CH215" s="119">
        <v>61541406</v>
      </c>
      <c r="CI215" s="119">
        <v>58975610</v>
      </c>
      <c r="CJ215" s="119">
        <v>50233792</v>
      </c>
      <c r="CK215" s="119">
        <v>61184570</v>
      </c>
      <c r="CL215" s="119">
        <v>50950786</v>
      </c>
      <c r="CM215" s="119">
        <v>58231844</v>
      </c>
      <c r="CN215" s="119">
        <v>56723775</v>
      </c>
      <c r="CO215" s="119">
        <v>55323115</v>
      </c>
      <c r="CP215" s="119">
        <v>55676746</v>
      </c>
      <c r="CQ215" s="119">
        <v>55659035</v>
      </c>
      <c r="CR215" s="119">
        <v>60804631</v>
      </c>
      <c r="CS215" s="119">
        <v>57809361</v>
      </c>
      <c r="CT215" s="119">
        <v>57354188</v>
      </c>
      <c r="CU215" s="119">
        <v>58175866</v>
      </c>
      <c r="CV215" s="119">
        <v>52099253</v>
      </c>
      <c r="CW215" s="119">
        <v>56648329</v>
      </c>
      <c r="CX215" s="119">
        <v>54896409</v>
      </c>
      <c r="CY215" s="119">
        <v>56025728</v>
      </c>
      <c r="CZ215" s="119">
        <v>54137676</v>
      </c>
      <c r="DA215" s="119">
        <v>56115508</v>
      </c>
      <c r="DB215" s="119">
        <v>54895874</v>
      </c>
      <c r="DC215" s="119">
        <v>52299665</v>
      </c>
      <c r="DD215" s="119">
        <v>61707541</v>
      </c>
      <c r="DE215" s="119">
        <v>58470688</v>
      </c>
      <c r="DF215" s="119">
        <v>57620123</v>
      </c>
      <c r="DG215" s="119">
        <v>56834918</v>
      </c>
      <c r="DH215" s="119">
        <v>50124177</v>
      </c>
      <c r="DI215" s="119">
        <v>53128728</v>
      </c>
      <c r="DJ215" s="119">
        <v>54925442</v>
      </c>
      <c r="DK215" s="119">
        <v>53069121</v>
      </c>
      <c r="DL215" s="119">
        <v>53427535</v>
      </c>
      <c r="DM215" s="119">
        <v>58477732</v>
      </c>
      <c r="DN215" s="119">
        <v>52185522</v>
      </c>
      <c r="DO215" s="119">
        <v>55212591</v>
      </c>
      <c r="DP215" s="119">
        <v>59832678</v>
      </c>
      <c r="DQ215" s="119">
        <v>56145036</v>
      </c>
      <c r="DR215" s="119">
        <v>58579035</v>
      </c>
      <c r="DS215" s="119">
        <v>56675932</v>
      </c>
      <c r="DT215" s="119">
        <v>50387465</v>
      </c>
      <c r="DU215" s="119">
        <v>49660351</v>
      </c>
      <c r="DV215" s="119">
        <v>49660351</v>
      </c>
      <c r="DW215" s="119">
        <v>49892669</v>
      </c>
      <c r="DX215" s="119">
        <v>56616724</v>
      </c>
      <c r="DY215" s="119">
        <v>56108588</v>
      </c>
      <c r="DZ215" s="119">
        <v>53081668</v>
      </c>
      <c r="EA215" s="119">
        <v>56625100</v>
      </c>
      <c r="EB215" s="119">
        <v>60538749</v>
      </c>
      <c r="EC215" s="119">
        <v>59301583</v>
      </c>
      <c r="ED215" s="119">
        <v>61572300</v>
      </c>
      <c r="EE215" s="119">
        <v>53995524</v>
      </c>
      <c r="EF215" s="119">
        <v>51361346</v>
      </c>
      <c r="EG215" s="119">
        <v>60626825</v>
      </c>
      <c r="EH215" s="119">
        <v>56481889</v>
      </c>
      <c r="EI215" s="119">
        <v>55260815</v>
      </c>
      <c r="EJ215" s="119">
        <v>59631052</v>
      </c>
      <c r="EK215" s="119">
        <v>58170176</v>
      </c>
      <c r="EL215" s="119">
        <v>59144074</v>
      </c>
      <c r="EM215" s="119">
        <v>60458212</v>
      </c>
      <c r="EN215" s="119">
        <v>60353245</v>
      </c>
      <c r="EO215" s="119">
        <v>63872795</v>
      </c>
      <c r="EP215" s="119">
        <v>66804180</v>
      </c>
      <c r="EQ215" s="119">
        <v>61478599</v>
      </c>
      <c r="ER215" s="119">
        <v>55486274</v>
      </c>
      <c r="ES215" s="119">
        <v>63479253</v>
      </c>
      <c r="ET215" s="119">
        <v>57336906</v>
      </c>
      <c r="EU215" s="119">
        <v>60409785</v>
      </c>
      <c r="EV215" s="119">
        <v>61007467</v>
      </c>
      <c r="EW215" s="119">
        <v>57472866</v>
      </c>
      <c r="EX215" s="119">
        <v>61508010</v>
      </c>
      <c r="EY215" s="119">
        <v>60126579</v>
      </c>
      <c r="EZ215" s="119">
        <v>61869026</v>
      </c>
      <c r="FA215" s="119">
        <v>63489246</v>
      </c>
      <c r="FB215" s="119">
        <v>64085972</v>
      </c>
      <c r="FC215" s="119">
        <v>61981388</v>
      </c>
      <c r="FD215" s="119">
        <v>54392080</v>
      </c>
      <c r="FE215" s="119">
        <v>63427533</v>
      </c>
      <c r="FF215" s="119">
        <v>54743503</v>
      </c>
      <c r="FG215" s="119">
        <v>59642980</v>
      </c>
      <c r="FH215" s="119">
        <v>65049864</v>
      </c>
      <c r="FI215" s="119">
        <v>60398317</v>
      </c>
      <c r="FJ215" s="119">
        <v>61613485</v>
      </c>
      <c r="FK215" s="119">
        <v>59780902</v>
      </c>
      <c r="FL215" s="119">
        <v>66324365</v>
      </c>
      <c r="FM215" s="119">
        <v>66013043</v>
      </c>
      <c r="FN215" s="119">
        <v>65642500</v>
      </c>
      <c r="FO215" s="119">
        <v>63109503.899999999</v>
      </c>
      <c r="FP215" s="119">
        <v>59900514.490000002</v>
      </c>
      <c r="FQ215" s="119">
        <v>59478204.310000002</v>
      </c>
      <c r="FR215" s="119">
        <v>62469565.170000002</v>
      </c>
      <c r="FS215" s="119">
        <v>60238978.350000001</v>
      </c>
      <c r="FT215" s="119">
        <v>58923134.869999997</v>
      </c>
      <c r="FU215" s="119">
        <v>66547598.009999998</v>
      </c>
      <c r="FV215" s="119">
        <v>59698316.140000001</v>
      </c>
      <c r="FW215" s="119">
        <v>62569643.210000001</v>
      </c>
      <c r="FX215" s="119">
        <v>67250572.040000007</v>
      </c>
      <c r="FY215" s="119">
        <v>63354933.68</v>
      </c>
      <c r="FZ215" s="119">
        <v>68172787.879999995</v>
      </c>
      <c r="GA215" s="119">
        <v>63197144.240000002</v>
      </c>
      <c r="GB215" s="119">
        <v>57263973.030000001</v>
      </c>
      <c r="GC215" s="119">
        <v>62461328.130000003</v>
      </c>
      <c r="GD215" s="119">
        <v>61961705.229999997</v>
      </c>
      <c r="GE215" s="119">
        <v>63830814.380000003</v>
      </c>
      <c r="GF215" s="119">
        <v>64814777.789999999</v>
      </c>
      <c r="GG215" s="119">
        <v>68064832.700000003</v>
      </c>
      <c r="GH215" s="119">
        <v>60424202.659999996</v>
      </c>
    </row>
    <row r="216" spans="1:190" s="132" customFormat="1" x14ac:dyDescent="0.25">
      <c r="A216" s="134"/>
      <c r="B216" s="130" t="s">
        <v>44</v>
      </c>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c r="AS216" s="152"/>
      <c r="AT216" s="152"/>
      <c r="AU216" s="152"/>
      <c r="AV216" s="152"/>
      <c r="AW216" s="152"/>
      <c r="AX216" s="152"/>
      <c r="AY216" s="152"/>
      <c r="AZ216" s="152"/>
      <c r="BA216" s="152"/>
      <c r="BB216" s="152"/>
      <c r="BC216" s="152"/>
      <c r="BD216" s="152"/>
      <c r="BE216" s="152"/>
      <c r="BF216" s="152"/>
      <c r="BG216" s="152"/>
      <c r="BH216" s="152"/>
      <c r="BI216" s="152"/>
      <c r="BJ216" s="152"/>
      <c r="BK216" s="152"/>
      <c r="BL216" s="152"/>
      <c r="BM216" s="152"/>
      <c r="BN216" s="152"/>
      <c r="BO216" s="152"/>
      <c r="BP216" s="152"/>
      <c r="BQ216" s="152"/>
      <c r="BR216" s="152"/>
      <c r="BS216" s="152"/>
      <c r="BT216" s="152"/>
      <c r="BU216" s="152"/>
      <c r="BV216" s="152"/>
      <c r="BW216" s="152"/>
      <c r="BX216" s="152"/>
      <c r="BY216" s="152"/>
      <c r="BZ216" s="152"/>
      <c r="CA216" s="152"/>
      <c r="CB216" s="152"/>
      <c r="CC216" s="152"/>
      <c r="CD216" s="152"/>
      <c r="CE216" s="152"/>
      <c r="CF216" s="152"/>
      <c r="CG216" s="152"/>
      <c r="CH216" s="152"/>
      <c r="CI216" s="152"/>
      <c r="CJ216" s="152"/>
      <c r="CK216" s="152"/>
      <c r="CL216" s="152"/>
      <c r="CM216" s="152"/>
      <c r="CN216" s="152"/>
      <c r="CO216" s="152"/>
      <c r="CP216" s="152"/>
      <c r="CQ216" s="152"/>
      <c r="CR216" s="152"/>
      <c r="CS216" s="152"/>
      <c r="CT216" s="152"/>
      <c r="CU216" s="152"/>
      <c r="CV216" s="152"/>
      <c r="CW216" s="152"/>
      <c r="CX216" s="152"/>
      <c r="CY216" s="152"/>
      <c r="CZ216" s="152"/>
      <c r="DA216" s="152"/>
      <c r="DB216" s="152"/>
      <c r="DC216" s="152"/>
      <c r="DD216" s="152"/>
      <c r="DE216" s="152"/>
      <c r="DF216" s="152"/>
      <c r="DG216" s="152"/>
      <c r="DH216" s="152"/>
      <c r="DI216" s="152"/>
      <c r="DJ216" s="152"/>
      <c r="DK216" s="152"/>
      <c r="DL216" s="152"/>
      <c r="DM216" s="152"/>
      <c r="DN216" s="152"/>
      <c r="DO216" s="152"/>
      <c r="DP216" s="152"/>
      <c r="DQ216" s="152"/>
      <c r="DR216" s="152"/>
      <c r="DS216" s="152"/>
      <c r="DT216" s="152"/>
      <c r="DU216" s="152"/>
      <c r="DV216" s="152"/>
      <c r="DW216" s="152"/>
      <c r="DX216" s="152"/>
      <c r="DY216" s="152"/>
      <c r="DZ216" s="152"/>
      <c r="EA216" s="152"/>
      <c r="EB216" s="152"/>
      <c r="EC216" s="152"/>
      <c r="ED216" s="152"/>
      <c r="EE216" s="152"/>
      <c r="EF216" s="152"/>
      <c r="EG216" s="152"/>
      <c r="EH216" s="152"/>
      <c r="EI216" s="152"/>
      <c r="EJ216" s="152"/>
      <c r="EK216" s="152"/>
      <c r="EL216" s="152"/>
      <c r="EM216" s="152"/>
      <c r="EN216" s="152"/>
      <c r="EO216" s="152"/>
      <c r="EP216" s="152"/>
      <c r="EQ216" s="152"/>
      <c r="ER216" s="152"/>
      <c r="ES216" s="152"/>
      <c r="ET216" s="152"/>
      <c r="EU216" s="152"/>
      <c r="EV216" s="152"/>
      <c r="EW216" s="152"/>
      <c r="EX216" s="152"/>
      <c r="EY216" s="152"/>
      <c r="EZ216" s="152"/>
      <c r="FA216" s="152"/>
      <c r="FB216" s="152"/>
      <c r="FC216" s="152"/>
      <c r="FD216" s="152"/>
      <c r="FE216" s="152"/>
      <c r="FF216" s="152"/>
      <c r="FG216" s="152"/>
      <c r="FH216" s="152"/>
      <c r="FI216" s="152"/>
      <c r="FJ216" s="152"/>
      <c r="FK216" s="152"/>
      <c r="FL216" s="152"/>
      <c r="FM216" s="152"/>
      <c r="FN216" s="152"/>
      <c r="FO216" s="152"/>
      <c r="FP216" s="152"/>
      <c r="FQ216" s="152"/>
      <c r="FR216" s="152"/>
      <c r="FS216" s="152"/>
      <c r="FT216" s="152"/>
      <c r="FU216" s="152"/>
      <c r="FV216" s="152"/>
      <c r="FW216" s="152"/>
      <c r="FX216" s="152"/>
      <c r="FY216" s="152"/>
      <c r="FZ216" s="152"/>
      <c r="GA216" s="152"/>
      <c r="GB216" s="152"/>
      <c r="GC216" s="152"/>
      <c r="GD216" s="152"/>
      <c r="GE216" s="152"/>
      <c r="GF216" s="152"/>
      <c r="GG216" s="152"/>
      <c r="GH216" s="152"/>
    </row>
    <row r="217" spans="1:190" s="132" customFormat="1" x14ac:dyDescent="0.25">
      <c r="A217" s="134"/>
      <c r="B217" s="115" t="s">
        <v>6</v>
      </c>
      <c r="C217" s="133">
        <v>16453417</v>
      </c>
      <c r="D217" s="133">
        <v>15698688</v>
      </c>
      <c r="E217" s="133">
        <v>17916449</v>
      </c>
      <c r="F217" s="133">
        <v>17094432</v>
      </c>
      <c r="G217" s="133">
        <v>16073029</v>
      </c>
      <c r="H217" s="133">
        <v>17722670</v>
      </c>
      <c r="I217" s="133">
        <v>17564683</v>
      </c>
      <c r="J217" s="133">
        <v>17116291</v>
      </c>
      <c r="K217" s="133">
        <v>17240082</v>
      </c>
      <c r="L217" s="133">
        <v>17391827</v>
      </c>
      <c r="M217" s="133">
        <v>16951841</v>
      </c>
      <c r="N217" s="133">
        <v>17337082</v>
      </c>
      <c r="O217" s="133">
        <v>17503357</v>
      </c>
      <c r="P217" s="133">
        <v>15959770</v>
      </c>
      <c r="Q217" s="133">
        <v>18596483</v>
      </c>
      <c r="R217" s="133">
        <v>16569742</v>
      </c>
      <c r="S217" s="133">
        <v>18281688</v>
      </c>
      <c r="T217" s="133">
        <v>16794093</v>
      </c>
      <c r="U217" s="133">
        <v>17040306</v>
      </c>
      <c r="V217" s="133">
        <v>17692681</v>
      </c>
      <c r="W217" s="133">
        <v>17630965</v>
      </c>
      <c r="X217" s="133">
        <v>17325348</v>
      </c>
      <c r="Y217" s="133">
        <v>17218405</v>
      </c>
      <c r="Z217" s="133">
        <v>17729116</v>
      </c>
      <c r="AA217" s="133">
        <v>17655154</v>
      </c>
      <c r="AB217" s="133">
        <v>16654691</v>
      </c>
      <c r="AC217" s="133">
        <v>17957935</v>
      </c>
      <c r="AD217" s="133">
        <v>17030562</v>
      </c>
      <c r="AE217" s="133">
        <v>16892937</v>
      </c>
      <c r="AF217" s="133">
        <v>17792140</v>
      </c>
      <c r="AG217" s="133">
        <v>18675753</v>
      </c>
      <c r="AH217" s="133">
        <v>17085798</v>
      </c>
      <c r="AI217" s="133">
        <v>16672073</v>
      </c>
      <c r="AJ217" s="133">
        <v>18985632</v>
      </c>
      <c r="AK217" s="133">
        <v>17483610</v>
      </c>
      <c r="AL217" s="133">
        <v>16671085</v>
      </c>
      <c r="AM217" s="133">
        <v>18717910</v>
      </c>
      <c r="AN217" s="133">
        <v>17136581</v>
      </c>
      <c r="AO217" s="133">
        <v>17489911</v>
      </c>
      <c r="AP217" s="133">
        <v>18023423</v>
      </c>
      <c r="AQ217" s="133">
        <v>17792512</v>
      </c>
      <c r="AR217" s="133">
        <v>17164335</v>
      </c>
      <c r="AS217" s="133">
        <v>19237646</v>
      </c>
      <c r="AT217" s="133">
        <v>17156953</v>
      </c>
      <c r="AU217" s="133">
        <v>17871693</v>
      </c>
      <c r="AV217" s="133">
        <v>18772031</v>
      </c>
      <c r="AW217" s="133">
        <v>16836931</v>
      </c>
      <c r="AX217" s="133">
        <v>18033814</v>
      </c>
      <c r="AY217" s="133">
        <v>18742274</v>
      </c>
      <c r="AZ217" s="133">
        <v>17183374</v>
      </c>
      <c r="BA217" s="133">
        <v>17503962</v>
      </c>
      <c r="BB217" s="133">
        <v>18037629</v>
      </c>
      <c r="BC217" s="133">
        <v>16792966</v>
      </c>
      <c r="BD217" s="133">
        <v>18198239</v>
      </c>
      <c r="BE217" s="133">
        <v>18676329</v>
      </c>
      <c r="BF217" s="133">
        <v>16772076</v>
      </c>
      <c r="BG217" s="133">
        <v>18856534</v>
      </c>
      <c r="BH217" s="133">
        <v>19370650</v>
      </c>
      <c r="BI217" s="133">
        <v>17371061</v>
      </c>
      <c r="BJ217" s="133">
        <v>19096903</v>
      </c>
      <c r="BK217" s="133">
        <v>18112989</v>
      </c>
      <c r="BL217" s="133">
        <v>17438850</v>
      </c>
      <c r="BM217" s="133">
        <v>19726569</v>
      </c>
      <c r="BN217" s="133">
        <v>18711734</v>
      </c>
      <c r="BO217" s="133">
        <v>16718108</v>
      </c>
      <c r="BP217" s="133">
        <v>18949356</v>
      </c>
      <c r="BQ217" s="133">
        <v>19144466</v>
      </c>
      <c r="BR217" s="133">
        <v>17603646</v>
      </c>
      <c r="BS217" s="133">
        <v>18678954</v>
      </c>
      <c r="BT217" s="133">
        <v>18427994</v>
      </c>
      <c r="BU217" s="133">
        <v>18588836</v>
      </c>
      <c r="BV217" s="133">
        <v>18549555</v>
      </c>
      <c r="BW217" s="133">
        <v>18572405</v>
      </c>
      <c r="BX217" s="133">
        <v>18367802</v>
      </c>
      <c r="BY217" s="133">
        <v>18674181</v>
      </c>
      <c r="BZ217" s="133">
        <v>18139100</v>
      </c>
      <c r="CA217" s="133">
        <v>18911773</v>
      </c>
      <c r="CB217" s="133">
        <v>19013702</v>
      </c>
      <c r="CC217" s="133">
        <v>18058677</v>
      </c>
      <c r="CD217" s="133">
        <v>19073717</v>
      </c>
      <c r="CE217" s="133">
        <v>19130076</v>
      </c>
      <c r="CF217" s="133">
        <v>18308539</v>
      </c>
      <c r="CG217" s="133">
        <v>18904164</v>
      </c>
      <c r="CH217" s="133">
        <v>19229329</v>
      </c>
      <c r="CI217" s="133">
        <v>19600360</v>
      </c>
      <c r="CJ217" s="133">
        <v>17132920</v>
      </c>
      <c r="CK217" s="133">
        <v>20489325</v>
      </c>
      <c r="CL217" s="133">
        <v>17286982</v>
      </c>
      <c r="CM217" s="133">
        <v>18542031</v>
      </c>
      <c r="CN217" s="133">
        <v>18945672</v>
      </c>
      <c r="CO217" s="133">
        <v>18147800</v>
      </c>
      <c r="CP217" s="133">
        <v>18887281</v>
      </c>
      <c r="CQ217" s="133">
        <v>18050802</v>
      </c>
      <c r="CR217" s="133">
        <v>19148266</v>
      </c>
      <c r="CS217" s="133">
        <v>18705792</v>
      </c>
      <c r="CT217" s="133">
        <v>18085196</v>
      </c>
      <c r="CU217" s="133">
        <v>18544067</v>
      </c>
      <c r="CV217" s="133">
        <v>17429268</v>
      </c>
      <c r="CW217" s="133">
        <v>17884926</v>
      </c>
      <c r="CX217" s="133">
        <v>17965466</v>
      </c>
      <c r="CY217" s="133">
        <v>17469764</v>
      </c>
      <c r="CZ217" s="133">
        <v>18150789</v>
      </c>
      <c r="DA217" s="133">
        <v>18531632</v>
      </c>
      <c r="DB217" s="133">
        <v>18167730</v>
      </c>
      <c r="DC217" s="133">
        <v>16910562</v>
      </c>
      <c r="DD217" s="133">
        <v>19319398</v>
      </c>
      <c r="DE217" s="133">
        <v>17895486</v>
      </c>
      <c r="DF217" s="133">
        <v>18125551</v>
      </c>
      <c r="DG217" s="133">
        <v>18397321</v>
      </c>
      <c r="DH217" s="133">
        <v>16968061</v>
      </c>
      <c r="DI217" s="133">
        <v>17752966</v>
      </c>
      <c r="DJ217" s="133">
        <v>17746698</v>
      </c>
      <c r="DK217" s="133">
        <v>17592916</v>
      </c>
      <c r="DL217" s="133">
        <v>17438185</v>
      </c>
      <c r="DM217" s="133">
        <v>19214329</v>
      </c>
      <c r="DN217" s="133">
        <v>16660942</v>
      </c>
      <c r="DO217" s="133">
        <v>17766317</v>
      </c>
      <c r="DP217" s="133">
        <v>18776321</v>
      </c>
      <c r="DQ217" s="133">
        <v>17229142</v>
      </c>
      <c r="DR217" s="133">
        <v>18342052</v>
      </c>
      <c r="DS217" s="133">
        <v>18076395</v>
      </c>
      <c r="DT217" s="133">
        <v>16456849</v>
      </c>
      <c r="DU217" s="133">
        <v>17614395</v>
      </c>
      <c r="DV217" s="133">
        <v>17614395</v>
      </c>
      <c r="DW217" s="133">
        <v>15826206</v>
      </c>
      <c r="DX217" s="133">
        <v>18356009</v>
      </c>
      <c r="DY217" s="133">
        <v>18029821</v>
      </c>
      <c r="DZ217" s="133">
        <v>16982884</v>
      </c>
      <c r="EA217" s="133">
        <v>17850514</v>
      </c>
      <c r="EB217" s="133">
        <v>17889731</v>
      </c>
      <c r="EC217" s="133">
        <v>18152099</v>
      </c>
      <c r="ED217" s="133">
        <v>18817579</v>
      </c>
      <c r="EE217" s="133">
        <v>17278834</v>
      </c>
      <c r="EF217" s="133">
        <v>17174551</v>
      </c>
      <c r="EG217" s="133">
        <v>18866185</v>
      </c>
      <c r="EH217" s="133">
        <v>18164092</v>
      </c>
      <c r="EI217" s="133">
        <v>17338786</v>
      </c>
      <c r="EJ217" s="133">
        <v>18292184</v>
      </c>
      <c r="EK217" s="133">
        <v>17121439</v>
      </c>
      <c r="EL217" s="133">
        <v>17195080</v>
      </c>
      <c r="EM217" s="133">
        <v>17800847</v>
      </c>
      <c r="EN217" s="133">
        <v>16982303</v>
      </c>
      <c r="EO217" s="133">
        <v>17389125</v>
      </c>
      <c r="EP217" s="133">
        <v>18034299</v>
      </c>
      <c r="EQ217" s="133">
        <v>16663718</v>
      </c>
      <c r="ER217" s="133">
        <v>17247141</v>
      </c>
      <c r="ES217" s="133">
        <v>18237414</v>
      </c>
      <c r="ET217" s="133">
        <v>16801765</v>
      </c>
      <c r="EU217" s="133">
        <v>17738090</v>
      </c>
      <c r="EV217" s="133">
        <v>17753564</v>
      </c>
      <c r="EW217" s="133">
        <v>16814697</v>
      </c>
      <c r="EX217" s="133">
        <v>18005945</v>
      </c>
      <c r="EY217" s="133">
        <v>17670910</v>
      </c>
      <c r="EZ217" s="133">
        <v>17017713</v>
      </c>
      <c r="FA217" s="133">
        <v>17381650</v>
      </c>
      <c r="FB217" s="133">
        <v>17563877</v>
      </c>
      <c r="FC217" s="133">
        <v>17851024</v>
      </c>
      <c r="FD217" s="133">
        <v>16514238</v>
      </c>
      <c r="FE217" s="133">
        <v>17848207</v>
      </c>
      <c r="FF217" s="133">
        <v>15699279</v>
      </c>
      <c r="FG217" s="133">
        <v>16250998</v>
      </c>
      <c r="FH217" s="133">
        <v>18295480</v>
      </c>
      <c r="FI217" s="133">
        <v>16997127</v>
      </c>
      <c r="FJ217" s="133">
        <v>16779174</v>
      </c>
      <c r="FK217" s="133">
        <v>16535318</v>
      </c>
      <c r="FL217" s="133">
        <v>17385867</v>
      </c>
      <c r="FM217" s="133">
        <v>16909465</v>
      </c>
      <c r="FN217" s="133">
        <v>17645789</v>
      </c>
      <c r="FO217" s="133">
        <v>16684810.33</v>
      </c>
      <c r="FP217" s="133">
        <v>17540352.920000002</v>
      </c>
      <c r="FQ217" s="133">
        <v>16668920.02</v>
      </c>
      <c r="FR217" s="133">
        <v>17322882.09</v>
      </c>
      <c r="FS217" s="133">
        <v>16613125.619999999</v>
      </c>
      <c r="FT217" s="133">
        <v>16281292.220000001</v>
      </c>
      <c r="FU217" s="133">
        <v>17994895.559999999</v>
      </c>
      <c r="FV217" s="133">
        <v>16345255.130000001</v>
      </c>
      <c r="FW217" s="133">
        <v>17168634.02</v>
      </c>
      <c r="FX217" s="133">
        <v>17386655.350000001</v>
      </c>
      <c r="FY217" s="133">
        <v>16532763.85</v>
      </c>
      <c r="FZ217" s="133">
        <v>17628538.969999999</v>
      </c>
      <c r="GA217" s="133">
        <v>17329248.129999999</v>
      </c>
      <c r="GB217" s="133">
        <v>16581530.060000001</v>
      </c>
      <c r="GC217" s="133">
        <v>16880791.940000001</v>
      </c>
      <c r="GD217" s="133">
        <v>16443358.02</v>
      </c>
      <c r="GE217" s="133">
        <v>15884220.52</v>
      </c>
      <c r="GF217" s="133">
        <v>16836231.16</v>
      </c>
      <c r="GG217" s="133">
        <v>17289422.329999998</v>
      </c>
      <c r="GH217" s="133">
        <v>15766445.279999999</v>
      </c>
    </row>
    <row r="218" spans="1:190" s="132" customFormat="1" x14ac:dyDescent="0.25">
      <c r="A218" s="134"/>
      <c r="B218" s="115" t="s">
        <v>7</v>
      </c>
      <c r="C218" s="133">
        <v>272329</v>
      </c>
      <c r="D218" s="133">
        <v>317845</v>
      </c>
      <c r="E218" s="133">
        <v>408815</v>
      </c>
      <c r="F218" s="133">
        <v>329897</v>
      </c>
      <c r="G218" s="133">
        <v>287562</v>
      </c>
      <c r="H218" s="133">
        <v>375338</v>
      </c>
      <c r="I218" s="133">
        <v>315513</v>
      </c>
      <c r="J218" s="133">
        <v>288665</v>
      </c>
      <c r="K218" s="133">
        <v>322756</v>
      </c>
      <c r="L218" s="133">
        <v>295507</v>
      </c>
      <c r="M218" s="133">
        <v>293103</v>
      </c>
      <c r="N218" s="133">
        <v>313854</v>
      </c>
      <c r="O218" s="133">
        <v>317574</v>
      </c>
      <c r="P218" s="133">
        <v>319121</v>
      </c>
      <c r="Q218" s="133">
        <v>381689</v>
      </c>
      <c r="R218" s="133">
        <v>320704</v>
      </c>
      <c r="S218" s="133">
        <v>362052</v>
      </c>
      <c r="T218" s="133">
        <v>290055</v>
      </c>
      <c r="U218" s="133">
        <v>273866</v>
      </c>
      <c r="V218" s="133">
        <v>289678</v>
      </c>
      <c r="W218" s="133">
        <v>305418</v>
      </c>
      <c r="X218" s="133">
        <v>274278</v>
      </c>
      <c r="Y218" s="133">
        <v>275723</v>
      </c>
      <c r="Z218" s="133">
        <v>277525</v>
      </c>
      <c r="AA218" s="133">
        <v>335766</v>
      </c>
      <c r="AB218" s="133">
        <v>297883</v>
      </c>
      <c r="AC218" s="133">
        <v>317476</v>
      </c>
      <c r="AD218" s="133">
        <v>291132</v>
      </c>
      <c r="AE218" s="133">
        <v>266989</v>
      </c>
      <c r="AF218" s="133">
        <v>313716</v>
      </c>
      <c r="AG218" s="133">
        <v>298229</v>
      </c>
      <c r="AH218" s="133">
        <v>245388</v>
      </c>
      <c r="AI218" s="133">
        <v>265861</v>
      </c>
      <c r="AJ218" s="133">
        <v>299879</v>
      </c>
      <c r="AK218" s="133">
        <v>283855</v>
      </c>
      <c r="AL218" s="133">
        <v>252628</v>
      </c>
      <c r="AM218" s="133">
        <v>307491</v>
      </c>
      <c r="AN218" s="133">
        <v>297944</v>
      </c>
      <c r="AO218" s="133">
        <v>306829</v>
      </c>
      <c r="AP218" s="133">
        <v>287820</v>
      </c>
      <c r="AQ218" s="133">
        <v>288675</v>
      </c>
      <c r="AR218" s="133">
        <v>286841</v>
      </c>
      <c r="AS218" s="133">
        <v>315254</v>
      </c>
      <c r="AT218" s="133">
        <v>226716</v>
      </c>
      <c r="AU218" s="133">
        <v>286872</v>
      </c>
      <c r="AV218" s="133">
        <v>288012</v>
      </c>
      <c r="AW218" s="133">
        <v>241491</v>
      </c>
      <c r="AX218" s="133">
        <v>273510</v>
      </c>
      <c r="AY218" s="133">
        <v>293633</v>
      </c>
      <c r="AZ218" s="133">
        <v>304289</v>
      </c>
      <c r="BA218" s="133">
        <v>309109</v>
      </c>
      <c r="BB218" s="133">
        <v>291058</v>
      </c>
      <c r="BC218" s="133">
        <v>260477</v>
      </c>
      <c r="BD218" s="133">
        <v>283577</v>
      </c>
      <c r="BE218" s="133">
        <v>275315</v>
      </c>
      <c r="BF218" s="133">
        <v>231039</v>
      </c>
      <c r="BG218" s="133">
        <v>300304</v>
      </c>
      <c r="BH218" s="133">
        <v>285204</v>
      </c>
      <c r="BI218" s="133">
        <v>233703</v>
      </c>
      <c r="BJ218" s="133">
        <v>290469</v>
      </c>
      <c r="BK218" s="133">
        <v>265955</v>
      </c>
      <c r="BL218" s="133">
        <v>305209</v>
      </c>
      <c r="BM218" s="133">
        <v>353531</v>
      </c>
      <c r="BN218" s="133">
        <v>294072</v>
      </c>
      <c r="BO218" s="133">
        <v>211399</v>
      </c>
      <c r="BP218" s="133">
        <v>274458</v>
      </c>
      <c r="BQ218" s="133">
        <v>292156</v>
      </c>
      <c r="BR218" s="133">
        <v>248958</v>
      </c>
      <c r="BS218" s="133">
        <v>284368</v>
      </c>
      <c r="BT218" s="133">
        <v>271005</v>
      </c>
      <c r="BU218" s="133">
        <v>266055</v>
      </c>
      <c r="BV218" s="133">
        <v>297846</v>
      </c>
      <c r="BW218" s="133">
        <v>263912</v>
      </c>
      <c r="BX218" s="133">
        <v>311961</v>
      </c>
      <c r="BY218" s="133">
        <v>317089</v>
      </c>
      <c r="BZ218" s="133">
        <v>273524</v>
      </c>
      <c r="CA218" s="133">
        <v>276359</v>
      </c>
      <c r="CB218" s="133">
        <v>290307</v>
      </c>
      <c r="CC218" s="133">
        <v>239808</v>
      </c>
      <c r="CD218" s="133">
        <v>258267</v>
      </c>
      <c r="CE218" s="133">
        <v>274753</v>
      </c>
      <c r="CF218" s="133">
        <v>254599</v>
      </c>
      <c r="CG218" s="133">
        <v>278666</v>
      </c>
      <c r="CH218" s="133">
        <v>301546</v>
      </c>
      <c r="CI218" s="133">
        <v>273298</v>
      </c>
      <c r="CJ218" s="133">
        <v>262112</v>
      </c>
      <c r="CK218" s="133">
        <v>336053</v>
      </c>
      <c r="CL218" s="133">
        <v>244755</v>
      </c>
      <c r="CM218" s="133">
        <v>275697</v>
      </c>
      <c r="CN218" s="133">
        <v>279092</v>
      </c>
      <c r="CO218" s="133">
        <v>252199</v>
      </c>
      <c r="CP218" s="133">
        <v>238405</v>
      </c>
      <c r="CQ218" s="133">
        <v>259827</v>
      </c>
      <c r="CR218" s="133">
        <v>272900</v>
      </c>
      <c r="CS218" s="133">
        <v>257353</v>
      </c>
      <c r="CT218" s="133">
        <v>288057</v>
      </c>
      <c r="CU218" s="133">
        <v>277007</v>
      </c>
      <c r="CV218" s="133">
        <v>275466</v>
      </c>
      <c r="CW218" s="133">
        <v>300979</v>
      </c>
      <c r="CX218" s="133">
        <v>271027</v>
      </c>
      <c r="CY218" s="133">
        <v>243194</v>
      </c>
      <c r="CZ218" s="133">
        <v>275938</v>
      </c>
      <c r="DA218" s="133">
        <v>257214</v>
      </c>
      <c r="DB218" s="133">
        <v>245059</v>
      </c>
      <c r="DC218" s="133">
        <v>253679</v>
      </c>
      <c r="DD218" s="133">
        <v>291491</v>
      </c>
      <c r="DE218" s="133">
        <v>275505</v>
      </c>
      <c r="DF218" s="133">
        <v>289013</v>
      </c>
      <c r="DG218" s="133">
        <v>270936</v>
      </c>
      <c r="DH218" s="133">
        <v>276531</v>
      </c>
      <c r="DI218" s="133">
        <v>302466</v>
      </c>
      <c r="DJ218" s="133">
        <v>287764</v>
      </c>
      <c r="DK218" s="133">
        <v>258153</v>
      </c>
      <c r="DL218" s="133">
        <v>266904</v>
      </c>
      <c r="DM218" s="133">
        <v>272275</v>
      </c>
      <c r="DN218" s="133">
        <v>234254</v>
      </c>
      <c r="DO218" s="133">
        <v>272021</v>
      </c>
      <c r="DP218" s="133">
        <v>281589</v>
      </c>
      <c r="DQ218" s="133">
        <v>250045</v>
      </c>
      <c r="DR218" s="133">
        <v>325652</v>
      </c>
      <c r="DS218" s="133">
        <v>92084</v>
      </c>
      <c r="DT218" s="133">
        <v>47995</v>
      </c>
      <c r="DU218" s="133">
        <v>11567</v>
      </c>
      <c r="DV218" s="133">
        <v>11567</v>
      </c>
      <c r="DW218" s="133">
        <v>22065</v>
      </c>
      <c r="DX218" s="133">
        <v>52748</v>
      </c>
      <c r="DY218" s="133">
        <v>53043</v>
      </c>
      <c r="DZ218" s="133">
        <v>48276</v>
      </c>
      <c r="EA218" s="133">
        <v>57573</v>
      </c>
      <c r="EB218" s="133">
        <v>62271</v>
      </c>
      <c r="EC218" s="133">
        <v>52733</v>
      </c>
      <c r="ED218" s="133">
        <v>65768</v>
      </c>
      <c r="EE218" s="133">
        <v>51170</v>
      </c>
      <c r="EF218" s="133">
        <v>58398</v>
      </c>
      <c r="EG218" s="133">
        <v>70110</v>
      </c>
      <c r="EH218" s="133">
        <v>59903</v>
      </c>
      <c r="EI218" s="133">
        <v>56308</v>
      </c>
      <c r="EJ218" s="133">
        <v>62536</v>
      </c>
      <c r="EK218" s="133">
        <v>55650</v>
      </c>
      <c r="EL218" s="133">
        <v>57820</v>
      </c>
      <c r="EM218" s="133">
        <v>59741</v>
      </c>
      <c r="EN218" s="133">
        <v>61877</v>
      </c>
      <c r="EO218" s="133">
        <v>62229</v>
      </c>
      <c r="EP218" s="133">
        <v>73812</v>
      </c>
      <c r="EQ218" s="133">
        <v>52657</v>
      </c>
      <c r="ER218" s="133">
        <v>60932</v>
      </c>
      <c r="ES218" s="133">
        <v>71250</v>
      </c>
      <c r="ET218" s="133">
        <v>63039</v>
      </c>
      <c r="EU218" s="133">
        <v>60558</v>
      </c>
      <c r="EV218" s="133">
        <v>63531</v>
      </c>
      <c r="EW218" s="133">
        <v>58095</v>
      </c>
      <c r="EX218" s="133">
        <v>52559</v>
      </c>
      <c r="EY218" s="133">
        <v>65542</v>
      </c>
      <c r="EZ218" s="133">
        <v>68346</v>
      </c>
      <c r="FA218" s="133">
        <v>64049</v>
      </c>
      <c r="FB218" s="133">
        <v>75782</v>
      </c>
      <c r="FC218" s="133">
        <v>63361</v>
      </c>
      <c r="FD218" s="133">
        <v>64234</v>
      </c>
      <c r="FE218" s="133">
        <v>74795</v>
      </c>
      <c r="FF218" s="133">
        <v>60615</v>
      </c>
      <c r="FG218" s="133">
        <v>62340</v>
      </c>
      <c r="FH218" s="133">
        <v>64604</v>
      </c>
      <c r="FI218" s="133">
        <v>62177</v>
      </c>
      <c r="FJ218" s="133">
        <v>52382</v>
      </c>
      <c r="FK218" s="133">
        <v>57196</v>
      </c>
      <c r="FL218" s="133">
        <v>69534</v>
      </c>
      <c r="FM218" s="133">
        <v>64755</v>
      </c>
      <c r="FN218" s="133">
        <v>75423</v>
      </c>
      <c r="FO218" s="133">
        <v>60920.55</v>
      </c>
      <c r="FP218" s="133">
        <v>67111.86</v>
      </c>
      <c r="FQ218" s="133">
        <v>66489.13</v>
      </c>
      <c r="FR218" s="133">
        <v>66472.11</v>
      </c>
      <c r="FS218" s="133">
        <v>62243.37</v>
      </c>
      <c r="FT218" s="133">
        <v>61372.53</v>
      </c>
      <c r="FU218" s="133">
        <v>70704.259999999995</v>
      </c>
      <c r="FV218" s="133">
        <v>49988.85</v>
      </c>
      <c r="FW218" s="133">
        <v>60646.83</v>
      </c>
      <c r="FX218" s="133">
        <v>74904.679999999993</v>
      </c>
      <c r="FY218" s="133">
        <v>66455.23</v>
      </c>
      <c r="FZ218" s="133">
        <v>85487.42</v>
      </c>
      <c r="GA218" s="133">
        <v>70844.149999999994</v>
      </c>
      <c r="GB218" s="133">
        <v>73475.23</v>
      </c>
      <c r="GC218" s="133">
        <v>75482.350000000006</v>
      </c>
      <c r="GD218" s="133">
        <v>78267.45</v>
      </c>
      <c r="GE218" s="133">
        <v>67012.13</v>
      </c>
      <c r="GF218" s="133">
        <v>71106.149999999994</v>
      </c>
      <c r="GG218" s="133">
        <v>76175.210000000006</v>
      </c>
      <c r="GH218" s="133">
        <v>62894.720000000001</v>
      </c>
    </row>
    <row r="219" spans="1:190" s="132" customFormat="1" x14ac:dyDescent="0.25">
      <c r="A219" s="134"/>
      <c r="B219" s="115" t="s">
        <v>1635</v>
      </c>
      <c r="C219" s="133">
        <v>2304690</v>
      </c>
      <c r="D219" s="133">
        <v>2593809</v>
      </c>
      <c r="E219" s="133">
        <v>3699168</v>
      </c>
      <c r="F219" s="133">
        <v>3183788</v>
      </c>
      <c r="G219" s="133">
        <v>3024904</v>
      </c>
      <c r="H219" s="133">
        <v>3843754</v>
      </c>
      <c r="I219" s="133">
        <v>3340704</v>
      </c>
      <c r="J219" s="133">
        <v>2828343</v>
      </c>
      <c r="K219" s="133">
        <v>3102854</v>
      </c>
      <c r="L219" s="133">
        <v>3186014</v>
      </c>
      <c r="M219" s="133">
        <v>3148285</v>
      </c>
      <c r="N219" s="133">
        <v>3277535</v>
      </c>
      <c r="O219" s="133">
        <v>2986173</v>
      </c>
      <c r="P219" s="133">
        <v>2908594</v>
      </c>
      <c r="Q219" s="133">
        <v>3521620</v>
      </c>
      <c r="R219" s="133">
        <v>3119215</v>
      </c>
      <c r="S219" s="133">
        <v>3583176</v>
      </c>
      <c r="T219" s="133">
        <v>3175507</v>
      </c>
      <c r="U219" s="133">
        <v>2975432</v>
      </c>
      <c r="V219" s="133">
        <v>2883235</v>
      </c>
      <c r="W219" s="133">
        <v>3098253</v>
      </c>
      <c r="X219" s="133">
        <v>3213596</v>
      </c>
      <c r="Y219" s="133">
        <v>3139601</v>
      </c>
      <c r="Z219" s="133">
        <v>3370205</v>
      </c>
      <c r="AA219" s="133">
        <v>3142637</v>
      </c>
      <c r="AB219" s="133">
        <v>2848595</v>
      </c>
      <c r="AC219" s="133">
        <v>3278112</v>
      </c>
      <c r="AD219" s="133">
        <v>3010101</v>
      </c>
      <c r="AE219" s="133">
        <v>2889155</v>
      </c>
      <c r="AF219" s="133">
        <v>3542043</v>
      </c>
      <c r="AG219" s="133">
        <v>3418092</v>
      </c>
      <c r="AH219" s="133">
        <v>2692232</v>
      </c>
      <c r="AI219" s="133">
        <v>2885564</v>
      </c>
      <c r="AJ219" s="133">
        <v>3464997</v>
      </c>
      <c r="AK219" s="133">
        <v>3137623</v>
      </c>
      <c r="AL219" s="133">
        <v>3017318</v>
      </c>
      <c r="AM219" s="133">
        <v>3091518</v>
      </c>
      <c r="AN219" s="133">
        <v>2882977</v>
      </c>
      <c r="AO219" s="133">
        <v>3052420</v>
      </c>
      <c r="AP219" s="133">
        <v>3176167</v>
      </c>
      <c r="AQ219" s="133">
        <v>3107593</v>
      </c>
      <c r="AR219" s="133">
        <v>3105619</v>
      </c>
      <c r="AS219" s="133">
        <v>3559285</v>
      </c>
      <c r="AT219" s="133">
        <v>2725967</v>
      </c>
      <c r="AU219" s="133">
        <v>3059379</v>
      </c>
      <c r="AV219" s="133">
        <v>3529679</v>
      </c>
      <c r="AW219" s="133">
        <v>2994133</v>
      </c>
      <c r="AX219" s="133">
        <v>3324244</v>
      </c>
      <c r="AY219" s="133">
        <v>3294147</v>
      </c>
      <c r="AZ219" s="133">
        <v>2954955</v>
      </c>
      <c r="BA219" s="133">
        <v>3361891</v>
      </c>
      <c r="BB219" s="133">
        <v>3173071</v>
      </c>
      <c r="BC219" s="133">
        <v>2911821</v>
      </c>
      <c r="BD219" s="133">
        <v>3369121</v>
      </c>
      <c r="BE219" s="133">
        <v>3332860</v>
      </c>
      <c r="BF219" s="133">
        <v>2621355</v>
      </c>
      <c r="BG219" s="133">
        <v>3296079</v>
      </c>
      <c r="BH219" s="133">
        <v>3482811</v>
      </c>
      <c r="BI219" s="133">
        <v>3079556</v>
      </c>
      <c r="BJ219" s="133">
        <v>3434829</v>
      </c>
      <c r="BK219" s="133">
        <v>3003024</v>
      </c>
      <c r="BL219" s="133">
        <v>2983595</v>
      </c>
      <c r="BM219" s="133">
        <v>3493119</v>
      </c>
      <c r="BN219" s="133">
        <v>3602153</v>
      </c>
      <c r="BO219" s="133">
        <v>2802801</v>
      </c>
      <c r="BP219" s="133">
        <v>3623137</v>
      </c>
      <c r="BQ219" s="133">
        <v>3486534</v>
      </c>
      <c r="BR219" s="133">
        <v>2787610</v>
      </c>
      <c r="BS219" s="133">
        <v>3227308</v>
      </c>
      <c r="BT219" s="133">
        <v>3288300</v>
      </c>
      <c r="BU219" s="133">
        <v>3370227</v>
      </c>
      <c r="BV219" s="133">
        <v>3522629</v>
      </c>
      <c r="BW219" s="133">
        <v>3096744</v>
      </c>
      <c r="BX219" s="133">
        <v>3104772</v>
      </c>
      <c r="BY219" s="133">
        <v>3288821</v>
      </c>
      <c r="BZ219" s="133">
        <v>3133571</v>
      </c>
      <c r="CA219" s="133">
        <v>3449493</v>
      </c>
      <c r="CB219" s="133">
        <v>3697102</v>
      </c>
      <c r="CC219" s="133">
        <v>3209232</v>
      </c>
      <c r="CD219" s="133">
        <v>2883031</v>
      </c>
      <c r="CE219" s="133">
        <v>3147846</v>
      </c>
      <c r="CF219" s="133">
        <v>3209880</v>
      </c>
      <c r="CG219" s="133">
        <v>3466863</v>
      </c>
      <c r="CH219" s="133">
        <v>3385995</v>
      </c>
      <c r="CI219" s="133">
        <v>3303138</v>
      </c>
      <c r="CJ219" s="133">
        <v>3020768</v>
      </c>
      <c r="CK219" s="133">
        <v>3797171</v>
      </c>
      <c r="CL219" s="133">
        <v>2988140</v>
      </c>
      <c r="CM219" s="133">
        <v>3473015</v>
      </c>
      <c r="CN219" s="133">
        <v>3529111</v>
      </c>
      <c r="CO219" s="133">
        <v>3378036</v>
      </c>
      <c r="CP219" s="133">
        <v>2865014</v>
      </c>
      <c r="CQ219" s="133">
        <v>3198785</v>
      </c>
      <c r="CR219" s="133">
        <v>3557111</v>
      </c>
      <c r="CS219" s="133">
        <v>3623700</v>
      </c>
      <c r="CT219" s="133">
        <v>3393530</v>
      </c>
      <c r="CU219" s="133">
        <v>3222926</v>
      </c>
      <c r="CV219" s="133">
        <v>3043618</v>
      </c>
      <c r="CW219" s="133">
        <v>3431291</v>
      </c>
      <c r="CX219" s="133">
        <v>3305915</v>
      </c>
      <c r="CY219" s="133">
        <v>3240579</v>
      </c>
      <c r="CZ219" s="133">
        <v>3666962</v>
      </c>
      <c r="DA219" s="133">
        <v>3590080</v>
      </c>
      <c r="DB219" s="133">
        <v>2928076</v>
      </c>
      <c r="DC219" s="133">
        <v>3018991</v>
      </c>
      <c r="DD219" s="133">
        <v>3659028</v>
      </c>
      <c r="DE219" s="133">
        <v>3578187</v>
      </c>
      <c r="DF219" s="133">
        <v>3345068</v>
      </c>
      <c r="DG219" s="133">
        <v>3304934</v>
      </c>
      <c r="DH219" s="133">
        <v>3238221</v>
      </c>
      <c r="DI219" s="133">
        <v>3627272</v>
      </c>
      <c r="DJ219" s="133">
        <v>3518864</v>
      </c>
      <c r="DK219" s="133">
        <v>3556329</v>
      </c>
      <c r="DL219" s="133">
        <v>3581639</v>
      </c>
      <c r="DM219" s="133">
        <v>3920268</v>
      </c>
      <c r="DN219" s="133">
        <v>2614418</v>
      </c>
      <c r="DO219" s="133">
        <v>3320678</v>
      </c>
      <c r="DP219" s="133">
        <v>3704576</v>
      </c>
      <c r="DQ219" s="133">
        <v>3390143</v>
      </c>
      <c r="DR219" s="133">
        <v>3603740</v>
      </c>
      <c r="DS219" s="133">
        <v>3255136</v>
      </c>
      <c r="DT219" s="133">
        <v>3162368</v>
      </c>
      <c r="DU219" s="133">
        <v>1668834</v>
      </c>
      <c r="DV219" s="133">
        <v>1668834</v>
      </c>
      <c r="DW219" s="133">
        <v>2184703</v>
      </c>
      <c r="DX219" s="133">
        <v>3570315</v>
      </c>
      <c r="DY219" s="133">
        <v>3531285</v>
      </c>
      <c r="DZ219" s="133">
        <v>2886254</v>
      </c>
      <c r="EA219" s="133">
        <v>3436205</v>
      </c>
      <c r="EB219" s="133">
        <v>3670284</v>
      </c>
      <c r="EC219" s="133">
        <v>3518969</v>
      </c>
      <c r="ED219" s="133">
        <v>3677549</v>
      </c>
      <c r="EE219" s="133">
        <v>3460192</v>
      </c>
      <c r="EF219" s="133">
        <v>3701987</v>
      </c>
      <c r="EG219" s="133">
        <v>4620985</v>
      </c>
      <c r="EH219" s="133">
        <v>4147232</v>
      </c>
      <c r="EI219" s="133">
        <v>4117577</v>
      </c>
      <c r="EJ219" s="133">
        <v>4584275</v>
      </c>
      <c r="EK219" s="133">
        <v>4001105</v>
      </c>
      <c r="EL219" s="133">
        <v>3287093</v>
      </c>
      <c r="EM219" s="133">
        <v>4041804</v>
      </c>
      <c r="EN219" s="133">
        <v>4155431</v>
      </c>
      <c r="EO219" s="133">
        <v>4127354</v>
      </c>
      <c r="EP219" s="133">
        <v>4310818</v>
      </c>
      <c r="EQ219" s="133">
        <v>3620104</v>
      </c>
      <c r="ER219" s="133">
        <v>3531109</v>
      </c>
      <c r="ES219" s="133">
        <v>4227245</v>
      </c>
      <c r="ET219" s="133">
        <v>3889168</v>
      </c>
      <c r="EU219" s="133">
        <v>4035455</v>
      </c>
      <c r="EV219" s="133">
        <v>4162899</v>
      </c>
      <c r="EW219" s="133">
        <v>3567898</v>
      </c>
      <c r="EX219" s="133">
        <v>3298974</v>
      </c>
      <c r="EY219" s="133">
        <v>3701634</v>
      </c>
      <c r="EZ219" s="133">
        <v>3855039</v>
      </c>
      <c r="FA219" s="133">
        <v>3794735</v>
      </c>
      <c r="FB219" s="133">
        <v>4031883</v>
      </c>
      <c r="FC219" s="133">
        <v>3758313</v>
      </c>
      <c r="FD219" s="133">
        <v>3430013</v>
      </c>
      <c r="FE219" s="133">
        <v>4350591</v>
      </c>
      <c r="FF219" s="133">
        <v>3265283</v>
      </c>
      <c r="FG219" s="133">
        <v>3581376</v>
      </c>
      <c r="FH219" s="133">
        <v>3779225</v>
      </c>
      <c r="FI219" s="133">
        <v>3484741</v>
      </c>
      <c r="FJ219" s="133">
        <v>2990040</v>
      </c>
      <c r="FK219" s="133">
        <v>3386052</v>
      </c>
      <c r="FL219" s="133">
        <v>3740718</v>
      </c>
      <c r="FM219" s="133">
        <v>3833095</v>
      </c>
      <c r="FN219" s="133">
        <v>3871096</v>
      </c>
      <c r="FO219" s="133">
        <v>3598320.49</v>
      </c>
      <c r="FP219" s="133">
        <v>3537304.66</v>
      </c>
      <c r="FQ219" s="133">
        <v>3648043.5</v>
      </c>
      <c r="FR219" s="133">
        <v>3622708.15</v>
      </c>
      <c r="FS219" s="133">
        <v>3524211.88</v>
      </c>
      <c r="FT219" s="133">
        <v>3559868.33</v>
      </c>
      <c r="FU219" s="133">
        <v>3882304.4</v>
      </c>
      <c r="FV219" s="133">
        <v>2860566.95</v>
      </c>
      <c r="FW219" s="133">
        <v>3292791.12</v>
      </c>
      <c r="FX219" s="133">
        <v>3713792.03</v>
      </c>
      <c r="FY219" s="133">
        <v>3300971.82</v>
      </c>
      <c r="FZ219" s="133">
        <v>3755156.21</v>
      </c>
      <c r="GA219" s="133">
        <v>3580854.95</v>
      </c>
      <c r="GB219" s="133">
        <v>3241322.78</v>
      </c>
      <c r="GC219" s="133">
        <v>3826263.95</v>
      </c>
      <c r="GD219" s="133">
        <v>3747266.86</v>
      </c>
      <c r="GE219" s="133">
        <v>3391070.99</v>
      </c>
      <c r="GF219" s="133">
        <v>3642409.48</v>
      </c>
      <c r="GG219" s="133">
        <v>3830235.73</v>
      </c>
      <c r="GH219" s="133">
        <v>2882169.13</v>
      </c>
    </row>
    <row r="220" spans="1:190" s="132" customFormat="1" x14ac:dyDescent="0.25">
      <c r="A220" s="134"/>
      <c r="B220" s="115" t="s">
        <v>1636</v>
      </c>
      <c r="C220" s="133">
        <v>80092</v>
      </c>
      <c r="D220" s="133">
        <v>109295</v>
      </c>
      <c r="E220" s="133">
        <v>98300</v>
      </c>
      <c r="F220" s="133">
        <v>73892</v>
      </c>
      <c r="G220" s="133">
        <v>71761</v>
      </c>
      <c r="H220" s="133">
        <v>79373</v>
      </c>
      <c r="I220" s="133">
        <v>92939</v>
      </c>
      <c r="J220" s="133">
        <v>72779</v>
      </c>
      <c r="K220" s="133">
        <v>38815</v>
      </c>
      <c r="L220" s="133">
        <v>74753</v>
      </c>
      <c r="M220" s="133">
        <v>44179</v>
      </c>
      <c r="N220" s="133">
        <v>62120</v>
      </c>
      <c r="O220" s="133">
        <v>92841</v>
      </c>
      <c r="P220" s="133">
        <v>52313</v>
      </c>
      <c r="Q220" s="133">
        <v>79961</v>
      </c>
      <c r="R220" s="133">
        <v>45107</v>
      </c>
      <c r="S220" s="133">
        <v>84471</v>
      </c>
      <c r="T220" s="133">
        <v>57691</v>
      </c>
      <c r="U220" s="133">
        <v>31597</v>
      </c>
      <c r="V220" s="133">
        <v>36294</v>
      </c>
      <c r="W220" s="133">
        <v>60861</v>
      </c>
      <c r="X220" s="133">
        <v>54545</v>
      </c>
      <c r="Y220" s="133">
        <v>64289</v>
      </c>
      <c r="Z220" s="133">
        <v>60282</v>
      </c>
      <c r="AA220" s="133">
        <v>44031</v>
      </c>
      <c r="AB220" s="133">
        <v>54242</v>
      </c>
      <c r="AC220" s="133">
        <v>43855</v>
      </c>
      <c r="AD220" s="133">
        <v>66754</v>
      </c>
      <c r="AE220" s="133">
        <v>50215</v>
      </c>
      <c r="AF220" s="133">
        <v>61664</v>
      </c>
      <c r="AG220" s="133">
        <v>44843</v>
      </c>
      <c r="AH220" s="133">
        <v>27526</v>
      </c>
      <c r="AI220" s="133">
        <v>31976</v>
      </c>
      <c r="AJ220" s="133">
        <v>46794</v>
      </c>
      <c r="AK220" s="133">
        <v>35953</v>
      </c>
      <c r="AL220" s="133">
        <v>65745</v>
      </c>
      <c r="AM220" s="133">
        <v>35557</v>
      </c>
      <c r="AN220" s="133">
        <v>38812</v>
      </c>
      <c r="AO220" s="133">
        <v>82614</v>
      </c>
      <c r="AP220" s="133">
        <v>25424</v>
      </c>
      <c r="AQ220" s="133">
        <v>42142</v>
      </c>
      <c r="AR220" s="133">
        <v>45166</v>
      </c>
      <c r="AS220" s="133">
        <v>51129</v>
      </c>
      <c r="AT220" s="133">
        <v>43899</v>
      </c>
      <c r="AU220" s="133">
        <v>29824</v>
      </c>
      <c r="AV220" s="133">
        <v>41565</v>
      </c>
      <c r="AW220" s="133">
        <v>55971</v>
      </c>
      <c r="AX220" s="133">
        <v>141914</v>
      </c>
      <c r="AY220" s="133">
        <v>72184</v>
      </c>
      <c r="AZ220" s="133">
        <v>44137</v>
      </c>
      <c r="BA220" s="133">
        <v>17466</v>
      </c>
      <c r="BB220" s="133">
        <v>41278</v>
      </c>
      <c r="BC220" s="133">
        <v>29831</v>
      </c>
      <c r="BD220" s="133">
        <v>24786</v>
      </c>
      <c r="BE220" s="133">
        <v>4302</v>
      </c>
      <c r="BF220" s="133">
        <v>10290</v>
      </c>
      <c r="BG220" s="133">
        <v>2850</v>
      </c>
      <c r="BH220" s="133">
        <v>5631</v>
      </c>
      <c r="BI220" s="133">
        <v>8161</v>
      </c>
      <c r="BJ220" s="133">
        <v>4844</v>
      </c>
      <c r="BK220" s="133">
        <v>3292</v>
      </c>
      <c r="BL220" s="133">
        <v>7561</v>
      </c>
      <c r="BM220" s="133">
        <v>4255</v>
      </c>
      <c r="BN220" s="133">
        <v>9774</v>
      </c>
      <c r="BO220" s="133">
        <v>1801</v>
      </c>
      <c r="BP220" s="133">
        <v>66708</v>
      </c>
      <c r="BQ220" s="133">
        <v>13801</v>
      </c>
      <c r="BR220" s="133">
        <v>6248</v>
      </c>
      <c r="BS220" s="133">
        <v>4623</v>
      </c>
      <c r="BT220" s="133">
        <v>3167</v>
      </c>
      <c r="BU220" s="133">
        <v>7689</v>
      </c>
      <c r="BV220" s="133">
        <v>3112</v>
      </c>
      <c r="BW220" s="133">
        <v>2574</v>
      </c>
      <c r="BX220" s="133">
        <v>14619</v>
      </c>
      <c r="BY220" s="133">
        <v>3749</v>
      </c>
      <c r="BZ220" s="133">
        <v>3607</v>
      </c>
      <c r="CA220" s="133">
        <v>7885</v>
      </c>
      <c r="CB220" s="133">
        <v>4713</v>
      </c>
      <c r="CC220" s="133">
        <v>67878</v>
      </c>
      <c r="CD220" s="133">
        <v>7127</v>
      </c>
      <c r="CE220" s="133">
        <v>6628</v>
      </c>
      <c r="CF220" s="133">
        <v>6746</v>
      </c>
      <c r="CG220" s="133">
        <v>7763</v>
      </c>
      <c r="CH220" s="133">
        <v>1651</v>
      </c>
      <c r="CI220" s="133">
        <v>6531</v>
      </c>
      <c r="CJ220" s="133">
        <v>8365</v>
      </c>
      <c r="CK220" s="133">
        <v>37731</v>
      </c>
      <c r="CL220" s="133">
        <v>1615</v>
      </c>
      <c r="CM220" s="133">
        <v>7492</v>
      </c>
      <c r="CN220" s="133">
        <v>5821</v>
      </c>
      <c r="CO220" s="133">
        <v>10839</v>
      </c>
      <c r="CP220" s="133">
        <v>3812</v>
      </c>
      <c r="CQ220" s="133">
        <v>5763</v>
      </c>
      <c r="CR220" s="133">
        <v>6565</v>
      </c>
      <c r="CS220" s="133">
        <v>7614</v>
      </c>
      <c r="CT220" s="133">
        <v>5057</v>
      </c>
      <c r="CU220" s="133">
        <v>5427</v>
      </c>
      <c r="CV220" s="133">
        <v>12240</v>
      </c>
      <c r="CW220" s="133">
        <v>2916</v>
      </c>
      <c r="CX220" s="133">
        <v>8760</v>
      </c>
      <c r="CY220" s="133">
        <v>4834</v>
      </c>
      <c r="CZ220" s="133">
        <v>3335</v>
      </c>
      <c r="DA220" s="133">
        <v>4457</v>
      </c>
      <c r="DB220" s="133">
        <v>4040</v>
      </c>
      <c r="DC220" s="133">
        <v>2561</v>
      </c>
      <c r="DD220" s="133">
        <v>8132</v>
      </c>
      <c r="DE220" s="133">
        <v>5355</v>
      </c>
      <c r="DF220" s="133">
        <v>7036</v>
      </c>
      <c r="DG220" s="133">
        <v>3720</v>
      </c>
      <c r="DH220" s="133">
        <v>3497</v>
      </c>
      <c r="DI220" s="133">
        <v>5018</v>
      </c>
      <c r="DJ220" s="133">
        <v>3373</v>
      </c>
      <c r="DK220" s="133">
        <v>5825</v>
      </c>
      <c r="DL220" s="133">
        <v>4882</v>
      </c>
      <c r="DM220" s="133">
        <v>6573</v>
      </c>
      <c r="DN220" s="133">
        <v>3127</v>
      </c>
      <c r="DO220" s="133">
        <v>4689</v>
      </c>
      <c r="DP220" s="133">
        <v>5665</v>
      </c>
      <c r="DQ220" s="133">
        <v>7493</v>
      </c>
      <c r="DR220" s="133">
        <v>3437</v>
      </c>
      <c r="DS220" s="133">
        <v>3831</v>
      </c>
      <c r="DT220" s="133">
        <v>1547</v>
      </c>
      <c r="DU220" s="133">
        <v>949</v>
      </c>
      <c r="DV220" s="133">
        <v>949</v>
      </c>
      <c r="DW220" s="133">
        <v>735</v>
      </c>
      <c r="DX220" s="133">
        <v>2354</v>
      </c>
      <c r="DY220" s="133">
        <v>1535</v>
      </c>
      <c r="DZ220" s="133">
        <v>9189</v>
      </c>
      <c r="EA220" s="133">
        <v>2229</v>
      </c>
      <c r="EB220" s="133">
        <v>3870</v>
      </c>
      <c r="EC220" s="133">
        <v>8149</v>
      </c>
      <c r="ED220" s="133">
        <v>2267</v>
      </c>
      <c r="EE220" s="133">
        <v>3305</v>
      </c>
      <c r="EF220" s="133">
        <v>4274</v>
      </c>
      <c r="EG220" s="133">
        <v>3662</v>
      </c>
      <c r="EH220" s="133">
        <v>3760</v>
      </c>
      <c r="EI220" s="133">
        <v>5510</v>
      </c>
      <c r="EJ220" s="133">
        <v>5422</v>
      </c>
      <c r="EK220" s="133">
        <v>3136</v>
      </c>
      <c r="EL220" s="133">
        <v>1848</v>
      </c>
      <c r="EM220" s="133">
        <v>3444</v>
      </c>
      <c r="EN220" s="133">
        <v>3981</v>
      </c>
      <c r="EO220" s="133">
        <v>5031</v>
      </c>
      <c r="EP220" s="133">
        <v>1797</v>
      </c>
      <c r="EQ220" s="133">
        <v>3900</v>
      </c>
      <c r="ER220" s="133">
        <v>2637</v>
      </c>
      <c r="ES220" s="133">
        <v>3275</v>
      </c>
      <c r="ET220" s="133">
        <v>2665</v>
      </c>
      <c r="EU220" s="133">
        <v>2035</v>
      </c>
      <c r="EV220" s="133">
        <v>4584</v>
      </c>
      <c r="EW220" s="133">
        <v>7466</v>
      </c>
      <c r="EX220" s="133">
        <v>2031</v>
      </c>
      <c r="EY220" s="133">
        <v>2950</v>
      </c>
      <c r="EZ220" s="133">
        <v>2254</v>
      </c>
      <c r="FA220" s="133">
        <v>5635</v>
      </c>
      <c r="FB220" s="133">
        <v>3890</v>
      </c>
      <c r="FC220" s="133">
        <v>2024</v>
      </c>
      <c r="FD220" s="133">
        <v>4217</v>
      </c>
      <c r="FE220" s="133">
        <v>2789</v>
      </c>
      <c r="FF220" s="133">
        <v>2772</v>
      </c>
      <c r="FG220" s="133">
        <v>4277</v>
      </c>
      <c r="FH220" s="133">
        <v>5453</v>
      </c>
      <c r="FI220" s="133">
        <v>2745</v>
      </c>
      <c r="FJ220" s="133">
        <v>23272</v>
      </c>
      <c r="FK220" s="133">
        <v>3380</v>
      </c>
      <c r="FL220" s="133">
        <v>2596</v>
      </c>
      <c r="FM220" s="133">
        <v>3188</v>
      </c>
      <c r="FN220" s="133">
        <v>6090</v>
      </c>
      <c r="FO220" s="133">
        <v>2982.41</v>
      </c>
      <c r="FP220" s="133">
        <v>3882.28</v>
      </c>
      <c r="FQ220" s="133">
        <v>3792.38</v>
      </c>
      <c r="FR220" s="133">
        <v>3303.8</v>
      </c>
      <c r="FS220" s="133">
        <v>2191.86</v>
      </c>
      <c r="FT220" s="133">
        <v>4746.97</v>
      </c>
      <c r="FU220" s="133">
        <v>1697.63</v>
      </c>
      <c r="FV220" s="133">
        <v>900.62</v>
      </c>
      <c r="FW220" s="133">
        <v>2949.58</v>
      </c>
      <c r="FX220" s="133">
        <v>4198.82</v>
      </c>
      <c r="FY220" s="133">
        <v>1711.29</v>
      </c>
      <c r="FZ220" s="133">
        <v>2530.04</v>
      </c>
      <c r="GA220" s="133">
        <v>6701.76</v>
      </c>
      <c r="GB220" s="133">
        <v>-16710.080000000002</v>
      </c>
      <c r="GC220" s="133">
        <v>1137.8800000000001</v>
      </c>
      <c r="GD220" s="133">
        <v>5507.62</v>
      </c>
      <c r="GE220" s="133">
        <v>3192.24</v>
      </c>
      <c r="GF220" s="133">
        <v>10273.790000000001</v>
      </c>
      <c r="GG220" s="133">
        <v>1813.96</v>
      </c>
      <c r="GH220" s="133">
        <v>2299</v>
      </c>
    </row>
    <row r="221" spans="1:190" s="132" customFormat="1" ht="15" collapsed="1" thickBot="1" x14ac:dyDescent="0.3">
      <c r="A221" s="134"/>
      <c r="B221" s="115" t="s">
        <v>0</v>
      </c>
      <c r="C221" s="133">
        <v>252</v>
      </c>
      <c r="D221" s="133">
        <v>2331</v>
      </c>
      <c r="E221" s="133">
        <v>3610</v>
      </c>
      <c r="F221" s="133">
        <v>2141</v>
      </c>
      <c r="G221" s="133">
        <v>2927</v>
      </c>
      <c r="H221" s="133">
        <v>5725</v>
      </c>
      <c r="I221" s="133">
        <v>6863</v>
      </c>
      <c r="J221" s="133">
        <v>2776</v>
      </c>
      <c r="K221" s="133">
        <v>5257</v>
      </c>
      <c r="L221" s="133">
        <v>5362</v>
      </c>
      <c r="M221" s="133">
        <v>3196</v>
      </c>
      <c r="N221" s="133">
        <v>3113</v>
      </c>
      <c r="O221" s="133">
        <v>3898</v>
      </c>
      <c r="P221" s="133">
        <v>4069</v>
      </c>
      <c r="Q221" s="133">
        <v>3157</v>
      </c>
      <c r="R221" s="133">
        <v>4278</v>
      </c>
      <c r="S221" s="133">
        <v>4108</v>
      </c>
      <c r="T221" s="133">
        <v>3439</v>
      </c>
      <c r="U221" s="133">
        <v>1997</v>
      </c>
      <c r="V221" s="133">
        <v>3921</v>
      </c>
      <c r="W221" s="133">
        <v>2958</v>
      </c>
      <c r="X221" s="133">
        <v>3265</v>
      </c>
      <c r="Y221" s="133">
        <v>3329</v>
      </c>
      <c r="Z221" s="133">
        <v>3322</v>
      </c>
      <c r="AA221" s="133">
        <v>6449</v>
      </c>
      <c r="AB221" s="133">
        <v>3860</v>
      </c>
      <c r="AC221" s="133">
        <v>6488</v>
      </c>
      <c r="AD221" s="133">
        <v>8318</v>
      </c>
      <c r="AE221" s="133">
        <v>8648</v>
      </c>
      <c r="AF221" s="133">
        <v>11729</v>
      </c>
      <c r="AG221" s="133">
        <v>6073</v>
      </c>
      <c r="AH221" s="133">
        <v>9401</v>
      </c>
      <c r="AI221" s="133">
        <v>7571</v>
      </c>
      <c r="AJ221" s="133">
        <v>7352</v>
      </c>
      <c r="AK221" s="133">
        <v>9538</v>
      </c>
      <c r="AL221" s="133">
        <v>6801</v>
      </c>
      <c r="AM221" s="133">
        <v>6804</v>
      </c>
      <c r="AN221" s="133">
        <v>5268</v>
      </c>
      <c r="AO221" s="133">
        <v>7312</v>
      </c>
      <c r="AP221" s="133">
        <v>8315</v>
      </c>
      <c r="AQ221" s="133">
        <v>9065</v>
      </c>
      <c r="AR221" s="133">
        <v>8009</v>
      </c>
      <c r="AS221" s="133">
        <v>8668</v>
      </c>
      <c r="AT221" s="133">
        <v>11333</v>
      </c>
      <c r="AU221" s="133">
        <v>8370</v>
      </c>
      <c r="AV221" s="133">
        <v>10059</v>
      </c>
      <c r="AW221" s="133">
        <v>7101</v>
      </c>
      <c r="AX221" s="133">
        <v>11200</v>
      </c>
      <c r="AY221" s="133">
        <v>11486</v>
      </c>
      <c r="AZ221" s="133">
        <v>10015</v>
      </c>
      <c r="BA221" s="133">
        <v>8508</v>
      </c>
      <c r="BB221" s="133">
        <v>9069</v>
      </c>
      <c r="BC221" s="133">
        <v>9018</v>
      </c>
      <c r="BD221" s="133">
        <v>11799</v>
      </c>
      <c r="BE221" s="133">
        <v>8339</v>
      </c>
      <c r="BF221" s="133">
        <v>6131</v>
      </c>
      <c r="BG221" s="133">
        <v>11715</v>
      </c>
      <c r="BH221" s="133">
        <v>8709</v>
      </c>
      <c r="BI221" s="133">
        <v>9708</v>
      </c>
      <c r="BJ221" s="133">
        <v>9146</v>
      </c>
      <c r="BK221" s="133">
        <v>8972</v>
      </c>
      <c r="BL221" s="133">
        <v>9620</v>
      </c>
      <c r="BM221" s="133">
        <v>9915</v>
      </c>
      <c r="BN221" s="133">
        <v>10136</v>
      </c>
      <c r="BO221" s="133">
        <v>7882</v>
      </c>
      <c r="BP221" s="133">
        <v>11794</v>
      </c>
      <c r="BQ221" s="133">
        <v>11799</v>
      </c>
      <c r="BR221" s="133">
        <v>10368</v>
      </c>
      <c r="BS221" s="133">
        <v>13140</v>
      </c>
      <c r="BT221" s="133">
        <v>8686</v>
      </c>
      <c r="BU221" s="133">
        <v>10369</v>
      </c>
      <c r="BV221" s="133">
        <v>11731</v>
      </c>
      <c r="BW221" s="133">
        <v>11276</v>
      </c>
      <c r="BX221" s="133">
        <v>9757</v>
      </c>
      <c r="BY221" s="133">
        <v>12408</v>
      </c>
      <c r="BZ221" s="133">
        <v>11377</v>
      </c>
      <c r="CA221" s="133">
        <v>5363</v>
      </c>
      <c r="CB221" s="133">
        <v>6941</v>
      </c>
      <c r="CC221" s="133">
        <v>4613</v>
      </c>
      <c r="CD221" s="133">
        <v>6343</v>
      </c>
      <c r="CE221" s="133">
        <v>7676</v>
      </c>
      <c r="CF221" s="133">
        <v>2513</v>
      </c>
      <c r="CG221" s="133">
        <v>4805</v>
      </c>
      <c r="CH221" s="133">
        <v>4588</v>
      </c>
      <c r="CI221" s="133">
        <v>3793</v>
      </c>
      <c r="CJ221" s="133">
        <v>4394</v>
      </c>
      <c r="CK221" s="133">
        <v>4946</v>
      </c>
      <c r="CL221" s="133">
        <v>7179</v>
      </c>
      <c r="CM221" s="133">
        <v>5118</v>
      </c>
      <c r="CN221" s="133">
        <v>5117</v>
      </c>
      <c r="CO221" s="133">
        <v>3145</v>
      </c>
      <c r="CP221" s="133">
        <v>7529</v>
      </c>
      <c r="CQ221" s="133">
        <v>4820</v>
      </c>
      <c r="CR221" s="133">
        <v>3221</v>
      </c>
      <c r="CS221" s="133">
        <v>5519</v>
      </c>
      <c r="CT221" s="133">
        <v>3115</v>
      </c>
      <c r="CU221" s="133">
        <v>3253</v>
      </c>
      <c r="CV221" s="133">
        <v>3574</v>
      </c>
      <c r="CW221" s="133">
        <v>4181</v>
      </c>
      <c r="CX221" s="133">
        <v>3645</v>
      </c>
      <c r="CY221" s="133">
        <v>5035</v>
      </c>
      <c r="CZ221" s="133">
        <v>4867</v>
      </c>
      <c r="DA221" s="133">
        <v>3528</v>
      </c>
      <c r="DB221" s="133">
        <v>4109</v>
      </c>
      <c r="DC221" s="133">
        <v>6715</v>
      </c>
      <c r="DD221" s="133">
        <v>6773</v>
      </c>
      <c r="DE221" s="133">
        <v>5157</v>
      </c>
      <c r="DF221" s="133">
        <v>10469</v>
      </c>
      <c r="DG221" s="133">
        <v>8564</v>
      </c>
      <c r="DH221" s="133">
        <v>7225</v>
      </c>
      <c r="DI221" s="133">
        <v>10081</v>
      </c>
      <c r="DJ221" s="133">
        <v>7193</v>
      </c>
      <c r="DK221" s="133">
        <v>7278</v>
      </c>
      <c r="DL221" s="133">
        <v>6619</v>
      </c>
      <c r="DM221" s="133">
        <v>9664</v>
      </c>
      <c r="DN221" s="133">
        <v>5876</v>
      </c>
      <c r="DO221" s="133">
        <v>9484</v>
      </c>
      <c r="DP221" s="133">
        <v>7144</v>
      </c>
      <c r="DQ221" s="133">
        <v>11162</v>
      </c>
      <c r="DR221" s="133">
        <v>14178</v>
      </c>
      <c r="DS221" s="133">
        <v>9782</v>
      </c>
      <c r="DT221" s="133">
        <v>11223</v>
      </c>
      <c r="DU221" s="133">
        <v>7340</v>
      </c>
      <c r="DV221" s="133">
        <v>7340</v>
      </c>
      <c r="DW221" s="133">
        <v>20107</v>
      </c>
      <c r="DX221" s="133">
        <v>15640</v>
      </c>
      <c r="DY221" s="133">
        <v>16401</v>
      </c>
      <c r="DZ221" s="133">
        <v>30415</v>
      </c>
      <c r="EA221" s="133">
        <v>20738</v>
      </c>
      <c r="EB221" s="133">
        <v>20329</v>
      </c>
      <c r="EC221" s="133">
        <v>21360</v>
      </c>
      <c r="ED221" s="133">
        <v>29420</v>
      </c>
      <c r="EE221" s="133">
        <v>27232</v>
      </c>
      <c r="EF221" s="133">
        <v>35586</v>
      </c>
      <c r="EG221" s="133">
        <v>37071</v>
      </c>
      <c r="EH221" s="133">
        <v>35612</v>
      </c>
      <c r="EI221" s="133">
        <v>30458</v>
      </c>
      <c r="EJ221" s="133">
        <v>36545</v>
      </c>
      <c r="EK221" s="133">
        <v>38227</v>
      </c>
      <c r="EL221" s="133">
        <v>27617</v>
      </c>
      <c r="EM221" s="133">
        <v>35875</v>
      </c>
      <c r="EN221" s="133">
        <v>34760</v>
      </c>
      <c r="EO221" s="133">
        <v>30881</v>
      </c>
      <c r="EP221" s="133">
        <v>37047</v>
      </c>
      <c r="EQ221" s="133">
        <v>36059</v>
      </c>
      <c r="ER221" s="133">
        <v>60117</v>
      </c>
      <c r="ES221" s="133">
        <v>52660</v>
      </c>
      <c r="ET221" s="133">
        <v>45941</v>
      </c>
      <c r="EU221" s="133">
        <v>42317</v>
      </c>
      <c r="EV221" s="133">
        <v>56964</v>
      </c>
      <c r="EW221" s="133">
        <v>50308</v>
      </c>
      <c r="EX221" s="133">
        <v>47133</v>
      </c>
      <c r="EY221" s="133">
        <v>56726</v>
      </c>
      <c r="EZ221" s="133">
        <v>50956</v>
      </c>
      <c r="FA221" s="133">
        <v>58730</v>
      </c>
      <c r="FB221" s="133">
        <v>59443</v>
      </c>
      <c r="FC221" s="133">
        <v>54508</v>
      </c>
      <c r="FD221" s="133">
        <v>49095</v>
      </c>
      <c r="FE221" s="133">
        <v>58827</v>
      </c>
      <c r="FF221" s="133">
        <v>54122</v>
      </c>
      <c r="FG221" s="133">
        <v>59132</v>
      </c>
      <c r="FH221" s="133">
        <v>54495</v>
      </c>
      <c r="FI221" s="133">
        <v>121291</v>
      </c>
      <c r="FJ221" s="133">
        <v>27549</v>
      </c>
      <c r="FK221" s="133">
        <v>39162</v>
      </c>
      <c r="FL221" s="133">
        <v>39319</v>
      </c>
      <c r="FM221" s="133">
        <v>33302</v>
      </c>
      <c r="FN221" s="133">
        <v>56318</v>
      </c>
      <c r="FO221" s="133">
        <v>50343.279999997467</v>
      </c>
      <c r="FP221" s="133">
        <v>28566.939999997616</v>
      </c>
      <c r="FQ221" s="133">
        <v>83381.980000004172</v>
      </c>
      <c r="FR221" s="133">
        <v>62127.460000000894</v>
      </c>
      <c r="FS221" s="133">
        <v>55766.45000000298</v>
      </c>
      <c r="FT221" s="133">
        <v>46835.290000002831</v>
      </c>
      <c r="FU221" s="133">
        <v>91681.790000002831</v>
      </c>
      <c r="FV221" s="133">
        <v>70640.039999999106</v>
      </c>
      <c r="FW221" s="133">
        <v>89728.570000004023</v>
      </c>
      <c r="FX221" s="133">
        <v>101605.90999999642</v>
      </c>
      <c r="FY221" s="133">
        <v>79515.910000003874</v>
      </c>
      <c r="FZ221" s="133">
        <v>128495.80999999866</v>
      </c>
      <c r="GA221" s="133">
        <v>133650.1400000006</v>
      </c>
      <c r="GB221" s="133">
        <v>122971.12999999896</v>
      </c>
      <c r="GC221" s="133">
        <v>237723.80000000075</v>
      </c>
      <c r="GD221" s="133">
        <v>223426.81000000238</v>
      </c>
      <c r="GE221" s="133">
        <v>150309.6099999994</v>
      </c>
      <c r="GF221" s="133">
        <v>288867.5</v>
      </c>
      <c r="GG221" s="133">
        <v>232197.8599999994</v>
      </c>
      <c r="GH221" s="133">
        <v>191959.66000000015</v>
      </c>
    </row>
    <row r="222" spans="1:190" s="132" customFormat="1" ht="15" thickBot="1" x14ac:dyDescent="0.3">
      <c r="A222" s="134"/>
      <c r="B222" s="104" t="s">
        <v>88</v>
      </c>
      <c r="C222" s="119">
        <v>19110780</v>
      </c>
      <c r="D222" s="119">
        <v>18721968</v>
      </c>
      <c r="E222" s="119">
        <v>22126342</v>
      </c>
      <c r="F222" s="119">
        <v>20684150</v>
      </c>
      <c r="G222" s="119">
        <v>19460183</v>
      </c>
      <c r="H222" s="119">
        <v>22026860</v>
      </c>
      <c r="I222" s="119">
        <v>21320702</v>
      </c>
      <c r="J222" s="119">
        <v>20308854</v>
      </c>
      <c r="K222" s="119">
        <v>20709764</v>
      </c>
      <c r="L222" s="119">
        <v>20953463</v>
      </c>
      <c r="M222" s="119">
        <v>20440604</v>
      </c>
      <c r="N222" s="119">
        <v>20993704</v>
      </c>
      <c r="O222" s="119">
        <v>20903843</v>
      </c>
      <c r="P222" s="119">
        <v>19243867</v>
      </c>
      <c r="Q222" s="119">
        <v>22582910</v>
      </c>
      <c r="R222" s="119">
        <v>20059046</v>
      </c>
      <c r="S222" s="119">
        <v>22315495</v>
      </c>
      <c r="T222" s="119">
        <v>20320785</v>
      </c>
      <c r="U222" s="119">
        <v>20323198</v>
      </c>
      <c r="V222" s="119">
        <v>20905809</v>
      </c>
      <c r="W222" s="119">
        <v>21098455</v>
      </c>
      <c r="X222" s="119">
        <v>20871032</v>
      </c>
      <c r="Y222" s="119">
        <v>20701347</v>
      </c>
      <c r="Z222" s="119">
        <v>21440450</v>
      </c>
      <c r="AA222" s="119">
        <v>21184037</v>
      </c>
      <c r="AB222" s="119">
        <v>19859271</v>
      </c>
      <c r="AC222" s="119">
        <v>21603866</v>
      </c>
      <c r="AD222" s="119">
        <v>20406867</v>
      </c>
      <c r="AE222" s="119">
        <v>20107944</v>
      </c>
      <c r="AF222" s="119">
        <v>21721292</v>
      </c>
      <c r="AG222" s="119">
        <v>22442990</v>
      </c>
      <c r="AH222" s="119">
        <v>20060345</v>
      </c>
      <c r="AI222" s="119">
        <v>19863045</v>
      </c>
      <c r="AJ222" s="119">
        <v>22804654</v>
      </c>
      <c r="AK222" s="119">
        <v>20950579</v>
      </c>
      <c r="AL222" s="119">
        <v>20013577</v>
      </c>
      <c r="AM222" s="119">
        <v>22159280</v>
      </c>
      <c r="AN222" s="119">
        <v>20361582</v>
      </c>
      <c r="AO222" s="119">
        <v>20939086</v>
      </c>
      <c r="AP222" s="119">
        <v>21521149</v>
      </c>
      <c r="AQ222" s="119">
        <v>21239987</v>
      </c>
      <c r="AR222" s="119">
        <v>20609970</v>
      </c>
      <c r="AS222" s="119">
        <v>23171982</v>
      </c>
      <c r="AT222" s="119">
        <v>20164868</v>
      </c>
      <c r="AU222" s="119">
        <v>21256138</v>
      </c>
      <c r="AV222" s="119">
        <v>22641346</v>
      </c>
      <c r="AW222" s="119">
        <v>20135627</v>
      </c>
      <c r="AX222" s="119">
        <v>21784682</v>
      </c>
      <c r="AY222" s="119">
        <v>22413724</v>
      </c>
      <c r="AZ222" s="119">
        <v>20496770</v>
      </c>
      <c r="BA222" s="119">
        <v>21200936</v>
      </c>
      <c r="BB222" s="119">
        <v>21552105</v>
      </c>
      <c r="BC222" s="119">
        <v>20004113</v>
      </c>
      <c r="BD222" s="119">
        <v>21887522</v>
      </c>
      <c r="BE222" s="119">
        <v>22297145</v>
      </c>
      <c r="BF222" s="119">
        <v>19640891</v>
      </c>
      <c r="BG222" s="119">
        <v>22467482</v>
      </c>
      <c r="BH222" s="119">
        <v>23153005</v>
      </c>
      <c r="BI222" s="119">
        <v>20702189</v>
      </c>
      <c r="BJ222" s="119">
        <v>22836191</v>
      </c>
      <c r="BK222" s="119">
        <v>21394232</v>
      </c>
      <c r="BL222" s="119">
        <v>20744835</v>
      </c>
      <c r="BM222" s="119">
        <v>23587389</v>
      </c>
      <c r="BN222" s="119">
        <v>22627869</v>
      </c>
      <c r="BO222" s="119">
        <v>19741991</v>
      </c>
      <c r="BP222" s="119">
        <v>22925453</v>
      </c>
      <c r="BQ222" s="119">
        <v>22948756</v>
      </c>
      <c r="BR222" s="119">
        <v>20656830</v>
      </c>
      <c r="BS222" s="119">
        <v>22208393</v>
      </c>
      <c r="BT222" s="119">
        <v>21999152</v>
      </c>
      <c r="BU222" s="119">
        <v>22243176</v>
      </c>
      <c r="BV222" s="119">
        <v>22384873</v>
      </c>
      <c r="BW222" s="119">
        <v>21946911</v>
      </c>
      <c r="BX222" s="119">
        <v>21808911</v>
      </c>
      <c r="BY222" s="119">
        <v>22296248</v>
      </c>
      <c r="BZ222" s="119">
        <v>21561179</v>
      </c>
      <c r="CA222" s="119">
        <v>22650873</v>
      </c>
      <c r="CB222" s="119">
        <v>23012765</v>
      </c>
      <c r="CC222" s="119">
        <v>21580208</v>
      </c>
      <c r="CD222" s="119">
        <v>22228485</v>
      </c>
      <c r="CE222" s="119">
        <v>22566979</v>
      </c>
      <c r="CF222" s="119">
        <v>21782277</v>
      </c>
      <c r="CG222" s="119">
        <v>22662261</v>
      </c>
      <c r="CH222" s="119">
        <v>22923109</v>
      </c>
      <c r="CI222" s="119">
        <v>23187120</v>
      </c>
      <c r="CJ222" s="119">
        <v>20428559</v>
      </c>
      <c r="CK222" s="119">
        <v>24665226</v>
      </c>
      <c r="CL222" s="119">
        <v>20528671</v>
      </c>
      <c r="CM222" s="119">
        <v>22303353</v>
      </c>
      <c r="CN222" s="119">
        <v>22764813</v>
      </c>
      <c r="CO222" s="119">
        <v>21792019</v>
      </c>
      <c r="CP222" s="119">
        <v>22002041</v>
      </c>
      <c r="CQ222" s="119">
        <v>21519997</v>
      </c>
      <c r="CR222" s="119">
        <v>22988063</v>
      </c>
      <c r="CS222" s="119">
        <v>22599978</v>
      </c>
      <c r="CT222" s="119">
        <v>21774955</v>
      </c>
      <c r="CU222" s="119">
        <v>22052680</v>
      </c>
      <c r="CV222" s="119">
        <v>20764166</v>
      </c>
      <c r="CW222" s="119">
        <v>21624293</v>
      </c>
      <c r="CX222" s="119">
        <v>21554813</v>
      </c>
      <c r="CY222" s="119">
        <v>20963406</v>
      </c>
      <c r="CZ222" s="119">
        <v>22101891</v>
      </c>
      <c r="DA222" s="119">
        <v>22386911</v>
      </c>
      <c r="DB222" s="119">
        <v>21349014</v>
      </c>
      <c r="DC222" s="119">
        <v>20192508</v>
      </c>
      <c r="DD222" s="119">
        <v>23284822</v>
      </c>
      <c r="DE222" s="119">
        <v>21759690</v>
      </c>
      <c r="DF222" s="119">
        <v>21777137</v>
      </c>
      <c r="DG222" s="119">
        <v>21985475</v>
      </c>
      <c r="DH222" s="119">
        <v>20493535</v>
      </c>
      <c r="DI222" s="119">
        <v>21697803</v>
      </c>
      <c r="DJ222" s="119">
        <v>21563892</v>
      </c>
      <c r="DK222" s="119">
        <v>21420501</v>
      </c>
      <c r="DL222" s="119">
        <v>21298229</v>
      </c>
      <c r="DM222" s="119">
        <v>23423109</v>
      </c>
      <c r="DN222" s="119">
        <v>19518617</v>
      </c>
      <c r="DO222" s="119">
        <v>21373189</v>
      </c>
      <c r="DP222" s="119">
        <v>22775295</v>
      </c>
      <c r="DQ222" s="119">
        <v>20887985</v>
      </c>
      <c r="DR222" s="119">
        <v>22289059</v>
      </c>
      <c r="DS222" s="119">
        <v>21437228</v>
      </c>
      <c r="DT222" s="119">
        <v>19679982</v>
      </c>
      <c r="DU222" s="119">
        <v>19303085</v>
      </c>
      <c r="DV222" s="119">
        <v>19303085</v>
      </c>
      <c r="DW222" s="119">
        <v>18053816</v>
      </c>
      <c r="DX222" s="119">
        <v>21997066</v>
      </c>
      <c r="DY222" s="119">
        <v>21632085</v>
      </c>
      <c r="DZ222" s="119">
        <v>19957018</v>
      </c>
      <c r="EA222" s="119">
        <v>21367259</v>
      </c>
      <c r="EB222" s="119">
        <v>21646485</v>
      </c>
      <c r="EC222" s="119">
        <v>21753310</v>
      </c>
      <c r="ED222" s="119">
        <v>22592583</v>
      </c>
      <c r="EE222" s="119">
        <v>20820733</v>
      </c>
      <c r="EF222" s="119">
        <v>20974796</v>
      </c>
      <c r="EG222" s="119">
        <v>23598013</v>
      </c>
      <c r="EH222" s="119">
        <v>22410599</v>
      </c>
      <c r="EI222" s="119">
        <v>21548639</v>
      </c>
      <c r="EJ222" s="119">
        <v>22980962</v>
      </c>
      <c r="EK222" s="119">
        <v>21219557</v>
      </c>
      <c r="EL222" s="119">
        <v>20569458</v>
      </c>
      <c r="EM222" s="119">
        <v>21941711</v>
      </c>
      <c r="EN222" s="119">
        <v>21238352</v>
      </c>
      <c r="EO222" s="119">
        <v>21614620</v>
      </c>
      <c r="EP222" s="119">
        <v>22457773</v>
      </c>
      <c r="EQ222" s="119">
        <v>20376438</v>
      </c>
      <c r="ER222" s="119">
        <v>20901936</v>
      </c>
      <c r="ES222" s="119">
        <v>22591844</v>
      </c>
      <c r="ET222" s="119">
        <v>20802578</v>
      </c>
      <c r="EU222" s="119">
        <v>21878455</v>
      </c>
      <c r="EV222" s="119">
        <v>22041542</v>
      </c>
      <c r="EW222" s="119">
        <v>20498464</v>
      </c>
      <c r="EX222" s="119">
        <v>21406642</v>
      </c>
      <c r="EY222" s="119">
        <v>21497762</v>
      </c>
      <c r="EZ222" s="119">
        <v>20994308</v>
      </c>
      <c r="FA222" s="119">
        <v>21304799</v>
      </c>
      <c r="FB222" s="119">
        <v>21734875</v>
      </c>
      <c r="FC222" s="119">
        <v>21729230</v>
      </c>
      <c r="FD222" s="119">
        <v>20061797</v>
      </c>
      <c r="FE222" s="119">
        <v>22335209</v>
      </c>
      <c r="FF222" s="119">
        <v>19082071</v>
      </c>
      <c r="FG222" s="119">
        <v>19958123</v>
      </c>
      <c r="FH222" s="119">
        <v>22199257</v>
      </c>
      <c r="FI222" s="119">
        <v>20668081</v>
      </c>
      <c r="FJ222" s="119">
        <v>19872417</v>
      </c>
      <c r="FK222" s="119">
        <v>20021108</v>
      </c>
      <c r="FL222" s="119">
        <v>21238034</v>
      </c>
      <c r="FM222" s="119">
        <v>20843805</v>
      </c>
      <c r="FN222" s="119">
        <v>21654716</v>
      </c>
      <c r="FO222" s="119">
        <v>20397377.059999999</v>
      </c>
      <c r="FP222" s="119">
        <v>21177218.66</v>
      </c>
      <c r="FQ222" s="119">
        <v>20470627.010000002</v>
      </c>
      <c r="FR222" s="119">
        <v>21077493.609999999</v>
      </c>
      <c r="FS222" s="119">
        <v>20257539.18</v>
      </c>
      <c r="FT222" s="119">
        <v>19954115.34</v>
      </c>
      <c r="FU222" s="119">
        <v>22041283.640000001</v>
      </c>
      <c r="FV222" s="119">
        <v>19327351.59</v>
      </c>
      <c r="FW222" s="119">
        <v>20614750.120000001</v>
      </c>
      <c r="FX222" s="119">
        <v>21281156.789999999</v>
      </c>
      <c r="FY222" s="119">
        <v>19981418.100000001</v>
      </c>
      <c r="FZ222" s="119">
        <v>21600208.449999999</v>
      </c>
      <c r="GA222" s="119">
        <v>21121299.129999999</v>
      </c>
      <c r="GB222" s="119">
        <v>20002589.120000001</v>
      </c>
      <c r="GC222" s="119">
        <v>21021399.920000002</v>
      </c>
      <c r="GD222" s="119">
        <v>20497826.760000002</v>
      </c>
      <c r="GE222" s="119">
        <v>19495805.489999998</v>
      </c>
      <c r="GF222" s="119">
        <v>20848888.079999998</v>
      </c>
      <c r="GG222" s="119">
        <v>21429845.09</v>
      </c>
      <c r="GH222" s="119">
        <v>18905767.789999999</v>
      </c>
    </row>
    <row r="223" spans="1:190" ht="15" thickBot="1" x14ac:dyDescent="0.3">
      <c r="A223" s="134"/>
      <c r="B223" s="104" t="s">
        <v>89</v>
      </c>
      <c r="C223" s="119">
        <v>217173173</v>
      </c>
      <c r="D223" s="119">
        <v>209991336</v>
      </c>
      <c r="E223" s="119">
        <v>251151808</v>
      </c>
      <c r="F223" s="119">
        <v>225023798</v>
      </c>
      <c r="G223" s="119">
        <v>213174616</v>
      </c>
      <c r="H223" s="119">
        <v>246114310</v>
      </c>
      <c r="I223" s="119">
        <v>224155552</v>
      </c>
      <c r="J223" s="119">
        <v>216283409</v>
      </c>
      <c r="K223" s="119">
        <v>228947981</v>
      </c>
      <c r="L223" s="119">
        <v>224502277</v>
      </c>
      <c r="M223" s="119">
        <v>226379943</v>
      </c>
      <c r="N223" s="119">
        <v>231560294</v>
      </c>
      <c r="O223" s="119">
        <v>227769139</v>
      </c>
      <c r="P223" s="119">
        <v>209310428</v>
      </c>
      <c r="Q223" s="119">
        <v>243851989</v>
      </c>
      <c r="R223" s="119">
        <v>212354093</v>
      </c>
      <c r="S223" s="119">
        <v>240535756</v>
      </c>
      <c r="T223" s="119">
        <v>223293913</v>
      </c>
      <c r="U223" s="119">
        <v>214991174</v>
      </c>
      <c r="V223" s="119">
        <v>217950967</v>
      </c>
      <c r="W223" s="119">
        <v>227746980</v>
      </c>
      <c r="X223" s="119">
        <v>222387117</v>
      </c>
      <c r="Y223" s="119">
        <v>227350287</v>
      </c>
      <c r="Z223" s="119">
        <v>227848603</v>
      </c>
      <c r="AA223" s="119">
        <v>230130723</v>
      </c>
      <c r="AB223" s="119">
        <v>211601487</v>
      </c>
      <c r="AC223" s="119">
        <v>226276416</v>
      </c>
      <c r="AD223" s="119">
        <v>211956463</v>
      </c>
      <c r="AE223" s="119">
        <v>215506672</v>
      </c>
      <c r="AF223" s="119">
        <v>222578838</v>
      </c>
      <c r="AG223" s="119">
        <v>227658530</v>
      </c>
      <c r="AH223" s="119">
        <v>204958436</v>
      </c>
      <c r="AI223" s="119">
        <v>203892940</v>
      </c>
      <c r="AJ223" s="119">
        <v>240251302</v>
      </c>
      <c r="AK223" s="119">
        <v>217258578</v>
      </c>
      <c r="AL223" s="119">
        <v>210195312</v>
      </c>
      <c r="AM223" s="119">
        <v>228343971</v>
      </c>
      <c r="AN223" s="119">
        <v>206522552</v>
      </c>
      <c r="AO223" s="119">
        <v>211133926</v>
      </c>
      <c r="AP223" s="119">
        <v>217044466</v>
      </c>
      <c r="AQ223" s="119">
        <v>213077263</v>
      </c>
      <c r="AR223" s="119">
        <v>209900867</v>
      </c>
      <c r="AS223" s="119">
        <v>229072038</v>
      </c>
      <c r="AT223" s="119">
        <v>191593677</v>
      </c>
      <c r="AU223" s="119">
        <v>215098002</v>
      </c>
      <c r="AV223" s="119">
        <v>227166211</v>
      </c>
      <c r="AW223" s="119">
        <v>203920868</v>
      </c>
      <c r="AX223" s="119">
        <v>219189169</v>
      </c>
      <c r="AY223" s="119">
        <v>226896439</v>
      </c>
      <c r="AZ223" s="119">
        <v>205534280</v>
      </c>
      <c r="BA223" s="119">
        <v>215313483</v>
      </c>
      <c r="BB223" s="119">
        <v>215506712</v>
      </c>
      <c r="BC223" s="119">
        <v>200391582</v>
      </c>
      <c r="BD223" s="119">
        <v>220442874</v>
      </c>
      <c r="BE223" s="119">
        <v>229992563</v>
      </c>
      <c r="BF223" s="119">
        <v>190316768</v>
      </c>
      <c r="BG223" s="119">
        <v>225806543</v>
      </c>
      <c r="BH223" s="119">
        <v>233957934</v>
      </c>
      <c r="BI223" s="119">
        <v>204675855</v>
      </c>
      <c r="BJ223" s="119">
        <v>233133049</v>
      </c>
      <c r="BK223" s="119">
        <v>223163728</v>
      </c>
      <c r="BL223" s="119">
        <v>205194331</v>
      </c>
      <c r="BM223" s="119">
        <v>230891516</v>
      </c>
      <c r="BN223" s="119">
        <v>227664135</v>
      </c>
      <c r="BO223" s="119">
        <v>193764096</v>
      </c>
      <c r="BP223" s="119">
        <v>232500755</v>
      </c>
      <c r="BQ223" s="119">
        <v>229807530</v>
      </c>
      <c r="BR223" s="119">
        <v>194424087</v>
      </c>
      <c r="BS223" s="119">
        <v>218296437</v>
      </c>
      <c r="BT223" s="119">
        <v>223883686</v>
      </c>
      <c r="BU223" s="119">
        <v>214982758</v>
      </c>
      <c r="BV223" s="119">
        <v>223844352</v>
      </c>
      <c r="BW223" s="119">
        <v>218502068</v>
      </c>
      <c r="BX223" s="119">
        <v>211693642</v>
      </c>
      <c r="BY223" s="119">
        <v>220712378</v>
      </c>
      <c r="BZ223" s="119">
        <v>216278282</v>
      </c>
      <c r="CA223" s="119">
        <v>217250563</v>
      </c>
      <c r="CB223" s="119">
        <v>219192429</v>
      </c>
      <c r="CC223" s="119">
        <v>209323738</v>
      </c>
      <c r="CD223" s="119">
        <v>204019410</v>
      </c>
      <c r="CE223" s="119">
        <v>212197658</v>
      </c>
      <c r="CF223" s="119">
        <v>216306734</v>
      </c>
      <c r="CG223" s="119">
        <v>214947096</v>
      </c>
      <c r="CH223" s="119">
        <v>217664595</v>
      </c>
      <c r="CI223" s="119">
        <v>231495247</v>
      </c>
      <c r="CJ223" s="119">
        <v>191336598</v>
      </c>
      <c r="CK223" s="119">
        <v>227845121</v>
      </c>
      <c r="CL223" s="119">
        <v>200307862</v>
      </c>
      <c r="CM223" s="119">
        <v>214813580</v>
      </c>
      <c r="CN223" s="119">
        <v>215458056</v>
      </c>
      <c r="CO223" s="119">
        <v>213221069</v>
      </c>
      <c r="CP223" s="119">
        <v>198052923</v>
      </c>
      <c r="CQ223" s="119">
        <v>203907465</v>
      </c>
      <c r="CR223" s="119">
        <v>231139142</v>
      </c>
      <c r="CS223" s="119">
        <v>210997526</v>
      </c>
      <c r="CT223" s="119">
        <v>203401979</v>
      </c>
      <c r="CU223" s="119">
        <v>222981644</v>
      </c>
      <c r="CV223" s="119">
        <v>199179365</v>
      </c>
      <c r="CW223" s="119">
        <v>210382219</v>
      </c>
      <c r="CX223" s="119">
        <v>206259707</v>
      </c>
      <c r="CY223" s="119">
        <v>202137708</v>
      </c>
      <c r="CZ223" s="119">
        <v>208188749</v>
      </c>
      <c r="DA223" s="119">
        <v>209672644</v>
      </c>
      <c r="DB223" s="119">
        <v>194298885</v>
      </c>
      <c r="DC223" s="119">
        <v>192185121</v>
      </c>
      <c r="DD223" s="119">
        <v>225490419</v>
      </c>
      <c r="DE223" s="119">
        <v>208815854</v>
      </c>
      <c r="DF223" s="119">
        <v>204599048</v>
      </c>
      <c r="DG223" s="119">
        <v>209866736</v>
      </c>
      <c r="DH223" s="119">
        <v>190523563</v>
      </c>
      <c r="DI223" s="119">
        <v>199504475</v>
      </c>
      <c r="DJ223" s="119">
        <v>207197267</v>
      </c>
      <c r="DK223" s="119">
        <v>195911768</v>
      </c>
      <c r="DL223" s="119">
        <v>197614221</v>
      </c>
      <c r="DM223" s="119">
        <v>217210838</v>
      </c>
      <c r="DN223" s="119">
        <v>178750090</v>
      </c>
      <c r="DO223" s="119">
        <v>201488736</v>
      </c>
      <c r="DP223" s="119">
        <v>215622001</v>
      </c>
      <c r="DQ223" s="119">
        <v>194835457</v>
      </c>
      <c r="DR223" s="119">
        <v>210692709</v>
      </c>
      <c r="DS223" s="119">
        <v>205579044</v>
      </c>
      <c r="DT223" s="119">
        <v>188127278</v>
      </c>
      <c r="DU223" s="119">
        <v>157684930</v>
      </c>
      <c r="DV223" s="119">
        <v>157684930</v>
      </c>
      <c r="DW223" s="119">
        <v>166261473</v>
      </c>
      <c r="DX223" s="119">
        <v>210419127</v>
      </c>
      <c r="DY223" s="119">
        <v>201874963</v>
      </c>
      <c r="DZ223" s="119">
        <v>182469881</v>
      </c>
      <c r="EA223" s="119">
        <v>205267966</v>
      </c>
      <c r="EB223" s="119">
        <v>208202438</v>
      </c>
      <c r="EC223" s="119">
        <v>212455941</v>
      </c>
      <c r="ED223" s="119">
        <v>217199597</v>
      </c>
      <c r="EE223" s="119">
        <v>196176966</v>
      </c>
      <c r="EF223" s="119">
        <v>192911391</v>
      </c>
      <c r="EG223" s="119">
        <v>221072456</v>
      </c>
      <c r="EH223" s="119">
        <v>207492205</v>
      </c>
      <c r="EI223" s="119">
        <v>198183642</v>
      </c>
      <c r="EJ223" s="119">
        <v>214926627</v>
      </c>
      <c r="EK223" s="119">
        <v>197779509</v>
      </c>
      <c r="EL223" s="119">
        <v>191839534</v>
      </c>
      <c r="EM223" s="119">
        <v>205915952</v>
      </c>
      <c r="EN223" s="119">
        <v>202497355</v>
      </c>
      <c r="EO223" s="119">
        <v>208765609</v>
      </c>
      <c r="EP223" s="119">
        <v>219903954</v>
      </c>
      <c r="EQ223" s="119">
        <v>206614679</v>
      </c>
      <c r="ER223" s="119">
        <v>191665756</v>
      </c>
      <c r="ES223" s="119">
        <v>213599876</v>
      </c>
      <c r="ET223" s="119">
        <v>191522849</v>
      </c>
      <c r="EU223" s="119">
        <v>209383688</v>
      </c>
      <c r="EV223" s="119">
        <v>210167339</v>
      </c>
      <c r="EW223" s="119">
        <v>191979740</v>
      </c>
      <c r="EX223" s="119">
        <v>197794272</v>
      </c>
      <c r="EY223" s="119">
        <v>204430682</v>
      </c>
      <c r="EZ223" s="119">
        <v>206090576</v>
      </c>
      <c r="FA223" s="119">
        <v>204338923</v>
      </c>
      <c r="FB223" s="119">
        <v>210099319</v>
      </c>
      <c r="FC223" s="119">
        <v>210294642</v>
      </c>
      <c r="FD223" s="119">
        <v>186090753</v>
      </c>
      <c r="FE223" s="119">
        <v>210979112</v>
      </c>
      <c r="FF223" s="119">
        <v>182275173</v>
      </c>
      <c r="FG223" s="119">
        <v>197089767</v>
      </c>
      <c r="FH223" s="119">
        <v>217839390</v>
      </c>
      <c r="FI223" s="119">
        <v>196597471</v>
      </c>
      <c r="FJ223" s="119">
        <v>186906502</v>
      </c>
      <c r="FK223" s="119">
        <v>193162718</v>
      </c>
      <c r="FL223" s="119">
        <v>213223698</v>
      </c>
      <c r="FM223" s="119">
        <v>204698542</v>
      </c>
      <c r="FN223" s="119">
        <v>208346215</v>
      </c>
      <c r="FO223" s="119">
        <v>204318920.66</v>
      </c>
      <c r="FP223" s="119">
        <v>197684759.34999999</v>
      </c>
      <c r="FQ223" s="119">
        <v>191247265.84999996</v>
      </c>
      <c r="FR223" s="119">
        <v>199932094.06000003</v>
      </c>
      <c r="FS223" s="119">
        <v>197152841.66</v>
      </c>
      <c r="FT223" s="119">
        <v>194727746.39999998</v>
      </c>
      <c r="FU223" s="119">
        <v>214130948.75999999</v>
      </c>
      <c r="FV223" s="119">
        <v>178059380.55999997</v>
      </c>
      <c r="FW223" s="119">
        <v>197907509.87</v>
      </c>
      <c r="FX223" s="119">
        <v>210804518.14999995</v>
      </c>
      <c r="FY223" s="119">
        <v>193679988.95999998</v>
      </c>
      <c r="FZ223" s="119">
        <v>213330245.91</v>
      </c>
      <c r="GA223" s="119">
        <v>203335864.00999999</v>
      </c>
      <c r="GB223" s="119">
        <v>187480806.76000002</v>
      </c>
      <c r="GC223" s="119">
        <v>198308960.90000001</v>
      </c>
      <c r="GD223" s="119">
        <v>190470351.06999999</v>
      </c>
      <c r="GE223" s="119">
        <v>203100089.47</v>
      </c>
      <c r="GF223" s="119">
        <v>205524227.31000003</v>
      </c>
      <c r="GG223" s="119">
        <v>209083964.41</v>
      </c>
      <c r="GH223" s="119">
        <v>175114642.82999998</v>
      </c>
    </row>
    <row r="224" spans="1:190" x14ac:dyDescent="0.2">
      <c r="B224" s="161" t="s">
        <v>39</v>
      </c>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c r="AU224" s="162"/>
      <c r="AV224" s="162"/>
      <c r="AW224" s="162"/>
      <c r="AX224" s="162"/>
      <c r="AY224" s="162"/>
      <c r="AZ224" s="162"/>
      <c r="BA224" s="162"/>
      <c r="BB224" s="162"/>
      <c r="BC224" s="162"/>
      <c r="BD224" s="162"/>
      <c r="BE224" s="162"/>
      <c r="BF224" s="162"/>
      <c r="BG224" s="162"/>
      <c r="BH224" s="162"/>
      <c r="BI224" s="162"/>
      <c r="BJ224" s="162"/>
      <c r="BK224" s="162"/>
      <c r="BL224" s="162"/>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c r="CJ224" s="162"/>
      <c r="CK224" s="162"/>
      <c r="CL224" s="162"/>
      <c r="CM224" s="162"/>
      <c r="CN224" s="162"/>
      <c r="CO224" s="162"/>
      <c r="CP224" s="162"/>
      <c r="CQ224" s="162"/>
      <c r="CR224" s="162"/>
      <c r="CS224" s="162"/>
      <c r="CT224" s="162"/>
      <c r="CU224" s="162"/>
      <c r="CV224" s="162"/>
      <c r="CW224" s="162"/>
      <c r="CX224" s="162"/>
      <c r="CY224" s="162"/>
      <c r="CZ224" s="162"/>
      <c r="DA224" s="162"/>
      <c r="DB224" s="162"/>
      <c r="DC224" s="162"/>
      <c r="DD224" s="162"/>
      <c r="DE224" s="162"/>
      <c r="DF224" s="162"/>
      <c r="DG224" s="162"/>
      <c r="DH224" s="162"/>
      <c r="DI224" s="162"/>
      <c r="DJ224" s="162"/>
      <c r="DK224" s="162"/>
      <c r="DL224" s="162"/>
      <c r="DM224" s="162"/>
      <c r="DN224" s="162"/>
      <c r="DO224" s="162"/>
      <c r="DP224" s="162"/>
      <c r="DQ224" s="162"/>
      <c r="DR224" s="162"/>
      <c r="DS224" s="162"/>
      <c r="DT224" s="162"/>
      <c r="DU224" s="162"/>
      <c r="DV224" s="162"/>
      <c r="DW224" s="162"/>
      <c r="DX224" s="162"/>
      <c r="DY224" s="162"/>
      <c r="DZ224" s="162"/>
      <c r="EA224" s="162"/>
      <c r="EB224" s="162"/>
      <c r="EC224" s="162"/>
      <c r="ED224" s="162"/>
      <c r="EE224" s="162"/>
      <c r="EF224" s="162"/>
      <c r="EG224" s="162"/>
      <c r="EH224" s="162"/>
      <c r="EI224" s="162"/>
      <c r="EJ224" s="162"/>
      <c r="EK224" s="162"/>
      <c r="EL224" s="162"/>
      <c r="EM224" s="162"/>
      <c r="EN224" s="162"/>
      <c r="EO224" s="162"/>
      <c r="EP224" s="162"/>
      <c r="EQ224" s="162"/>
      <c r="ER224" s="162"/>
      <c r="ES224" s="162"/>
      <c r="ET224" s="162"/>
      <c r="EU224" s="162"/>
      <c r="EV224" s="162"/>
      <c r="EW224" s="162"/>
      <c r="EX224" s="162"/>
      <c r="EY224" s="162"/>
      <c r="EZ224" s="162"/>
      <c r="FA224" s="162"/>
      <c r="FB224" s="162"/>
      <c r="FC224" s="162"/>
      <c r="FD224" s="162"/>
      <c r="FE224" s="162"/>
      <c r="FF224" s="162"/>
      <c r="FG224" s="162"/>
      <c r="FH224" s="162"/>
      <c r="FI224" s="162"/>
      <c r="FJ224" s="162"/>
      <c r="FK224" s="162"/>
      <c r="FL224" s="162"/>
      <c r="FM224" s="162"/>
      <c r="FN224" s="162"/>
      <c r="FO224" s="162"/>
      <c r="FP224" s="162"/>
      <c r="FQ224" s="162"/>
      <c r="FR224" s="162"/>
      <c r="FS224" s="162"/>
      <c r="FT224" s="162"/>
      <c r="FU224" s="162"/>
      <c r="FV224" s="162"/>
      <c r="FW224" s="162"/>
      <c r="FX224" s="162"/>
      <c r="FY224" s="162"/>
      <c r="FZ224" s="162"/>
      <c r="GA224" s="162"/>
      <c r="GB224" s="162"/>
      <c r="GC224" s="162"/>
      <c r="GD224" s="162"/>
      <c r="GE224" s="162"/>
      <c r="GF224" s="162"/>
      <c r="GG224" s="162"/>
      <c r="GH224" s="162"/>
    </row>
  </sheetData>
  <pageMargins left="0.15748031496062992" right="0.70866141732283472" top="0.15748031496062992" bottom="0.15748031496062992" header="0.15748031496062992" footer="0.15748031496062992"/>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rgb="FF0099FF"/>
  </sheetPr>
  <dimension ref="A1:GH224"/>
  <sheetViews>
    <sheetView showGridLines="0" zoomScale="80" zoomScaleNormal="80" workbookViewId="0">
      <pane xSplit="2" ySplit="14" topLeftCell="C215" activePane="bottomRight" state="frozenSplit"/>
      <selection activeCell="GC9" sqref="GC9"/>
      <selection pane="topRight" activeCell="GC9" sqref="GC9"/>
      <selection pane="bottomLeft" activeCell="GC9" sqref="GC9"/>
      <selection pane="bottomRight" activeCell="C230" sqref="C230"/>
    </sheetView>
  </sheetViews>
  <sheetFormatPr baseColWidth="10" defaultColWidth="11.42578125" defaultRowHeight="14.25" x14ac:dyDescent="0.2"/>
  <cols>
    <col min="1" max="1" width="1.5703125" style="238" customWidth="1"/>
    <col min="2" max="2" width="60.7109375" style="95" customWidth="1"/>
    <col min="3" max="190" width="15.28515625" style="96" bestFit="1" customWidth="1"/>
    <col min="191" max="16384" width="11.42578125" style="97"/>
  </cols>
  <sheetData>
    <row r="1" spans="1:190" x14ac:dyDescent="0.2">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row>
    <row r="2" spans="1:190" x14ac:dyDescent="0.2">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row>
    <row r="3" spans="1:190" x14ac:dyDescent="0.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row>
    <row r="4" spans="1:190" x14ac:dyDescent="0.2">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row>
    <row r="5" spans="1:190" x14ac:dyDescent="0.2">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row>
    <row r="6" spans="1:190" x14ac:dyDescent="0.2">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row>
    <row r="7" spans="1:190" x14ac:dyDescent="0.2">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row>
    <row r="8" spans="1:190" x14ac:dyDescent="0.2">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row>
    <row r="9" spans="1:190" x14ac:dyDescent="0.2">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row>
    <row r="10" spans="1:190" x14ac:dyDescent="0.2">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row>
    <row r="11" spans="1:190" x14ac:dyDescent="0.2">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row>
    <row r="12" spans="1:190" s="98" customFormat="1" ht="54" x14ac:dyDescent="0.25">
      <c r="A12" s="134"/>
      <c r="B12" s="126" t="s">
        <v>1825</v>
      </c>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row>
    <row r="13" spans="1:190" s="98" customFormat="1" ht="15.75" thickBot="1" x14ac:dyDescent="0.3">
      <c r="A13" s="134"/>
      <c r="B13" s="128" t="s">
        <v>48</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row>
    <row r="14" spans="1:190" s="106" customFormat="1" ht="24.75" customHeight="1" thickBot="1" x14ac:dyDescent="0.25">
      <c r="A14" s="239"/>
      <c r="B14" s="104" t="s">
        <v>33</v>
      </c>
      <c r="C14" s="105">
        <v>40179</v>
      </c>
      <c r="D14" s="105">
        <v>40210</v>
      </c>
      <c r="E14" s="105">
        <v>40238</v>
      </c>
      <c r="F14" s="105">
        <v>40269</v>
      </c>
      <c r="G14" s="105">
        <v>40299</v>
      </c>
      <c r="H14" s="105">
        <v>40330</v>
      </c>
      <c r="I14" s="105">
        <v>40360</v>
      </c>
      <c r="J14" s="105">
        <v>40391</v>
      </c>
      <c r="K14" s="105">
        <v>40422</v>
      </c>
      <c r="L14" s="105">
        <v>40452</v>
      </c>
      <c r="M14" s="105">
        <v>40483</v>
      </c>
      <c r="N14" s="105">
        <v>40513</v>
      </c>
      <c r="O14" s="105">
        <v>40544</v>
      </c>
      <c r="P14" s="105">
        <v>40575</v>
      </c>
      <c r="Q14" s="105">
        <v>40603</v>
      </c>
      <c r="R14" s="105">
        <v>40634</v>
      </c>
      <c r="S14" s="105">
        <v>40664</v>
      </c>
      <c r="T14" s="105">
        <v>40695</v>
      </c>
      <c r="U14" s="105">
        <v>40725</v>
      </c>
      <c r="V14" s="105">
        <v>40756</v>
      </c>
      <c r="W14" s="105">
        <v>40787</v>
      </c>
      <c r="X14" s="105">
        <v>40817</v>
      </c>
      <c r="Y14" s="105">
        <v>40848</v>
      </c>
      <c r="Z14" s="105">
        <v>40878</v>
      </c>
      <c r="AA14" s="105">
        <v>40909</v>
      </c>
      <c r="AB14" s="105">
        <v>40940</v>
      </c>
      <c r="AC14" s="105">
        <v>40969</v>
      </c>
      <c r="AD14" s="105">
        <v>41000</v>
      </c>
      <c r="AE14" s="105">
        <v>41030</v>
      </c>
      <c r="AF14" s="105">
        <v>41061</v>
      </c>
      <c r="AG14" s="105">
        <v>41091</v>
      </c>
      <c r="AH14" s="105">
        <v>41122</v>
      </c>
      <c r="AI14" s="105">
        <v>41153</v>
      </c>
      <c r="AJ14" s="105">
        <v>41183</v>
      </c>
      <c r="AK14" s="105">
        <v>41214</v>
      </c>
      <c r="AL14" s="105">
        <v>41244</v>
      </c>
      <c r="AM14" s="105">
        <v>41275</v>
      </c>
      <c r="AN14" s="105">
        <v>41306</v>
      </c>
      <c r="AO14" s="105">
        <v>41334</v>
      </c>
      <c r="AP14" s="105">
        <v>41365</v>
      </c>
      <c r="AQ14" s="105">
        <v>41395</v>
      </c>
      <c r="AR14" s="105">
        <v>41426</v>
      </c>
      <c r="AS14" s="105">
        <v>41456</v>
      </c>
      <c r="AT14" s="105">
        <v>41487</v>
      </c>
      <c r="AU14" s="105">
        <v>41518</v>
      </c>
      <c r="AV14" s="105">
        <v>41548</v>
      </c>
      <c r="AW14" s="105">
        <v>41579</v>
      </c>
      <c r="AX14" s="105">
        <v>41609</v>
      </c>
      <c r="AY14" s="105">
        <v>41640</v>
      </c>
      <c r="AZ14" s="105">
        <v>41671</v>
      </c>
      <c r="BA14" s="105">
        <v>41699</v>
      </c>
      <c r="BB14" s="105">
        <v>41730</v>
      </c>
      <c r="BC14" s="105">
        <v>41760</v>
      </c>
      <c r="BD14" s="105">
        <v>41791</v>
      </c>
      <c r="BE14" s="105">
        <v>41821</v>
      </c>
      <c r="BF14" s="105">
        <v>41852</v>
      </c>
      <c r="BG14" s="105">
        <v>41883</v>
      </c>
      <c r="BH14" s="105">
        <v>41913</v>
      </c>
      <c r="BI14" s="105">
        <v>41944</v>
      </c>
      <c r="BJ14" s="105">
        <v>41974</v>
      </c>
      <c r="BK14" s="105">
        <v>42005</v>
      </c>
      <c r="BL14" s="105">
        <v>42036</v>
      </c>
      <c r="BM14" s="105">
        <v>42064</v>
      </c>
      <c r="BN14" s="105">
        <v>42095</v>
      </c>
      <c r="BO14" s="105">
        <v>42125</v>
      </c>
      <c r="BP14" s="105">
        <v>42156</v>
      </c>
      <c r="BQ14" s="105">
        <v>42186</v>
      </c>
      <c r="BR14" s="105">
        <v>42217</v>
      </c>
      <c r="BS14" s="105">
        <v>42248</v>
      </c>
      <c r="BT14" s="105">
        <v>42278</v>
      </c>
      <c r="BU14" s="105">
        <v>42309</v>
      </c>
      <c r="BV14" s="105">
        <v>42339</v>
      </c>
      <c r="BW14" s="105">
        <v>42370</v>
      </c>
      <c r="BX14" s="105">
        <v>42401</v>
      </c>
      <c r="BY14" s="105">
        <v>42430</v>
      </c>
      <c r="BZ14" s="105">
        <v>42461</v>
      </c>
      <c r="CA14" s="105">
        <v>42491</v>
      </c>
      <c r="CB14" s="105">
        <v>42522</v>
      </c>
      <c r="CC14" s="105">
        <v>42552</v>
      </c>
      <c r="CD14" s="105">
        <v>42583</v>
      </c>
      <c r="CE14" s="105">
        <v>42614</v>
      </c>
      <c r="CF14" s="105">
        <v>42644</v>
      </c>
      <c r="CG14" s="105">
        <v>42675</v>
      </c>
      <c r="CH14" s="105">
        <v>42705</v>
      </c>
      <c r="CI14" s="105">
        <v>42736</v>
      </c>
      <c r="CJ14" s="105">
        <v>42767</v>
      </c>
      <c r="CK14" s="105">
        <v>42795</v>
      </c>
      <c r="CL14" s="105">
        <v>42826</v>
      </c>
      <c r="CM14" s="105">
        <v>42856</v>
      </c>
      <c r="CN14" s="105">
        <v>42887</v>
      </c>
      <c r="CO14" s="105">
        <v>42917</v>
      </c>
      <c r="CP14" s="105">
        <v>42948</v>
      </c>
      <c r="CQ14" s="105">
        <v>42979</v>
      </c>
      <c r="CR14" s="105">
        <v>43009</v>
      </c>
      <c r="CS14" s="105">
        <v>43040</v>
      </c>
      <c r="CT14" s="105">
        <v>43070</v>
      </c>
      <c r="CU14" s="105">
        <v>43101</v>
      </c>
      <c r="CV14" s="105">
        <v>43132</v>
      </c>
      <c r="CW14" s="105">
        <v>43160</v>
      </c>
      <c r="CX14" s="105">
        <v>43191</v>
      </c>
      <c r="CY14" s="105">
        <v>43221</v>
      </c>
      <c r="CZ14" s="105">
        <v>43252</v>
      </c>
      <c r="DA14" s="105">
        <v>43282</v>
      </c>
      <c r="DB14" s="105">
        <v>43313</v>
      </c>
      <c r="DC14" s="105">
        <v>43344</v>
      </c>
      <c r="DD14" s="105">
        <v>43374</v>
      </c>
      <c r="DE14" s="105">
        <v>43405</v>
      </c>
      <c r="DF14" s="105">
        <v>43435</v>
      </c>
      <c r="DG14" s="105">
        <v>43466</v>
      </c>
      <c r="DH14" s="105">
        <v>43497</v>
      </c>
      <c r="DI14" s="105">
        <v>43525</v>
      </c>
      <c r="DJ14" s="105">
        <v>43556</v>
      </c>
      <c r="DK14" s="105">
        <v>43586</v>
      </c>
      <c r="DL14" s="105">
        <v>43617</v>
      </c>
      <c r="DM14" s="105">
        <v>43647</v>
      </c>
      <c r="DN14" s="105">
        <v>43678</v>
      </c>
      <c r="DO14" s="105">
        <v>43709</v>
      </c>
      <c r="DP14" s="105">
        <v>43739</v>
      </c>
      <c r="DQ14" s="105">
        <v>43770</v>
      </c>
      <c r="DR14" s="105">
        <v>43800</v>
      </c>
      <c r="DS14" s="105">
        <v>43831</v>
      </c>
      <c r="DT14" s="105">
        <v>43862</v>
      </c>
      <c r="DU14" s="105">
        <v>43891</v>
      </c>
      <c r="DV14" s="105">
        <v>43922</v>
      </c>
      <c r="DW14" s="105">
        <v>43952</v>
      </c>
      <c r="DX14" s="105">
        <v>43983</v>
      </c>
      <c r="DY14" s="105">
        <v>44013</v>
      </c>
      <c r="DZ14" s="105">
        <v>44044</v>
      </c>
      <c r="EA14" s="105">
        <v>44075</v>
      </c>
      <c r="EB14" s="105">
        <v>44105</v>
      </c>
      <c r="EC14" s="105">
        <v>44136</v>
      </c>
      <c r="ED14" s="105">
        <v>44166</v>
      </c>
      <c r="EE14" s="105">
        <v>44197</v>
      </c>
      <c r="EF14" s="105">
        <v>44228</v>
      </c>
      <c r="EG14" s="105">
        <v>44256</v>
      </c>
      <c r="EH14" s="105">
        <v>44287</v>
      </c>
      <c r="EI14" s="105">
        <v>44317</v>
      </c>
      <c r="EJ14" s="105">
        <v>44348</v>
      </c>
      <c r="EK14" s="105">
        <v>44378</v>
      </c>
      <c r="EL14" s="105">
        <v>44409</v>
      </c>
      <c r="EM14" s="105">
        <v>44440</v>
      </c>
      <c r="EN14" s="105">
        <v>44470</v>
      </c>
      <c r="EO14" s="105">
        <v>44501</v>
      </c>
      <c r="EP14" s="105">
        <v>44531</v>
      </c>
      <c r="EQ14" s="105">
        <v>44562</v>
      </c>
      <c r="ER14" s="105">
        <v>44593</v>
      </c>
      <c r="ES14" s="105">
        <v>44621</v>
      </c>
      <c r="ET14" s="105">
        <v>44652</v>
      </c>
      <c r="EU14" s="105">
        <v>44682</v>
      </c>
      <c r="EV14" s="105">
        <v>44713</v>
      </c>
      <c r="EW14" s="105">
        <v>44743</v>
      </c>
      <c r="EX14" s="105">
        <v>44774</v>
      </c>
      <c r="EY14" s="105">
        <v>44805</v>
      </c>
      <c r="EZ14" s="105">
        <v>44835</v>
      </c>
      <c r="FA14" s="105">
        <v>44866</v>
      </c>
      <c r="FB14" s="105">
        <v>44896</v>
      </c>
      <c r="FC14" s="105">
        <v>44927</v>
      </c>
      <c r="FD14" s="105">
        <v>44958</v>
      </c>
      <c r="FE14" s="105">
        <v>44986</v>
      </c>
      <c r="FF14" s="105">
        <v>45017</v>
      </c>
      <c r="FG14" s="105">
        <v>45047</v>
      </c>
      <c r="FH14" s="105">
        <v>45078</v>
      </c>
      <c r="FI14" s="105">
        <v>45108</v>
      </c>
      <c r="FJ14" s="105">
        <v>45139</v>
      </c>
      <c r="FK14" s="105">
        <v>45170</v>
      </c>
      <c r="FL14" s="105">
        <v>45200</v>
      </c>
      <c r="FM14" s="105">
        <v>45231</v>
      </c>
      <c r="FN14" s="105">
        <v>45261</v>
      </c>
      <c r="FO14" s="105">
        <v>45292</v>
      </c>
      <c r="FP14" s="105">
        <v>45323</v>
      </c>
      <c r="FQ14" s="105">
        <v>45352</v>
      </c>
      <c r="FR14" s="105">
        <v>45383</v>
      </c>
      <c r="FS14" s="105">
        <v>45413</v>
      </c>
      <c r="FT14" s="105">
        <v>45444</v>
      </c>
      <c r="FU14" s="105">
        <v>45474</v>
      </c>
      <c r="FV14" s="105">
        <v>45505</v>
      </c>
      <c r="FW14" s="105">
        <v>45536</v>
      </c>
      <c r="FX14" s="105">
        <v>45566</v>
      </c>
      <c r="FY14" s="105">
        <v>45597</v>
      </c>
      <c r="FZ14" s="105">
        <v>45627</v>
      </c>
      <c r="GA14" s="105">
        <v>45658</v>
      </c>
      <c r="GB14" s="105">
        <v>45689</v>
      </c>
      <c r="GC14" s="105">
        <v>45717</v>
      </c>
      <c r="GD14" s="105">
        <v>45748</v>
      </c>
      <c r="GE14" s="105">
        <v>45778</v>
      </c>
      <c r="GF14" s="105">
        <v>45809</v>
      </c>
      <c r="GG14" s="105">
        <v>45839</v>
      </c>
      <c r="GH14" s="105">
        <v>45870</v>
      </c>
    </row>
    <row r="15" spans="1:190" s="132" customFormat="1" x14ac:dyDescent="0.25">
      <c r="A15" s="134"/>
      <c r="B15" s="130" t="s">
        <v>23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31"/>
      <c r="EF15" s="131"/>
      <c r="EG15" s="131"/>
      <c r="EH15" s="131"/>
      <c r="EI15" s="131"/>
      <c r="EJ15" s="131"/>
      <c r="EK15" s="131"/>
      <c r="EL15" s="131"/>
      <c r="EM15" s="131"/>
      <c r="EN15" s="131"/>
      <c r="EO15" s="131"/>
      <c r="EP15" s="131"/>
      <c r="EQ15" s="131"/>
      <c r="ER15" s="131"/>
      <c r="ES15" s="131"/>
      <c r="ET15" s="131"/>
      <c r="EU15" s="131"/>
      <c r="EV15" s="131"/>
      <c r="EW15" s="131"/>
      <c r="EX15" s="131"/>
      <c r="EY15" s="131"/>
      <c r="EZ15" s="131"/>
      <c r="FA15" s="131"/>
      <c r="FB15" s="131"/>
      <c r="FC15" s="131"/>
      <c r="FD15" s="131"/>
      <c r="FE15" s="131"/>
      <c r="FF15" s="131"/>
      <c r="FG15" s="131"/>
      <c r="FH15" s="131"/>
      <c r="FI15" s="131"/>
      <c r="FJ15" s="131"/>
      <c r="FK15" s="131"/>
      <c r="FL15" s="131"/>
      <c r="FM15" s="131"/>
      <c r="FN15" s="131"/>
      <c r="FO15" s="131"/>
      <c r="FP15" s="131"/>
      <c r="FQ15" s="131"/>
      <c r="FR15" s="131"/>
      <c r="FS15" s="131"/>
      <c r="FT15" s="131"/>
      <c r="FU15" s="131"/>
      <c r="FV15" s="131"/>
      <c r="FW15" s="131"/>
      <c r="FX15" s="131"/>
      <c r="FY15" s="131"/>
      <c r="FZ15" s="131"/>
      <c r="GA15" s="131"/>
      <c r="GB15" s="131"/>
      <c r="GC15" s="131"/>
      <c r="GD15" s="131"/>
      <c r="GE15" s="131"/>
      <c r="GF15" s="131"/>
      <c r="GG15" s="131"/>
      <c r="GH15" s="131"/>
    </row>
    <row r="16" spans="1:190" s="132" customFormat="1" x14ac:dyDescent="0.25">
      <c r="A16" s="134"/>
      <c r="B16" s="115" t="s">
        <v>50</v>
      </c>
      <c r="C16" s="133">
        <v>8583837</v>
      </c>
      <c r="D16" s="133">
        <v>8460678</v>
      </c>
      <c r="E16" s="133">
        <v>9864186</v>
      </c>
      <c r="F16" s="133">
        <v>8353960</v>
      </c>
      <c r="G16" s="133">
        <v>7875444</v>
      </c>
      <c r="H16" s="133">
        <v>9195765</v>
      </c>
      <c r="I16" s="133">
        <v>7782165</v>
      </c>
      <c r="J16" s="133">
        <v>7274953</v>
      </c>
      <c r="K16" s="133">
        <v>9286180</v>
      </c>
      <c r="L16" s="133">
        <v>8883536</v>
      </c>
      <c r="M16" s="133">
        <v>8663639</v>
      </c>
      <c r="N16" s="133">
        <v>9104298</v>
      </c>
      <c r="O16" s="133">
        <v>9907746</v>
      </c>
      <c r="P16" s="133">
        <v>9506305</v>
      </c>
      <c r="Q16" s="133">
        <v>10029984</v>
      </c>
      <c r="R16" s="133">
        <v>8400081</v>
      </c>
      <c r="S16" s="133">
        <v>9409023</v>
      </c>
      <c r="T16" s="133">
        <v>8666291</v>
      </c>
      <c r="U16" s="133">
        <v>7677763</v>
      </c>
      <c r="V16" s="133">
        <v>7525021</v>
      </c>
      <c r="W16" s="133">
        <v>9553998</v>
      </c>
      <c r="X16" s="133">
        <v>9300774</v>
      </c>
      <c r="Y16" s="133">
        <v>9300231</v>
      </c>
      <c r="Z16" s="133">
        <v>9291616</v>
      </c>
      <c r="AA16" s="133">
        <v>9763592</v>
      </c>
      <c r="AB16" s="133">
        <v>9247215</v>
      </c>
      <c r="AC16" s="133">
        <v>9463320</v>
      </c>
      <c r="AD16" s="133">
        <v>8404224</v>
      </c>
      <c r="AE16" s="133">
        <v>8111372</v>
      </c>
      <c r="AF16" s="133">
        <v>8787522</v>
      </c>
      <c r="AG16" s="133">
        <v>8421548</v>
      </c>
      <c r="AH16" s="133">
        <v>7365815</v>
      </c>
      <c r="AI16" s="133">
        <v>8860107</v>
      </c>
      <c r="AJ16" s="133">
        <v>10292419</v>
      </c>
      <c r="AK16" s="133">
        <v>8950052</v>
      </c>
      <c r="AL16" s="133">
        <v>9070547</v>
      </c>
      <c r="AM16" s="133">
        <v>10157221</v>
      </c>
      <c r="AN16" s="133">
        <v>9557844</v>
      </c>
      <c r="AO16" s="133">
        <v>9020430</v>
      </c>
      <c r="AP16" s="133">
        <v>8813892</v>
      </c>
      <c r="AQ16" s="133">
        <v>8194640</v>
      </c>
      <c r="AR16" s="133">
        <v>8498142</v>
      </c>
      <c r="AS16" s="133">
        <v>8697333</v>
      </c>
      <c r="AT16" s="133">
        <v>6860173</v>
      </c>
      <c r="AU16" s="133">
        <v>9462569</v>
      </c>
      <c r="AV16" s="133">
        <v>9680933</v>
      </c>
      <c r="AW16" s="133">
        <v>8459985</v>
      </c>
      <c r="AX16" s="133">
        <v>9252244</v>
      </c>
      <c r="AY16" s="133">
        <v>9658680</v>
      </c>
      <c r="AZ16" s="133">
        <v>9232924</v>
      </c>
      <c r="BA16" s="133">
        <v>8961407</v>
      </c>
      <c r="BB16" s="133">
        <v>8784687</v>
      </c>
      <c r="BC16" s="133">
        <v>7868781</v>
      </c>
      <c r="BD16" s="133">
        <v>8681235</v>
      </c>
      <c r="BE16" s="133">
        <v>8396167</v>
      </c>
      <c r="BF16" s="133">
        <v>6929319</v>
      </c>
      <c r="BG16" s="133">
        <v>9822107</v>
      </c>
      <c r="BH16" s="133">
        <v>9649835</v>
      </c>
      <c r="BI16" s="133">
        <v>8511189</v>
      </c>
      <c r="BJ16" s="133">
        <v>9420580</v>
      </c>
      <c r="BK16" s="133">
        <v>9003827</v>
      </c>
      <c r="BL16" s="133">
        <v>9563174</v>
      </c>
      <c r="BM16" s="133">
        <v>10130529</v>
      </c>
      <c r="BN16" s="133">
        <v>8982781</v>
      </c>
      <c r="BO16" s="133">
        <v>7574535</v>
      </c>
      <c r="BP16" s="133">
        <v>9299486</v>
      </c>
      <c r="BQ16" s="133">
        <v>8335113</v>
      </c>
      <c r="BR16" s="133">
        <v>7131061</v>
      </c>
      <c r="BS16" s="133">
        <v>10011157</v>
      </c>
      <c r="BT16" s="133">
        <v>9411201</v>
      </c>
      <c r="BU16" s="133">
        <v>9134739</v>
      </c>
      <c r="BV16" s="133">
        <v>9733617</v>
      </c>
      <c r="BW16" s="133">
        <v>9260032</v>
      </c>
      <c r="BX16" s="133">
        <v>9824631</v>
      </c>
      <c r="BY16" s="133">
        <v>10581269</v>
      </c>
      <c r="BZ16" s="133">
        <v>9013784</v>
      </c>
      <c r="CA16" s="133">
        <v>9076168</v>
      </c>
      <c r="CB16" s="133">
        <v>9449558</v>
      </c>
      <c r="CC16" s="133">
        <v>8084421</v>
      </c>
      <c r="CD16" s="133">
        <v>7939149</v>
      </c>
      <c r="CE16" s="133">
        <v>9989694</v>
      </c>
      <c r="CF16" s="133">
        <v>9579143</v>
      </c>
      <c r="CG16" s="133">
        <v>9762352</v>
      </c>
      <c r="CH16" s="133">
        <v>10228459</v>
      </c>
      <c r="CI16" s="133">
        <v>10975944</v>
      </c>
      <c r="CJ16" s="133">
        <v>8962043</v>
      </c>
      <c r="CK16" s="133">
        <v>10523474</v>
      </c>
      <c r="CL16" s="133">
        <v>8315455</v>
      </c>
      <c r="CM16" s="133">
        <v>9576699</v>
      </c>
      <c r="CN16" s="133">
        <v>9975679</v>
      </c>
      <c r="CO16" s="133">
        <v>9064461</v>
      </c>
      <c r="CP16" s="133">
        <v>8567749</v>
      </c>
      <c r="CQ16" s="133">
        <v>10621933</v>
      </c>
      <c r="CR16" s="133">
        <v>11366774</v>
      </c>
      <c r="CS16" s="133">
        <v>10512132</v>
      </c>
      <c r="CT16" s="133">
        <v>10391400</v>
      </c>
      <c r="CU16" s="133">
        <v>11780238</v>
      </c>
      <c r="CV16" s="133">
        <v>10646524</v>
      </c>
      <c r="CW16" s="133">
        <v>11067669</v>
      </c>
      <c r="CX16" s="133">
        <v>9965130</v>
      </c>
      <c r="CY16" s="133">
        <v>9330831</v>
      </c>
      <c r="CZ16" s="133">
        <v>10040245</v>
      </c>
      <c r="DA16" s="133">
        <v>9427350</v>
      </c>
      <c r="DB16" s="133">
        <v>8490117</v>
      </c>
      <c r="DC16" s="133">
        <v>9988254</v>
      </c>
      <c r="DD16" s="133">
        <v>11544656</v>
      </c>
      <c r="DE16" s="133">
        <v>10580270</v>
      </c>
      <c r="DF16" s="133">
        <v>10281368</v>
      </c>
      <c r="DG16" s="133">
        <v>11454285</v>
      </c>
      <c r="DH16" s="133">
        <v>10831560</v>
      </c>
      <c r="DI16" s="133">
        <v>10593871</v>
      </c>
      <c r="DJ16" s="133">
        <v>10259943</v>
      </c>
      <c r="DK16" s="133">
        <v>9720843</v>
      </c>
      <c r="DL16" s="133">
        <v>9573753</v>
      </c>
      <c r="DM16" s="133">
        <v>10245946</v>
      </c>
      <c r="DN16" s="133">
        <v>7930966</v>
      </c>
      <c r="DO16" s="133">
        <v>10784198</v>
      </c>
      <c r="DP16" s="133">
        <v>11437844</v>
      </c>
      <c r="DQ16" s="133">
        <v>9924907</v>
      </c>
      <c r="DR16" s="133">
        <v>10744874</v>
      </c>
      <c r="DS16" s="133">
        <v>11324856</v>
      </c>
      <c r="DT16" s="133">
        <v>10605588</v>
      </c>
      <c r="DU16" s="133">
        <v>5603656</v>
      </c>
      <c r="DV16" s="133">
        <v>5603656</v>
      </c>
      <c r="DW16" s="133">
        <v>7063905</v>
      </c>
      <c r="DX16" s="133">
        <v>9647446</v>
      </c>
      <c r="DY16" s="133">
        <v>9127877</v>
      </c>
      <c r="DZ16" s="133">
        <v>8012677</v>
      </c>
      <c r="EA16" s="133">
        <v>10823625</v>
      </c>
      <c r="EB16" s="133">
        <v>9967587</v>
      </c>
      <c r="EC16" s="133">
        <v>9477950</v>
      </c>
      <c r="ED16" s="133">
        <v>9223245</v>
      </c>
      <c r="EE16" s="133">
        <v>9382791</v>
      </c>
      <c r="EF16" s="133">
        <v>9282221</v>
      </c>
      <c r="EG16" s="133">
        <v>11185302</v>
      </c>
      <c r="EH16" s="133">
        <v>9440858</v>
      </c>
      <c r="EI16" s="133">
        <v>8800442</v>
      </c>
      <c r="EJ16" s="133">
        <v>10108917</v>
      </c>
      <c r="EK16" s="133">
        <v>8738734</v>
      </c>
      <c r="EL16" s="133">
        <v>8252262</v>
      </c>
      <c r="EM16" s="133">
        <v>10250264</v>
      </c>
      <c r="EN16" s="133">
        <v>10310665</v>
      </c>
      <c r="EO16" s="133">
        <v>10403893</v>
      </c>
      <c r="EP16" s="133">
        <v>10640013</v>
      </c>
      <c r="EQ16" s="133">
        <v>10321425</v>
      </c>
      <c r="ER16" s="133">
        <v>9238756</v>
      </c>
      <c r="ES16" s="133">
        <v>11460834</v>
      </c>
      <c r="ET16" s="133">
        <v>9481964</v>
      </c>
      <c r="EU16" s="133">
        <v>9901547</v>
      </c>
      <c r="EV16" s="133">
        <v>10200591</v>
      </c>
      <c r="EW16" s="133">
        <v>8711297</v>
      </c>
      <c r="EX16" s="133">
        <v>8593731</v>
      </c>
      <c r="EY16" s="133">
        <v>10485300</v>
      </c>
      <c r="EZ16" s="133">
        <v>10590726</v>
      </c>
      <c r="FA16" s="133">
        <v>10369031</v>
      </c>
      <c r="FB16" s="133">
        <v>10756229</v>
      </c>
      <c r="FC16" s="133">
        <v>11015334</v>
      </c>
      <c r="FD16" s="133">
        <v>9626836</v>
      </c>
      <c r="FE16" s="133">
        <v>11137501</v>
      </c>
      <c r="FF16" s="133">
        <v>8823732</v>
      </c>
      <c r="FG16" s="133">
        <v>9296908</v>
      </c>
      <c r="FH16" s="133">
        <v>10501112</v>
      </c>
      <c r="FI16" s="133">
        <v>8592194</v>
      </c>
      <c r="FJ16" s="133">
        <v>8306529</v>
      </c>
      <c r="FK16" s="133">
        <v>9794897</v>
      </c>
      <c r="FL16" s="133">
        <v>10532078</v>
      </c>
      <c r="FM16" s="133">
        <v>10806226</v>
      </c>
      <c r="FN16" s="133">
        <v>11005817</v>
      </c>
      <c r="FO16" s="133">
        <v>11436062.43</v>
      </c>
      <c r="FP16" s="133">
        <v>11021196.74</v>
      </c>
      <c r="FQ16" s="133">
        <v>10370479.189999999</v>
      </c>
      <c r="FR16" s="133">
        <v>10460623.33</v>
      </c>
      <c r="FS16" s="133">
        <v>9942590.0600000005</v>
      </c>
      <c r="FT16" s="133">
        <v>10052656.800000001</v>
      </c>
      <c r="FU16" s="133">
        <v>10361279.32</v>
      </c>
      <c r="FV16" s="133">
        <v>8069382.1100000003</v>
      </c>
      <c r="FW16" s="133">
        <v>10535363.289999999</v>
      </c>
      <c r="FX16" s="133">
        <v>11220438.039999999</v>
      </c>
      <c r="FY16" s="133">
        <v>9949780.3200000003</v>
      </c>
      <c r="FZ16" s="133">
        <v>11129740.939999999</v>
      </c>
      <c r="GA16" s="133">
        <v>13349409.48</v>
      </c>
      <c r="GB16" s="133">
        <v>11809090.470000001</v>
      </c>
      <c r="GC16" s="133">
        <v>11851892.59</v>
      </c>
      <c r="GD16" s="133">
        <v>11242517.109999999</v>
      </c>
      <c r="GE16" s="133">
        <v>11087267.449999999</v>
      </c>
      <c r="GF16" s="133">
        <v>11260806.609999999</v>
      </c>
      <c r="GG16" s="133">
        <v>11142739.92</v>
      </c>
      <c r="GH16" s="133">
        <v>8760658.9299999997</v>
      </c>
    </row>
    <row r="17" spans="1:190" s="132" customFormat="1" x14ac:dyDescent="0.25">
      <c r="A17" s="134"/>
      <c r="B17" s="135" t="s">
        <v>51</v>
      </c>
      <c r="C17" s="133">
        <v>2444982</v>
      </c>
      <c r="D17" s="133">
        <v>2400265</v>
      </c>
      <c r="E17" s="133">
        <v>2833821</v>
      </c>
      <c r="F17" s="133">
        <v>2377684</v>
      </c>
      <c r="G17" s="133">
        <v>2131011</v>
      </c>
      <c r="H17" s="133">
        <v>2548391</v>
      </c>
      <c r="I17" s="133">
        <v>2328633</v>
      </c>
      <c r="J17" s="133">
        <v>2175208</v>
      </c>
      <c r="K17" s="133">
        <v>2283068</v>
      </c>
      <c r="L17" s="133">
        <v>2265840</v>
      </c>
      <c r="M17" s="133">
        <v>2269298</v>
      </c>
      <c r="N17" s="133">
        <v>2480624</v>
      </c>
      <c r="O17" s="133">
        <v>2475999</v>
      </c>
      <c r="P17" s="133">
        <v>2305624</v>
      </c>
      <c r="Q17" s="133">
        <v>2652225</v>
      </c>
      <c r="R17" s="133">
        <v>2141868</v>
      </c>
      <c r="S17" s="133">
        <v>2549626</v>
      </c>
      <c r="T17" s="133">
        <v>2255920</v>
      </c>
      <c r="U17" s="133">
        <v>2058857</v>
      </c>
      <c r="V17" s="133">
        <v>2046649</v>
      </c>
      <c r="W17" s="133">
        <v>2227069</v>
      </c>
      <c r="X17" s="133">
        <v>2174016</v>
      </c>
      <c r="Y17" s="133">
        <v>2206825</v>
      </c>
      <c r="Z17" s="133">
        <v>2194629</v>
      </c>
      <c r="AA17" s="133">
        <v>2442322</v>
      </c>
      <c r="AB17" s="133">
        <v>2375214</v>
      </c>
      <c r="AC17" s="133">
        <v>2491831</v>
      </c>
      <c r="AD17" s="133">
        <v>2025795</v>
      </c>
      <c r="AE17" s="133">
        <v>2001630</v>
      </c>
      <c r="AF17" s="133">
        <v>2178164</v>
      </c>
      <c r="AG17" s="133">
        <v>2126756</v>
      </c>
      <c r="AH17" s="133">
        <v>2008169</v>
      </c>
      <c r="AI17" s="133">
        <v>1954560</v>
      </c>
      <c r="AJ17" s="133">
        <v>2348325</v>
      </c>
      <c r="AK17" s="133">
        <v>2144738</v>
      </c>
      <c r="AL17" s="133">
        <v>2070273</v>
      </c>
      <c r="AM17" s="133">
        <v>2465068</v>
      </c>
      <c r="AN17" s="133">
        <v>2269308</v>
      </c>
      <c r="AO17" s="133">
        <v>2159999</v>
      </c>
      <c r="AP17" s="133">
        <v>2058571</v>
      </c>
      <c r="AQ17" s="133">
        <v>1957573</v>
      </c>
      <c r="AR17" s="133">
        <v>2012740</v>
      </c>
      <c r="AS17" s="133">
        <v>2234854</v>
      </c>
      <c r="AT17" s="133">
        <v>1788761</v>
      </c>
      <c r="AU17" s="133">
        <v>1993892</v>
      </c>
      <c r="AV17" s="133">
        <v>2177744</v>
      </c>
      <c r="AW17" s="133">
        <v>1917577</v>
      </c>
      <c r="AX17" s="133">
        <v>2060271</v>
      </c>
      <c r="AY17" s="133">
        <v>2209516</v>
      </c>
      <c r="AZ17" s="133">
        <v>2079886</v>
      </c>
      <c r="BA17" s="133">
        <v>2050343</v>
      </c>
      <c r="BB17" s="133">
        <v>2019562</v>
      </c>
      <c r="BC17" s="133">
        <v>1840543</v>
      </c>
      <c r="BD17" s="133">
        <v>1957481</v>
      </c>
      <c r="BE17" s="133">
        <v>1997019</v>
      </c>
      <c r="BF17" s="133">
        <v>1692107</v>
      </c>
      <c r="BG17" s="133">
        <v>1981406</v>
      </c>
      <c r="BH17" s="133">
        <v>2020480</v>
      </c>
      <c r="BI17" s="133">
        <v>1772870</v>
      </c>
      <c r="BJ17" s="133">
        <v>1994646</v>
      </c>
      <c r="BK17" s="133">
        <v>1967476</v>
      </c>
      <c r="BL17" s="133">
        <v>1956076</v>
      </c>
      <c r="BM17" s="133">
        <v>2168276</v>
      </c>
      <c r="BN17" s="133">
        <v>1938391</v>
      </c>
      <c r="BO17" s="133">
        <v>1658667</v>
      </c>
      <c r="BP17" s="133">
        <v>1958588</v>
      </c>
      <c r="BQ17" s="133">
        <v>1910604</v>
      </c>
      <c r="BR17" s="133">
        <v>1601362</v>
      </c>
      <c r="BS17" s="133">
        <v>1888452</v>
      </c>
      <c r="BT17" s="133">
        <v>1832385</v>
      </c>
      <c r="BU17" s="133">
        <v>1778050</v>
      </c>
      <c r="BV17" s="133">
        <v>1885936</v>
      </c>
      <c r="BW17" s="133">
        <v>1803632</v>
      </c>
      <c r="BX17" s="133">
        <v>1831807</v>
      </c>
      <c r="BY17" s="133">
        <v>1981503</v>
      </c>
      <c r="BZ17" s="133">
        <v>1719065</v>
      </c>
      <c r="CA17" s="133">
        <v>1775883</v>
      </c>
      <c r="CB17" s="133">
        <v>1812437</v>
      </c>
      <c r="CC17" s="133">
        <v>1597619</v>
      </c>
      <c r="CD17" s="133">
        <v>1624791</v>
      </c>
      <c r="CE17" s="133">
        <v>1728687</v>
      </c>
      <c r="CF17" s="133">
        <v>1680281</v>
      </c>
      <c r="CG17" s="133">
        <v>1690031</v>
      </c>
      <c r="CH17" s="133">
        <v>1801846</v>
      </c>
      <c r="CI17" s="133">
        <v>1995355</v>
      </c>
      <c r="CJ17" s="133">
        <v>1632735</v>
      </c>
      <c r="CK17" s="133">
        <v>1942808</v>
      </c>
      <c r="CL17" s="133">
        <v>1518317</v>
      </c>
      <c r="CM17" s="133">
        <v>1570373</v>
      </c>
      <c r="CN17" s="133">
        <v>1736050</v>
      </c>
      <c r="CO17" s="133">
        <v>1633938</v>
      </c>
      <c r="CP17" s="133">
        <v>1618367</v>
      </c>
      <c r="CQ17" s="133">
        <v>1689228</v>
      </c>
      <c r="CR17" s="133">
        <v>1778116</v>
      </c>
      <c r="CS17" s="133">
        <v>1695535</v>
      </c>
      <c r="CT17" s="133">
        <v>1641779</v>
      </c>
      <c r="CU17" s="133">
        <v>1915734</v>
      </c>
      <c r="CV17" s="133">
        <v>1714829</v>
      </c>
      <c r="CW17" s="133">
        <v>1806818</v>
      </c>
      <c r="CX17" s="133">
        <v>1617140</v>
      </c>
      <c r="CY17" s="133">
        <v>1528997</v>
      </c>
      <c r="CZ17" s="133">
        <v>1601310</v>
      </c>
      <c r="DA17" s="133">
        <v>1558105</v>
      </c>
      <c r="DB17" s="133">
        <v>1519460</v>
      </c>
      <c r="DC17" s="133">
        <v>1469429</v>
      </c>
      <c r="DD17" s="133">
        <v>1745041</v>
      </c>
      <c r="DE17" s="133">
        <v>1613084</v>
      </c>
      <c r="DF17" s="133">
        <v>1520668</v>
      </c>
      <c r="DG17" s="133">
        <v>1695929</v>
      </c>
      <c r="DH17" s="133">
        <v>1658608</v>
      </c>
      <c r="DI17" s="133">
        <v>1626846</v>
      </c>
      <c r="DJ17" s="133">
        <v>1519231</v>
      </c>
      <c r="DK17" s="133">
        <v>1464024</v>
      </c>
      <c r="DL17" s="133">
        <v>1427259</v>
      </c>
      <c r="DM17" s="133">
        <v>1563290</v>
      </c>
      <c r="DN17" s="133">
        <v>1269328</v>
      </c>
      <c r="DO17" s="133">
        <v>1480827</v>
      </c>
      <c r="DP17" s="133">
        <v>1577808</v>
      </c>
      <c r="DQ17" s="133">
        <v>1377619</v>
      </c>
      <c r="DR17" s="133">
        <v>1486261</v>
      </c>
      <c r="DS17" s="133">
        <v>1578040</v>
      </c>
      <c r="DT17" s="133">
        <v>1456200</v>
      </c>
      <c r="DU17" s="133">
        <v>1271672</v>
      </c>
      <c r="DV17" s="133">
        <v>1271672</v>
      </c>
      <c r="DW17" s="133">
        <v>1349899</v>
      </c>
      <c r="DX17" s="133">
        <v>1549193</v>
      </c>
      <c r="DY17" s="133">
        <v>1424449</v>
      </c>
      <c r="DZ17" s="133">
        <v>1286955</v>
      </c>
      <c r="EA17" s="133">
        <v>1539311</v>
      </c>
      <c r="EB17" s="133">
        <v>1490544</v>
      </c>
      <c r="EC17" s="133">
        <v>1554703</v>
      </c>
      <c r="ED17" s="133">
        <v>1567828</v>
      </c>
      <c r="EE17" s="133">
        <v>1534687</v>
      </c>
      <c r="EF17" s="133">
        <v>1442116</v>
      </c>
      <c r="EG17" s="133">
        <v>1658806</v>
      </c>
      <c r="EH17" s="133">
        <v>1451166</v>
      </c>
      <c r="EI17" s="133">
        <v>1357010</v>
      </c>
      <c r="EJ17" s="133">
        <v>1475881</v>
      </c>
      <c r="EK17" s="133">
        <v>1238719</v>
      </c>
      <c r="EL17" s="133">
        <v>1237699</v>
      </c>
      <c r="EM17" s="133">
        <v>1403016</v>
      </c>
      <c r="EN17" s="133">
        <v>1303729</v>
      </c>
      <c r="EO17" s="133">
        <v>1305817</v>
      </c>
      <c r="EP17" s="133">
        <v>1327887</v>
      </c>
      <c r="EQ17" s="133">
        <v>1349930</v>
      </c>
      <c r="ER17" s="133">
        <v>1199990</v>
      </c>
      <c r="ES17" s="133">
        <v>1394550</v>
      </c>
      <c r="ET17" s="133">
        <v>1258555</v>
      </c>
      <c r="EU17" s="133">
        <v>1281605</v>
      </c>
      <c r="EV17" s="133">
        <v>1350960</v>
      </c>
      <c r="EW17" s="133">
        <v>1188843</v>
      </c>
      <c r="EX17" s="133">
        <v>1235606</v>
      </c>
      <c r="EY17" s="133">
        <v>1356137</v>
      </c>
      <c r="EZ17" s="133">
        <v>1307312</v>
      </c>
      <c r="FA17" s="133">
        <v>1239270</v>
      </c>
      <c r="FB17" s="133">
        <v>1295457</v>
      </c>
      <c r="FC17" s="133">
        <v>1456291</v>
      </c>
      <c r="FD17" s="133">
        <v>1204759</v>
      </c>
      <c r="FE17" s="133">
        <v>1409620</v>
      </c>
      <c r="FF17" s="133">
        <v>1150095</v>
      </c>
      <c r="FG17" s="133">
        <v>1244947</v>
      </c>
      <c r="FH17" s="133">
        <v>1333998</v>
      </c>
      <c r="FI17" s="133">
        <v>1131738</v>
      </c>
      <c r="FJ17" s="133">
        <v>1091733</v>
      </c>
      <c r="FK17" s="133">
        <v>1199052</v>
      </c>
      <c r="FL17" s="133">
        <v>1264265</v>
      </c>
      <c r="FM17" s="133">
        <v>1221896</v>
      </c>
      <c r="FN17" s="133">
        <v>1243458</v>
      </c>
      <c r="FO17" s="133">
        <v>1362875.54</v>
      </c>
      <c r="FP17" s="133">
        <v>1210224.06</v>
      </c>
      <c r="FQ17" s="133">
        <v>1185037.04</v>
      </c>
      <c r="FR17" s="133">
        <v>1236282.99</v>
      </c>
      <c r="FS17" s="133">
        <v>1151682.19</v>
      </c>
      <c r="FT17" s="133">
        <v>1125836.1399999999</v>
      </c>
      <c r="FU17" s="133">
        <v>1202648.1000000001</v>
      </c>
      <c r="FV17" s="133">
        <v>970427.5</v>
      </c>
      <c r="FW17" s="133">
        <v>1145944.25</v>
      </c>
      <c r="FX17" s="133">
        <v>1228714.3500000001</v>
      </c>
      <c r="FY17" s="133">
        <v>1061753.6100000001</v>
      </c>
      <c r="FZ17" s="133">
        <v>1105712.3500000001</v>
      </c>
      <c r="GA17" s="133">
        <v>1339148.96</v>
      </c>
      <c r="GB17" s="133">
        <v>1139345.8</v>
      </c>
      <c r="GC17" s="133">
        <v>1153730.6299999999</v>
      </c>
      <c r="GD17" s="133">
        <v>1170382.51</v>
      </c>
      <c r="GE17" s="133">
        <v>1095598.1100000001</v>
      </c>
      <c r="GF17" s="133">
        <v>1092015.81</v>
      </c>
      <c r="GG17" s="133">
        <v>1112037.8600000001</v>
      </c>
      <c r="GH17" s="133">
        <v>893107.77</v>
      </c>
    </row>
    <row r="18" spans="1:190" s="132" customFormat="1" x14ac:dyDescent="0.25">
      <c r="A18" s="134"/>
      <c r="B18" s="135" t="s">
        <v>36</v>
      </c>
      <c r="C18" s="133">
        <v>366558</v>
      </c>
      <c r="D18" s="133">
        <v>370462</v>
      </c>
      <c r="E18" s="133">
        <v>474190</v>
      </c>
      <c r="F18" s="133">
        <v>394196</v>
      </c>
      <c r="G18" s="133">
        <v>379647</v>
      </c>
      <c r="H18" s="133">
        <v>476021</v>
      </c>
      <c r="I18" s="133">
        <v>383101</v>
      </c>
      <c r="J18" s="133">
        <v>304059</v>
      </c>
      <c r="K18" s="133">
        <v>417901</v>
      </c>
      <c r="L18" s="133">
        <v>410491</v>
      </c>
      <c r="M18" s="133">
        <v>403359</v>
      </c>
      <c r="N18" s="133">
        <v>394394</v>
      </c>
      <c r="O18" s="133">
        <v>400105</v>
      </c>
      <c r="P18" s="133">
        <v>387835</v>
      </c>
      <c r="Q18" s="133">
        <v>451451</v>
      </c>
      <c r="R18" s="133">
        <v>394186</v>
      </c>
      <c r="S18" s="133">
        <v>464487</v>
      </c>
      <c r="T18" s="133">
        <v>409701</v>
      </c>
      <c r="U18" s="133">
        <v>349366</v>
      </c>
      <c r="V18" s="133">
        <v>300890</v>
      </c>
      <c r="W18" s="133">
        <v>416828</v>
      </c>
      <c r="X18" s="133">
        <v>396312</v>
      </c>
      <c r="Y18" s="133">
        <v>404009</v>
      </c>
      <c r="Z18" s="133">
        <v>394148</v>
      </c>
      <c r="AA18" s="133">
        <v>429442</v>
      </c>
      <c r="AB18" s="133">
        <v>409237</v>
      </c>
      <c r="AC18" s="133">
        <v>428402</v>
      </c>
      <c r="AD18" s="133">
        <v>394242</v>
      </c>
      <c r="AE18" s="133">
        <v>382088</v>
      </c>
      <c r="AF18" s="133">
        <v>464411</v>
      </c>
      <c r="AG18" s="133">
        <v>413440</v>
      </c>
      <c r="AH18" s="133">
        <v>305633</v>
      </c>
      <c r="AI18" s="133">
        <v>404909</v>
      </c>
      <c r="AJ18" s="133">
        <v>472861</v>
      </c>
      <c r="AK18" s="133">
        <v>407366</v>
      </c>
      <c r="AL18" s="133">
        <v>374612</v>
      </c>
      <c r="AM18" s="133">
        <v>427687</v>
      </c>
      <c r="AN18" s="133">
        <v>413584</v>
      </c>
      <c r="AO18" s="133">
        <v>428696</v>
      </c>
      <c r="AP18" s="133">
        <v>438267</v>
      </c>
      <c r="AQ18" s="133">
        <v>421063</v>
      </c>
      <c r="AR18" s="133">
        <v>460098</v>
      </c>
      <c r="AS18" s="133">
        <v>433065</v>
      </c>
      <c r="AT18" s="133">
        <v>281294</v>
      </c>
      <c r="AU18" s="133">
        <v>432123</v>
      </c>
      <c r="AV18" s="133">
        <v>453800</v>
      </c>
      <c r="AW18" s="133">
        <v>400249</v>
      </c>
      <c r="AX18" s="133">
        <v>399769</v>
      </c>
      <c r="AY18" s="133">
        <v>431146</v>
      </c>
      <c r="AZ18" s="133">
        <v>442950</v>
      </c>
      <c r="BA18" s="133">
        <v>427105</v>
      </c>
      <c r="BB18" s="133">
        <v>456380</v>
      </c>
      <c r="BC18" s="133">
        <v>410706</v>
      </c>
      <c r="BD18" s="133">
        <v>457575</v>
      </c>
      <c r="BE18" s="133">
        <v>424150</v>
      </c>
      <c r="BF18" s="133">
        <v>287574</v>
      </c>
      <c r="BG18" s="133">
        <v>470474</v>
      </c>
      <c r="BH18" s="133">
        <v>458822</v>
      </c>
      <c r="BI18" s="133">
        <v>401549</v>
      </c>
      <c r="BJ18" s="133">
        <v>423221</v>
      </c>
      <c r="BK18" s="133">
        <v>389766</v>
      </c>
      <c r="BL18" s="133">
        <v>443526</v>
      </c>
      <c r="BM18" s="133">
        <v>493078</v>
      </c>
      <c r="BN18" s="133">
        <v>470840</v>
      </c>
      <c r="BO18" s="133">
        <v>397435</v>
      </c>
      <c r="BP18" s="133">
        <v>534421</v>
      </c>
      <c r="BQ18" s="133">
        <v>431125</v>
      </c>
      <c r="BR18" s="133">
        <v>316397</v>
      </c>
      <c r="BS18" s="133">
        <v>473492</v>
      </c>
      <c r="BT18" s="133">
        <v>455400</v>
      </c>
      <c r="BU18" s="133">
        <v>455590</v>
      </c>
      <c r="BV18" s="133">
        <v>448286</v>
      </c>
      <c r="BW18" s="133">
        <v>442481</v>
      </c>
      <c r="BX18" s="133">
        <v>453800</v>
      </c>
      <c r="BY18" s="133">
        <v>486485</v>
      </c>
      <c r="BZ18" s="133">
        <v>474924</v>
      </c>
      <c r="CA18" s="133">
        <v>474302</v>
      </c>
      <c r="CB18" s="133">
        <v>526580</v>
      </c>
      <c r="CC18" s="133">
        <v>412125</v>
      </c>
      <c r="CD18" s="133">
        <v>345222</v>
      </c>
      <c r="CE18" s="133">
        <v>505680</v>
      </c>
      <c r="CF18" s="133">
        <v>447499</v>
      </c>
      <c r="CG18" s="133">
        <v>484698</v>
      </c>
      <c r="CH18" s="133">
        <v>455239</v>
      </c>
      <c r="CI18" s="133">
        <v>506575</v>
      </c>
      <c r="CJ18" s="133">
        <v>448054</v>
      </c>
      <c r="CK18" s="133">
        <v>560163</v>
      </c>
      <c r="CL18" s="133">
        <v>458894</v>
      </c>
      <c r="CM18" s="133">
        <v>498634</v>
      </c>
      <c r="CN18" s="133">
        <v>543421</v>
      </c>
      <c r="CO18" s="133">
        <v>432117</v>
      </c>
      <c r="CP18" s="133">
        <v>365520</v>
      </c>
      <c r="CQ18" s="133">
        <v>503581</v>
      </c>
      <c r="CR18" s="133">
        <v>532462</v>
      </c>
      <c r="CS18" s="133">
        <v>503031</v>
      </c>
      <c r="CT18" s="133">
        <v>458932</v>
      </c>
      <c r="CU18" s="133">
        <v>510641</v>
      </c>
      <c r="CV18" s="133">
        <v>486599</v>
      </c>
      <c r="CW18" s="133">
        <v>512381</v>
      </c>
      <c r="CX18" s="133">
        <v>507519</v>
      </c>
      <c r="CY18" s="133">
        <v>471194</v>
      </c>
      <c r="CZ18" s="133">
        <v>569837</v>
      </c>
      <c r="DA18" s="133">
        <v>495119</v>
      </c>
      <c r="DB18" s="133">
        <v>374299</v>
      </c>
      <c r="DC18" s="133">
        <v>483622</v>
      </c>
      <c r="DD18" s="133">
        <v>570728</v>
      </c>
      <c r="DE18" s="133">
        <v>514699</v>
      </c>
      <c r="DF18" s="133">
        <v>460564</v>
      </c>
      <c r="DG18" s="133">
        <v>535000</v>
      </c>
      <c r="DH18" s="133">
        <v>503350</v>
      </c>
      <c r="DI18" s="133">
        <v>530839</v>
      </c>
      <c r="DJ18" s="133">
        <v>518773</v>
      </c>
      <c r="DK18" s="133">
        <v>505163</v>
      </c>
      <c r="DL18" s="133">
        <v>508683</v>
      </c>
      <c r="DM18" s="133">
        <v>502225</v>
      </c>
      <c r="DN18" s="133">
        <v>334482</v>
      </c>
      <c r="DO18" s="133">
        <v>488997</v>
      </c>
      <c r="DP18" s="133">
        <v>578171</v>
      </c>
      <c r="DQ18" s="133">
        <v>494950</v>
      </c>
      <c r="DR18" s="133">
        <v>498417</v>
      </c>
      <c r="DS18" s="133">
        <v>537252</v>
      </c>
      <c r="DT18" s="133">
        <v>504688</v>
      </c>
      <c r="DU18" s="133">
        <v>216204</v>
      </c>
      <c r="DV18" s="133">
        <v>216204</v>
      </c>
      <c r="DW18" s="133">
        <v>410057</v>
      </c>
      <c r="DX18" s="133">
        <v>581325</v>
      </c>
      <c r="DY18" s="133">
        <v>524949</v>
      </c>
      <c r="DZ18" s="133">
        <v>351118</v>
      </c>
      <c r="EA18" s="133">
        <v>543042</v>
      </c>
      <c r="EB18" s="133">
        <v>528242</v>
      </c>
      <c r="EC18" s="133">
        <v>506231</v>
      </c>
      <c r="ED18" s="133">
        <v>491212</v>
      </c>
      <c r="EE18" s="133">
        <v>505359</v>
      </c>
      <c r="EF18" s="133">
        <v>501511</v>
      </c>
      <c r="EG18" s="133">
        <v>592275</v>
      </c>
      <c r="EH18" s="133">
        <v>527305</v>
      </c>
      <c r="EI18" s="133">
        <v>486806</v>
      </c>
      <c r="EJ18" s="133">
        <v>624494</v>
      </c>
      <c r="EK18" s="133">
        <v>488510</v>
      </c>
      <c r="EL18" s="133">
        <v>370357</v>
      </c>
      <c r="EM18" s="133">
        <v>547659</v>
      </c>
      <c r="EN18" s="133">
        <v>534978</v>
      </c>
      <c r="EO18" s="133">
        <v>508723</v>
      </c>
      <c r="EP18" s="133">
        <v>521731</v>
      </c>
      <c r="EQ18" s="133">
        <v>539775</v>
      </c>
      <c r="ER18" s="133">
        <v>498764</v>
      </c>
      <c r="ES18" s="133">
        <v>608260</v>
      </c>
      <c r="ET18" s="133">
        <v>503739</v>
      </c>
      <c r="EU18" s="133">
        <v>574760</v>
      </c>
      <c r="EV18" s="133">
        <v>601300</v>
      </c>
      <c r="EW18" s="133">
        <v>484639</v>
      </c>
      <c r="EX18" s="133">
        <v>417269</v>
      </c>
      <c r="EY18" s="133">
        <v>575377</v>
      </c>
      <c r="EZ18" s="133">
        <v>532913</v>
      </c>
      <c r="FA18" s="133">
        <v>532988</v>
      </c>
      <c r="FB18" s="133">
        <v>510135</v>
      </c>
      <c r="FC18" s="133">
        <v>594828</v>
      </c>
      <c r="FD18" s="133">
        <v>529159</v>
      </c>
      <c r="FE18" s="133">
        <v>632833</v>
      </c>
      <c r="FF18" s="133">
        <v>507231</v>
      </c>
      <c r="FG18" s="133">
        <v>546447</v>
      </c>
      <c r="FH18" s="133">
        <v>690048</v>
      </c>
      <c r="FI18" s="133">
        <v>516807</v>
      </c>
      <c r="FJ18" s="133">
        <v>434867</v>
      </c>
      <c r="FK18" s="133">
        <v>569667</v>
      </c>
      <c r="FL18" s="133">
        <v>596090</v>
      </c>
      <c r="FM18" s="133">
        <v>582598</v>
      </c>
      <c r="FN18" s="133">
        <v>537969</v>
      </c>
      <c r="FO18" s="133">
        <v>607493.71</v>
      </c>
      <c r="FP18" s="133">
        <v>577681.96</v>
      </c>
      <c r="FQ18" s="133">
        <v>581061.96</v>
      </c>
      <c r="FR18" s="133">
        <v>591827.41</v>
      </c>
      <c r="FS18" s="133">
        <v>568550.51</v>
      </c>
      <c r="FT18" s="133">
        <v>639157.87</v>
      </c>
      <c r="FU18" s="133">
        <v>608749.13</v>
      </c>
      <c r="FV18" s="133">
        <v>394706.16</v>
      </c>
      <c r="FW18" s="133">
        <v>591067.5</v>
      </c>
      <c r="FX18" s="133">
        <v>630359.43000000005</v>
      </c>
      <c r="FY18" s="133">
        <v>570318.43999999994</v>
      </c>
      <c r="FZ18" s="133">
        <v>544997.97</v>
      </c>
      <c r="GA18" s="133">
        <v>535740.25</v>
      </c>
      <c r="GB18" s="133">
        <v>466246.78</v>
      </c>
      <c r="GC18" s="133">
        <v>484342.42</v>
      </c>
      <c r="GD18" s="133">
        <v>469330.71</v>
      </c>
      <c r="GE18" s="133">
        <v>443373.58</v>
      </c>
      <c r="GF18" s="133">
        <v>475381.14</v>
      </c>
      <c r="GG18" s="133">
        <v>452114.17</v>
      </c>
      <c r="GH18" s="133">
        <v>300459.28999999998</v>
      </c>
    </row>
    <row r="19" spans="1:190" s="132" customFormat="1" x14ac:dyDescent="0.25">
      <c r="A19" s="134"/>
      <c r="B19" s="135" t="s">
        <v>2139</v>
      </c>
      <c r="C19" s="133">
        <v>49356</v>
      </c>
      <c r="D19" s="133">
        <v>52663</v>
      </c>
      <c r="E19" s="133">
        <v>61698</v>
      </c>
      <c r="F19" s="133">
        <v>56750</v>
      </c>
      <c r="G19" s="133">
        <v>51146</v>
      </c>
      <c r="H19" s="133">
        <v>65965</v>
      </c>
      <c r="I19" s="133">
        <v>63180</v>
      </c>
      <c r="J19" s="133">
        <v>70124</v>
      </c>
      <c r="K19" s="133">
        <v>73056</v>
      </c>
      <c r="L19" s="133">
        <v>62645</v>
      </c>
      <c r="M19" s="133">
        <v>53981</v>
      </c>
      <c r="N19" s="133">
        <v>57830</v>
      </c>
      <c r="O19" s="133">
        <v>55447</v>
      </c>
      <c r="P19" s="133">
        <v>54593</v>
      </c>
      <c r="Q19" s="133">
        <v>62612</v>
      </c>
      <c r="R19" s="133">
        <v>56779</v>
      </c>
      <c r="S19" s="133">
        <v>72784</v>
      </c>
      <c r="T19" s="133">
        <v>64367</v>
      </c>
      <c r="U19" s="133">
        <v>62229</v>
      </c>
      <c r="V19" s="133">
        <v>71399</v>
      </c>
      <c r="W19" s="133">
        <v>71972</v>
      </c>
      <c r="X19" s="133">
        <v>63839</v>
      </c>
      <c r="Y19" s="133">
        <v>63592</v>
      </c>
      <c r="Z19" s="133">
        <v>62908</v>
      </c>
      <c r="AA19" s="133">
        <v>67378</v>
      </c>
      <c r="AB19" s="133">
        <v>57061</v>
      </c>
      <c r="AC19" s="133">
        <v>62339</v>
      </c>
      <c r="AD19" s="133">
        <v>58022</v>
      </c>
      <c r="AE19" s="133">
        <v>55186</v>
      </c>
      <c r="AF19" s="133">
        <v>64601</v>
      </c>
      <c r="AG19" s="133">
        <v>65793</v>
      </c>
      <c r="AH19" s="133">
        <v>64834</v>
      </c>
      <c r="AI19" s="133">
        <v>64770</v>
      </c>
      <c r="AJ19" s="133">
        <v>71202</v>
      </c>
      <c r="AK19" s="133">
        <v>59233</v>
      </c>
      <c r="AL19" s="133">
        <v>56243</v>
      </c>
      <c r="AM19" s="133">
        <v>59434</v>
      </c>
      <c r="AN19" s="133">
        <v>50618</v>
      </c>
      <c r="AO19" s="133">
        <v>54471</v>
      </c>
      <c r="AP19" s="133">
        <v>54713</v>
      </c>
      <c r="AQ19" s="133">
        <v>50382</v>
      </c>
      <c r="AR19" s="133">
        <v>64602</v>
      </c>
      <c r="AS19" s="133">
        <v>74078</v>
      </c>
      <c r="AT19" s="133">
        <v>59638</v>
      </c>
      <c r="AU19" s="133">
        <v>74032</v>
      </c>
      <c r="AV19" s="133">
        <v>70843</v>
      </c>
      <c r="AW19" s="133">
        <v>61029</v>
      </c>
      <c r="AX19" s="133">
        <v>60080</v>
      </c>
      <c r="AY19" s="133">
        <v>60502</v>
      </c>
      <c r="AZ19" s="133">
        <v>58158</v>
      </c>
      <c r="BA19" s="133">
        <v>60258</v>
      </c>
      <c r="BB19" s="133">
        <v>64621</v>
      </c>
      <c r="BC19" s="133">
        <v>57705</v>
      </c>
      <c r="BD19" s="133">
        <v>65833</v>
      </c>
      <c r="BE19" s="133">
        <v>72615</v>
      </c>
      <c r="BF19" s="133">
        <v>63800</v>
      </c>
      <c r="BG19" s="133">
        <v>78632</v>
      </c>
      <c r="BH19" s="133">
        <v>68717</v>
      </c>
      <c r="BI19" s="133">
        <v>61160</v>
      </c>
      <c r="BJ19" s="133">
        <v>62668</v>
      </c>
      <c r="BK19" s="133">
        <v>56027</v>
      </c>
      <c r="BL19" s="133">
        <v>57296</v>
      </c>
      <c r="BM19" s="133">
        <v>66221</v>
      </c>
      <c r="BN19" s="133">
        <v>66992</v>
      </c>
      <c r="BO19" s="133">
        <v>54151</v>
      </c>
      <c r="BP19" s="133">
        <v>83168</v>
      </c>
      <c r="BQ19" s="133">
        <v>75522</v>
      </c>
      <c r="BR19" s="133">
        <v>77143</v>
      </c>
      <c r="BS19" s="133">
        <v>83570</v>
      </c>
      <c r="BT19" s="133">
        <v>76031</v>
      </c>
      <c r="BU19" s="133">
        <v>72334</v>
      </c>
      <c r="BV19" s="133">
        <v>68242</v>
      </c>
      <c r="BW19" s="133">
        <v>62921</v>
      </c>
      <c r="BX19" s="133">
        <v>65716</v>
      </c>
      <c r="BY19" s="133">
        <v>63502</v>
      </c>
      <c r="BZ19" s="133">
        <v>64242</v>
      </c>
      <c r="CA19" s="133">
        <v>68970</v>
      </c>
      <c r="CB19" s="133">
        <v>80635</v>
      </c>
      <c r="CC19" s="133">
        <v>72883</v>
      </c>
      <c r="CD19" s="133">
        <v>80308</v>
      </c>
      <c r="CE19" s="133">
        <v>81614</v>
      </c>
      <c r="CF19" s="133">
        <v>78896</v>
      </c>
      <c r="CG19" s="133">
        <v>76241</v>
      </c>
      <c r="CH19" s="133">
        <v>74106</v>
      </c>
      <c r="CI19" s="133">
        <v>71955</v>
      </c>
      <c r="CJ19" s="133">
        <v>64265</v>
      </c>
      <c r="CK19" s="133">
        <v>82339</v>
      </c>
      <c r="CL19" s="133">
        <v>72525</v>
      </c>
      <c r="CM19" s="133">
        <v>73834</v>
      </c>
      <c r="CN19" s="133">
        <v>88566</v>
      </c>
      <c r="CO19" s="133">
        <v>82991</v>
      </c>
      <c r="CP19" s="133">
        <v>98110</v>
      </c>
      <c r="CQ19" s="133">
        <v>92957</v>
      </c>
      <c r="CR19" s="133">
        <v>92509</v>
      </c>
      <c r="CS19" s="133">
        <v>81989</v>
      </c>
      <c r="CT19" s="133">
        <v>70521</v>
      </c>
      <c r="CU19" s="133">
        <v>79963</v>
      </c>
      <c r="CV19" s="133">
        <v>73831</v>
      </c>
      <c r="CW19" s="133">
        <v>73235</v>
      </c>
      <c r="CX19" s="133">
        <v>76189</v>
      </c>
      <c r="CY19" s="133">
        <v>82917</v>
      </c>
      <c r="CZ19" s="133">
        <v>92928</v>
      </c>
      <c r="DA19" s="133">
        <v>94950</v>
      </c>
      <c r="DB19" s="133">
        <v>84172</v>
      </c>
      <c r="DC19" s="133">
        <v>85702</v>
      </c>
      <c r="DD19" s="133">
        <v>87547</v>
      </c>
      <c r="DE19" s="133">
        <v>83441</v>
      </c>
      <c r="DF19" s="133">
        <v>66824</v>
      </c>
      <c r="DG19" s="133">
        <v>74374</v>
      </c>
      <c r="DH19" s="133">
        <v>71757</v>
      </c>
      <c r="DI19" s="133">
        <v>75887</v>
      </c>
      <c r="DJ19" s="133">
        <v>76274</v>
      </c>
      <c r="DK19" s="133">
        <v>75335</v>
      </c>
      <c r="DL19" s="133">
        <v>85697</v>
      </c>
      <c r="DM19" s="133">
        <v>95797</v>
      </c>
      <c r="DN19" s="133">
        <v>79171</v>
      </c>
      <c r="DO19" s="133">
        <v>87082</v>
      </c>
      <c r="DP19" s="133">
        <v>95372</v>
      </c>
      <c r="DQ19" s="133">
        <v>78965</v>
      </c>
      <c r="DR19" s="133">
        <v>77647</v>
      </c>
      <c r="DS19" s="133">
        <v>78742</v>
      </c>
      <c r="DT19" s="133">
        <v>74752</v>
      </c>
      <c r="DU19" s="133">
        <v>69398</v>
      </c>
      <c r="DV19" s="133">
        <v>69398</v>
      </c>
      <c r="DW19" s="133">
        <v>64266</v>
      </c>
      <c r="DX19" s="133">
        <v>88128</v>
      </c>
      <c r="DY19" s="133">
        <v>88973</v>
      </c>
      <c r="DZ19" s="133">
        <v>81544</v>
      </c>
      <c r="EA19" s="133">
        <v>86654</v>
      </c>
      <c r="EB19" s="133">
        <v>82749</v>
      </c>
      <c r="EC19" s="133">
        <v>78100</v>
      </c>
      <c r="ED19" s="133">
        <v>76263</v>
      </c>
      <c r="EE19" s="133">
        <v>72788</v>
      </c>
      <c r="EF19" s="133">
        <v>70195</v>
      </c>
      <c r="EG19" s="133">
        <v>76081</v>
      </c>
      <c r="EH19" s="133">
        <v>80615</v>
      </c>
      <c r="EI19" s="133">
        <v>76882</v>
      </c>
      <c r="EJ19" s="133">
        <v>95779</v>
      </c>
      <c r="EK19" s="133">
        <v>80707</v>
      </c>
      <c r="EL19" s="133">
        <v>82279</v>
      </c>
      <c r="EM19" s="133">
        <v>84209</v>
      </c>
      <c r="EN19" s="133">
        <v>82482</v>
      </c>
      <c r="EO19" s="133">
        <v>72970</v>
      </c>
      <c r="EP19" s="133">
        <v>73551</v>
      </c>
      <c r="EQ19" s="133">
        <v>58640</v>
      </c>
      <c r="ER19" s="133">
        <v>54784</v>
      </c>
      <c r="ES19" s="133">
        <v>57138</v>
      </c>
      <c r="ET19" s="133">
        <v>49505</v>
      </c>
      <c r="EU19" s="133">
        <v>60587</v>
      </c>
      <c r="EV19" s="133">
        <v>64814</v>
      </c>
      <c r="EW19" s="133">
        <v>59231</v>
      </c>
      <c r="EX19" s="133">
        <v>57950</v>
      </c>
      <c r="EY19" s="133">
        <v>65555</v>
      </c>
      <c r="EZ19" s="133">
        <v>56220</v>
      </c>
      <c r="FA19" s="133">
        <v>56346</v>
      </c>
      <c r="FB19" s="133">
        <v>52294</v>
      </c>
      <c r="FC19" s="133">
        <v>52525</v>
      </c>
      <c r="FD19" s="133">
        <v>57820</v>
      </c>
      <c r="FE19" s="133">
        <v>64041</v>
      </c>
      <c r="FF19" s="133">
        <v>54938</v>
      </c>
      <c r="FG19" s="133">
        <v>56028</v>
      </c>
      <c r="FH19" s="133">
        <v>74622</v>
      </c>
      <c r="FI19" s="133">
        <v>65526</v>
      </c>
      <c r="FJ19" s="133">
        <v>63383</v>
      </c>
      <c r="FK19" s="133">
        <v>75308</v>
      </c>
      <c r="FL19" s="133">
        <v>74707</v>
      </c>
      <c r="FM19" s="133">
        <v>64129</v>
      </c>
      <c r="FN19" s="133">
        <v>53327</v>
      </c>
      <c r="FO19" s="133">
        <v>56382.6</v>
      </c>
      <c r="FP19" s="133">
        <v>60938.27</v>
      </c>
      <c r="FQ19" s="133">
        <v>59064</v>
      </c>
      <c r="FR19" s="133">
        <v>57557.279999999999</v>
      </c>
      <c r="FS19" s="133">
        <v>60442.6</v>
      </c>
      <c r="FT19" s="133">
        <v>66826.52</v>
      </c>
      <c r="FU19" s="133">
        <v>78571.210000000006</v>
      </c>
      <c r="FV19" s="133">
        <v>63303.15</v>
      </c>
      <c r="FW19" s="133">
        <v>66773.38</v>
      </c>
      <c r="FX19" s="133">
        <v>68049.75</v>
      </c>
      <c r="FY19" s="133">
        <v>58817.75</v>
      </c>
      <c r="FZ19" s="133">
        <v>56049.2</v>
      </c>
      <c r="GA19" s="133">
        <v>60829.33</v>
      </c>
      <c r="GB19" s="133">
        <v>61778.92</v>
      </c>
      <c r="GC19" s="133">
        <v>62686.95</v>
      </c>
      <c r="GD19" s="133">
        <v>61558.01</v>
      </c>
      <c r="GE19" s="133">
        <v>71306.679999999993</v>
      </c>
      <c r="GF19" s="133">
        <v>77460.19</v>
      </c>
      <c r="GG19" s="133">
        <v>74437.210000000006</v>
      </c>
      <c r="GH19" s="133">
        <v>65256.66</v>
      </c>
    </row>
    <row r="20" spans="1:190" s="132" customFormat="1" x14ac:dyDescent="0.25">
      <c r="A20" s="134"/>
      <c r="B20" s="135" t="s">
        <v>1621</v>
      </c>
      <c r="C20" s="133">
        <v>88</v>
      </c>
      <c r="D20" s="133">
        <v>133</v>
      </c>
      <c r="E20" s="133">
        <v>250</v>
      </c>
      <c r="F20" s="133">
        <v>264</v>
      </c>
      <c r="G20" s="133">
        <v>197</v>
      </c>
      <c r="H20" s="133">
        <v>231</v>
      </c>
      <c r="I20" s="133">
        <v>168</v>
      </c>
      <c r="J20" s="133">
        <v>98</v>
      </c>
      <c r="K20" s="133">
        <v>281</v>
      </c>
      <c r="L20" s="133">
        <v>123</v>
      </c>
      <c r="M20" s="133">
        <v>197</v>
      </c>
      <c r="N20" s="133">
        <v>172</v>
      </c>
      <c r="O20" s="133">
        <v>245</v>
      </c>
      <c r="P20" s="133">
        <v>280</v>
      </c>
      <c r="Q20" s="133">
        <v>195</v>
      </c>
      <c r="R20" s="133">
        <v>123</v>
      </c>
      <c r="S20" s="133">
        <v>93</v>
      </c>
      <c r="T20" s="133">
        <v>172</v>
      </c>
      <c r="U20" s="133">
        <v>123</v>
      </c>
      <c r="V20" s="133">
        <v>203</v>
      </c>
      <c r="W20" s="133">
        <v>172</v>
      </c>
      <c r="X20" s="133">
        <v>353</v>
      </c>
      <c r="Y20" s="133">
        <v>108</v>
      </c>
      <c r="Z20" s="133">
        <v>270</v>
      </c>
      <c r="AA20" s="133">
        <v>147</v>
      </c>
      <c r="AB20" s="133">
        <v>172</v>
      </c>
      <c r="AC20" s="133">
        <v>211</v>
      </c>
      <c r="AD20" s="133">
        <v>210</v>
      </c>
      <c r="AE20" s="133">
        <v>291</v>
      </c>
      <c r="AF20" s="133">
        <v>281</v>
      </c>
      <c r="AG20" s="133">
        <v>232</v>
      </c>
      <c r="AH20" s="133">
        <v>302</v>
      </c>
      <c r="AI20" s="133">
        <v>232</v>
      </c>
      <c r="AJ20" s="133">
        <v>348</v>
      </c>
      <c r="AK20" s="133">
        <v>254</v>
      </c>
      <c r="AL20" s="133">
        <v>249</v>
      </c>
      <c r="AM20" s="133">
        <v>245</v>
      </c>
      <c r="AN20" s="133">
        <v>246</v>
      </c>
      <c r="AO20" s="133">
        <v>409</v>
      </c>
      <c r="AP20" s="133">
        <v>161</v>
      </c>
      <c r="AQ20" s="133">
        <v>401</v>
      </c>
      <c r="AR20" s="133">
        <v>341</v>
      </c>
      <c r="AS20" s="133">
        <v>458</v>
      </c>
      <c r="AT20" s="133">
        <v>221</v>
      </c>
      <c r="AU20" s="133">
        <v>350</v>
      </c>
      <c r="AV20" s="133">
        <v>287</v>
      </c>
      <c r="AW20" s="133">
        <v>475</v>
      </c>
      <c r="AX20" s="133">
        <v>229</v>
      </c>
      <c r="AY20" s="133">
        <v>285</v>
      </c>
      <c r="AZ20" s="133">
        <v>341</v>
      </c>
      <c r="BA20" s="133">
        <v>284</v>
      </c>
      <c r="BB20" s="133">
        <v>285</v>
      </c>
      <c r="BC20" s="133">
        <v>362</v>
      </c>
      <c r="BD20" s="133">
        <v>261</v>
      </c>
      <c r="BE20" s="133">
        <v>319</v>
      </c>
      <c r="BF20" s="133">
        <v>245</v>
      </c>
      <c r="BG20" s="133">
        <v>226</v>
      </c>
      <c r="BH20" s="133">
        <v>346</v>
      </c>
      <c r="BI20" s="133">
        <v>236</v>
      </c>
      <c r="BJ20" s="133">
        <v>282</v>
      </c>
      <c r="BK20" s="133">
        <v>233</v>
      </c>
      <c r="BL20" s="133">
        <v>338</v>
      </c>
      <c r="BM20" s="133">
        <v>134</v>
      </c>
      <c r="BN20" s="133">
        <v>530</v>
      </c>
      <c r="BO20" s="133">
        <v>221</v>
      </c>
      <c r="BP20" s="133">
        <v>320</v>
      </c>
      <c r="BQ20" s="133">
        <v>429</v>
      </c>
      <c r="BR20" s="133">
        <v>192</v>
      </c>
      <c r="BS20" s="133">
        <v>356</v>
      </c>
      <c r="BT20" s="133">
        <v>243</v>
      </c>
      <c r="BU20" s="133">
        <v>396</v>
      </c>
      <c r="BV20" s="133">
        <v>136</v>
      </c>
      <c r="BW20" s="133">
        <v>232</v>
      </c>
      <c r="BX20" s="133">
        <v>332</v>
      </c>
      <c r="BY20" s="133">
        <v>289</v>
      </c>
      <c r="BZ20" s="133">
        <v>289</v>
      </c>
      <c r="CA20" s="133">
        <v>193</v>
      </c>
      <c r="CB20" s="133">
        <v>481</v>
      </c>
      <c r="CC20" s="133">
        <v>204</v>
      </c>
      <c r="CD20" s="133">
        <v>165</v>
      </c>
      <c r="CE20" s="133">
        <v>550</v>
      </c>
      <c r="CF20" s="133">
        <v>617</v>
      </c>
      <c r="CG20" s="133">
        <v>436</v>
      </c>
      <c r="CH20" s="133">
        <v>303</v>
      </c>
      <c r="CI20" s="133">
        <v>316</v>
      </c>
      <c r="CJ20" s="133">
        <v>345</v>
      </c>
      <c r="CK20" s="133">
        <v>439</v>
      </c>
      <c r="CL20" s="133">
        <v>483</v>
      </c>
      <c r="CM20" s="133">
        <v>354</v>
      </c>
      <c r="CN20" s="133">
        <v>397</v>
      </c>
      <c r="CO20" s="133">
        <v>414</v>
      </c>
      <c r="CP20" s="133">
        <v>274</v>
      </c>
      <c r="CQ20" s="133">
        <v>256</v>
      </c>
      <c r="CR20" s="133">
        <v>409</v>
      </c>
      <c r="CS20" s="133">
        <v>399</v>
      </c>
      <c r="CT20" s="133">
        <v>328</v>
      </c>
      <c r="CU20" s="133">
        <v>376</v>
      </c>
      <c r="CV20" s="133">
        <v>420</v>
      </c>
      <c r="CW20" s="133">
        <v>282</v>
      </c>
      <c r="CX20" s="133">
        <v>432</v>
      </c>
      <c r="CY20" s="133">
        <v>180</v>
      </c>
      <c r="CZ20" s="133">
        <v>465</v>
      </c>
      <c r="DA20" s="133">
        <v>305</v>
      </c>
      <c r="DB20" s="133">
        <v>411</v>
      </c>
      <c r="DC20" s="133">
        <v>348</v>
      </c>
      <c r="DD20" s="133">
        <v>425</v>
      </c>
      <c r="DE20" s="133">
        <v>364</v>
      </c>
      <c r="DF20" s="133">
        <v>462</v>
      </c>
      <c r="DG20" s="133">
        <v>305</v>
      </c>
      <c r="DH20" s="133">
        <v>326</v>
      </c>
      <c r="DI20" s="133">
        <v>565</v>
      </c>
      <c r="DJ20" s="133">
        <v>407</v>
      </c>
      <c r="DK20" s="133">
        <v>468</v>
      </c>
      <c r="DL20" s="133">
        <v>596</v>
      </c>
      <c r="DM20" s="133">
        <v>323</v>
      </c>
      <c r="DN20" s="133">
        <v>208</v>
      </c>
      <c r="DO20" s="133">
        <v>490</v>
      </c>
      <c r="DP20" s="133">
        <v>673</v>
      </c>
      <c r="DQ20" s="133">
        <v>264</v>
      </c>
      <c r="DR20" s="133">
        <v>276</v>
      </c>
      <c r="DS20" s="133">
        <v>468</v>
      </c>
      <c r="DT20" s="133">
        <v>600</v>
      </c>
      <c r="DU20" s="133">
        <v>232</v>
      </c>
      <c r="DV20" s="133">
        <v>232</v>
      </c>
      <c r="DW20" s="133">
        <v>180</v>
      </c>
      <c r="DX20" s="133">
        <v>416</v>
      </c>
      <c r="DY20" s="133">
        <v>616</v>
      </c>
      <c r="DZ20" s="133">
        <v>336</v>
      </c>
      <c r="EA20" s="133">
        <v>647</v>
      </c>
      <c r="EB20" s="133">
        <v>547</v>
      </c>
      <c r="EC20" s="133">
        <v>372</v>
      </c>
      <c r="ED20" s="133">
        <v>448</v>
      </c>
      <c r="EE20" s="133">
        <v>640</v>
      </c>
      <c r="EF20" s="133">
        <v>401</v>
      </c>
      <c r="EG20" s="133">
        <v>792</v>
      </c>
      <c r="EH20" s="133">
        <v>749</v>
      </c>
      <c r="EI20" s="133">
        <v>432</v>
      </c>
      <c r="EJ20" s="133">
        <v>627</v>
      </c>
      <c r="EK20" s="133">
        <v>248</v>
      </c>
      <c r="EL20" s="133">
        <v>400</v>
      </c>
      <c r="EM20" s="133">
        <v>469</v>
      </c>
      <c r="EN20" s="133">
        <v>668</v>
      </c>
      <c r="EO20" s="133">
        <v>588</v>
      </c>
      <c r="EP20" s="133">
        <v>364</v>
      </c>
      <c r="EQ20" s="133">
        <v>420</v>
      </c>
      <c r="ER20" s="133">
        <v>542</v>
      </c>
      <c r="ES20" s="133">
        <v>512</v>
      </c>
      <c r="ET20" s="133">
        <v>383</v>
      </c>
      <c r="EU20" s="133">
        <v>462</v>
      </c>
      <c r="EV20" s="133">
        <v>444</v>
      </c>
      <c r="EW20" s="133">
        <v>452</v>
      </c>
      <c r="EX20" s="133">
        <v>528</v>
      </c>
      <c r="EY20" s="133">
        <v>364</v>
      </c>
      <c r="EZ20" s="133">
        <v>670</v>
      </c>
      <c r="FA20" s="133">
        <v>740</v>
      </c>
      <c r="FB20" s="133">
        <v>394</v>
      </c>
      <c r="FC20" s="133">
        <v>680</v>
      </c>
      <c r="FD20" s="133">
        <v>692</v>
      </c>
      <c r="FE20" s="133">
        <v>639</v>
      </c>
      <c r="FF20" s="133">
        <v>742</v>
      </c>
      <c r="FG20" s="133">
        <v>552</v>
      </c>
      <c r="FH20" s="133">
        <v>821</v>
      </c>
      <c r="FI20" s="133">
        <v>504</v>
      </c>
      <c r="FJ20" s="133">
        <v>560</v>
      </c>
      <c r="FK20" s="133">
        <v>566</v>
      </c>
      <c r="FL20" s="133">
        <v>841</v>
      </c>
      <c r="FM20" s="133">
        <v>722</v>
      </c>
      <c r="FN20" s="133">
        <v>684</v>
      </c>
      <c r="FO20" s="133">
        <v>484</v>
      </c>
      <c r="FP20" s="133">
        <v>864</v>
      </c>
      <c r="FQ20" s="133">
        <v>692.4</v>
      </c>
      <c r="FR20" s="133">
        <v>797.4</v>
      </c>
      <c r="FS20" s="133">
        <v>652</v>
      </c>
      <c r="FT20" s="133">
        <v>753.4</v>
      </c>
      <c r="FU20" s="133">
        <v>1145.4000000000001</v>
      </c>
      <c r="FV20" s="133">
        <v>547.29999999999995</v>
      </c>
      <c r="FW20" s="133">
        <v>1204</v>
      </c>
      <c r="FX20" s="133">
        <v>1282.7</v>
      </c>
      <c r="FY20" s="133">
        <v>1072.5</v>
      </c>
      <c r="FZ20" s="133">
        <v>1151.9000000000001</v>
      </c>
      <c r="GA20" s="133">
        <v>1173.4000000000001</v>
      </c>
      <c r="GB20" s="133">
        <v>1518.4</v>
      </c>
      <c r="GC20" s="133">
        <v>1071.4000000000001</v>
      </c>
      <c r="GD20" s="133">
        <v>978.56</v>
      </c>
      <c r="GE20" s="133">
        <v>1385.8</v>
      </c>
      <c r="GF20" s="133">
        <v>1148.5</v>
      </c>
      <c r="GG20" s="133">
        <v>898.3</v>
      </c>
      <c r="GH20" s="133">
        <v>1022.16</v>
      </c>
    </row>
    <row r="21" spans="1:190" s="132" customFormat="1" x14ac:dyDescent="0.25">
      <c r="A21" s="134"/>
      <c r="B21" s="135" t="s">
        <v>37</v>
      </c>
      <c r="C21" s="133">
        <v>188127</v>
      </c>
      <c r="D21" s="133">
        <v>201484</v>
      </c>
      <c r="E21" s="133">
        <v>257259</v>
      </c>
      <c r="F21" s="133">
        <v>218809</v>
      </c>
      <c r="G21" s="133">
        <v>207124</v>
      </c>
      <c r="H21" s="133">
        <v>241610</v>
      </c>
      <c r="I21" s="133">
        <v>189354</v>
      </c>
      <c r="J21" s="133">
        <v>160912</v>
      </c>
      <c r="K21" s="133">
        <v>208355</v>
      </c>
      <c r="L21" s="133">
        <v>218240</v>
      </c>
      <c r="M21" s="133">
        <v>214191</v>
      </c>
      <c r="N21" s="133">
        <v>215461</v>
      </c>
      <c r="O21" s="133">
        <v>216942</v>
      </c>
      <c r="P21" s="133">
        <v>231276</v>
      </c>
      <c r="Q21" s="133">
        <v>270335</v>
      </c>
      <c r="R21" s="133">
        <v>232302</v>
      </c>
      <c r="S21" s="133">
        <v>267263</v>
      </c>
      <c r="T21" s="133">
        <v>225538</v>
      </c>
      <c r="U21" s="133">
        <v>189981</v>
      </c>
      <c r="V21" s="133">
        <v>168862</v>
      </c>
      <c r="W21" s="133">
        <v>219878</v>
      </c>
      <c r="X21" s="133">
        <v>222899</v>
      </c>
      <c r="Y21" s="133">
        <v>231094</v>
      </c>
      <c r="Z21" s="133">
        <v>224488</v>
      </c>
      <c r="AA21" s="133">
        <v>245128</v>
      </c>
      <c r="AB21" s="133">
        <v>241774</v>
      </c>
      <c r="AC21" s="133">
        <v>267247</v>
      </c>
      <c r="AD21" s="133">
        <v>237381</v>
      </c>
      <c r="AE21" s="133">
        <v>225989</v>
      </c>
      <c r="AF21" s="133">
        <v>250769</v>
      </c>
      <c r="AG21" s="133">
        <v>223209</v>
      </c>
      <c r="AH21" s="133">
        <v>169212</v>
      </c>
      <c r="AI21" s="133">
        <v>214281</v>
      </c>
      <c r="AJ21" s="133">
        <v>267011</v>
      </c>
      <c r="AK21" s="133">
        <v>239336</v>
      </c>
      <c r="AL21" s="133">
        <v>226019</v>
      </c>
      <c r="AM21" s="133">
        <v>245351</v>
      </c>
      <c r="AN21" s="133">
        <v>241626</v>
      </c>
      <c r="AO21" s="133">
        <v>254528</v>
      </c>
      <c r="AP21" s="133">
        <v>256875</v>
      </c>
      <c r="AQ21" s="133">
        <v>233491</v>
      </c>
      <c r="AR21" s="133">
        <v>241354</v>
      </c>
      <c r="AS21" s="133">
        <v>239827</v>
      </c>
      <c r="AT21" s="133">
        <v>163873</v>
      </c>
      <c r="AU21" s="133">
        <v>245803</v>
      </c>
      <c r="AV21" s="133">
        <v>277958</v>
      </c>
      <c r="AW21" s="133">
        <v>240706</v>
      </c>
      <c r="AX21" s="133">
        <v>246314</v>
      </c>
      <c r="AY21" s="133">
        <v>262043</v>
      </c>
      <c r="AZ21" s="133">
        <v>274005</v>
      </c>
      <c r="BA21" s="133">
        <v>281119</v>
      </c>
      <c r="BB21" s="133">
        <v>283293</v>
      </c>
      <c r="BC21" s="133">
        <v>265109</v>
      </c>
      <c r="BD21" s="133">
        <v>274464</v>
      </c>
      <c r="BE21" s="133">
        <v>237040</v>
      </c>
      <c r="BF21" s="133">
        <v>170816</v>
      </c>
      <c r="BG21" s="133">
        <v>284699</v>
      </c>
      <c r="BH21" s="133">
        <v>286640</v>
      </c>
      <c r="BI21" s="133">
        <v>264517</v>
      </c>
      <c r="BJ21" s="133">
        <v>268439</v>
      </c>
      <c r="BK21" s="133">
        <v>242201</v>
      </c>
      <c r="BL21" s="133">
        <v>288543</v>
      </c>
      <c r="BM21" s="133">
        <v>341253</v>
      </c>
      <c r="BN21" s="133">
        <v>313536</v>
      </c>
      <c r="BO21" s="133">
        <v>264077</v>
      </c>
      <c r="BP21" s="133">
        <v>335109</v>
      </c>
      <c r="BQ21" s="133">
        <v>270894</v>
      </c>
      <c r="BR21" s="133">
        <v>204730</v>
      </c>
      <c r="BS21" s="133">
        <v>300222</v>
      </c>
      <c r="BT21" s="133">
        <v>308696</v>
      </c>
      <c r="BU21" s="133">
        <v>305584</v>
      </c>
      <c r="BV21" s="133">
        <v>305969</v>
      </c>
      <c r="BW21" s="133">
        <v>300782</v>
      </c>
      <c r="BX21" s="133">
        <v>330756</v>
      </c>
      <c r="BY21" s="133">
        <v>338083</v>
      </c>
      <c r="BZ21" s="133">
        <v>325028</v>
      </c>
      <c r="CA21" s="133">
        <v>328739</v>
      </c>
      <c r="CB21" s="133">
        <v>331909</v>
      </c>
      <c r="CC21" s="133">
        <v>265592</v>
      </c>
      <c r="CD21" s="133">
        <v>238403</v>
      </c>
      <c r="CE21" s="133">
        <v>327704</v>
      </c>
      <c r="CF21" s="133">
        <v>316462</v>
      </c>
      <c r="CG21" s="133">
        <v>330200</v>
      </c>
      <c r="CH21" s="133">
        <v>324263</v>
      </c>
      <c r="CI21" s="133">
        <v>352525</v>
      </c>
      <c r="CJ21" s="133">
        <v>324509</v>
      </c>
      <c r="CK21" s="133">
        <v>392974</v>
      </c>
      <c r="CL21" s="133">
        <v>331995</v>
      </c>
      <c r="CM21" s="133">
        <v>339219</v>
      </c>
      <c r="CN21" s="133">
        <v>355087</v>
      </c>
      <c r="CO21" s="133">
        <v>297136</v>
      </c>
      <c r="CP21" s="133">
        <v>261165</v>
      </c>
      <c r="CQ21" s="133">
        <v>345402</v>
      </c>
      <c r="CR21" s="133">
        <v>385668</v>
      </c>
      <c r="CS21" s="133">
        <v>361916</v>
      </c>
      <c r="CT21" s="133">
        <v>317005</v>
      </c>
      <c r="CU21" s="133">
        <v>374645</v>
      </c>
      <c r="CV21" s="133">
        <v>358265</v>
      </c>
      <c r="CW21" s="133">
        <v>380517</v>
      </c>
      <c r="CX21" s="133">
        <v>361479</v>
      </c>
      <c r="CY21" s="133">
        <v>346129</v>
      </c>
      <c r="CZ21" s="133">
        <v>392228</v>
      </c>
      <c r="DA21" s="133">
        <v>333383</v>
      </c>
      <c r="DB21" s="133">
        <v>270536</v>
      </c>
      <c r="DC21" s="133">
        <v>350696</v>
      </c>
      <c r="DD21" s="133">
        <v>420535</v>
      </c>
      <c r="DE21" s="133">
        <v>386793</v>
      </c>
      <c r="DF21" s="133">
        <v>322862</v>
      </c>
      <c r="DG21" s="133">
        <v>382283</v>
      </c>
      <c r="DH21" s="133">
        <v>375195</v>
      </c>
      <c r="DI21" s="133">
        <v>392780</v>
      </c>
      <c r="DJ21" s="133">
        <v>378649</v>
      </c>
      <c r="DK21" s="133">
        <v>358158</v>
      </c>
      <c r="DL21" s="133">
        <v>346794</v>
      </c>
      <c r="DM21" s="133">
        <v>348629</v>
      </c>
      <c r="DN21" s="133">
        <v>251721</v>
      </c>
      <c r="DO21" s="133">
        <v>365808</v>
      </c>
      <c r="DP21" s="133">
        <v>462366</v>
      </c>
      <c r="DQ21" s="133">
        <v>411032</v>
      </c>
      <c r="DR21" s="133">
        <v>391768</v>
      </c>
      <c r="DS21" s="133">
        <v>441639</v>
      </c>
      <c r="DT21" s="133">
        <v>416976</v>
      </c>
      <c r="DU21" s="133">
        <v>195659</v>
      </c>
      <c r="DV21" s="133">
        <v>195659</v>
      </c>
      <c r="DW21" s="133">
        <v>272672</v>
      </c>
      <c r="DX21" s="133">
        <v>391449</v>
      </c>
      <c r="DY21" s="133">
        <v>367509</v>
      </c>
      <c r="DZ21" s="133">
        <v>266447</v>
      </c>
      <c r="EA21" s="133">
        <v>407178</v>
      </c>
      <c r="EB21" s="133">
        <v>441044</v>
      </c>
      <c r="EC21" s="133">
        <v>409031</v>
      </c>
      <c r="ED21" s="133">
        <v>401138</v>
      </c>
      <c r="EE21" s="133">
        <v>400557</v>
      </c>
      <c r="EF21" s="133">
        <v>405042</v>
      </c>
      <c r="EG21" s="133">
        <v>453067</v>
      </c>
      <c r="EH21" s="133">
        <v>421910</v>
      </c>
      <c r="EI21" s="133">
        <v>379500</v>
      </c>
      <c r="EJ21" s="133">
        <v>454544</v>
      </c>
      <c r="EK21" s="133">
        <v>355737</v>
      </c>
      <c r="EL21" s="133">
        <v>302530</v>
      </c>
      <c r="EM21" s="133">
        <v>448815</v>
      </c>
      <c r="EN21" s="133">
        <v>463978</v>
      </c>
      <c r="EO21" s="133">
        <v>446236</v>
      </c>
      <c r="EP21" s="133">
        <v>436883</v>
      </c>
      <c r="EQ21" s="133">
        <v>442082</v>
      </c>
      <c r="ER21" s="133">
        <v>419866</v>
      </c>
      <c r="ES21" s="133">
        <v>489131</v>
      </c>
      <c r="ET21" s="133">
        <v>396289</v>
      </c>
      <c r="EU21" s="133">
        <v>463316</v>
      </c>
      <c r="EV21" s="133">
        <v>439924</v>
      </c>
      <c r="EW21" s="133">
        <v>339589</v>
      </c>
      <c r="EX21" s="133">
        <v>321631</v>
      </c>
      <c r="EY21" s="133">
        <v>475835</v>
      </c>
      <c r="EZ21" s="133">
        <v>459496</v>
      </c>
      <c r="FA21" s="133">
        <v>466490</v>
      </c>
      <c r="FB21" s="133">
        <v>427020</v>
      </c>
      <c r="FC21" s="133">
        <v>550065</v>
      </c>
      <c r="FD21" s="133">
        <v>516500</v>
      </c>
      <c r="FE21" s="133">
        <v>608810</v>
      </c>
      <c r="FF21" s="133">
        <v>454751</v>
      </c>
      <c r="FG21" s="133">
        <v>499235</v>
      </c>
      <c r="FH21" s="133">
        <v>572802</v>
      </c>
      <c r="FI21" s="133">
        <v>441664</v>
      </c>
      <c r="FJ21" s="133">
        <v>383546</v>
      </c>
      <c r="FK21" s="133">
        <v>532328</v>
      </c>
      <c r="FL21" s="133">
        <v>585821</v>
      </c>
      <c r="FM21" s="133">
        <v>563246</v>
      </c>
      <c r="FN21" s="133">
        <v>522820</v>
      </c>
      <c r="FO21" s="133">
        <v>600035.53</v>
      </c>
      <c r="FP21" s="133">
        <v>634061.73</v>
      </c>
      <c r="FQ21" s="133">
        <v>613617.68999999994</v>
      </c>
      <c r="FR21" s="133">
        <v>577013.73</v>
      </c>
      <c r="FS21" s="133">
        <v>543320.37</v>
      </c>
      <c r="FT21" s="133">
        <v>566024.68000000005</v>
      </c>
      <c r="FU21" s="133">
        <v>559142.82999999996</v>
      </c>
      <c r="FV21" s="133">
        <v>384950.95</v>
      </c>
      <c r="FW21" s="133">
        <v>580836.05000000005</v>
      </c>
      <c r="FX21" s="133">
        <v>657787.31000000006</v>
      </c>
      <c r="FY21" s="133">
        <v>576988.49</v>
      </c>
      <c r="FZ21" s="133">
        <v>576742.68999999994</v>
      </c>
      <c r="GA21" s="133">
        <v>639294.79</v>
      </c>
      <c r="GB21" s="133">
        <v>583742.41</v>
      </c>
      <c r="GC21" s="133">
        <v>627443.35</v>
      </c>
      <c r="GD21" s="133">
        <v>553872.25</v>
      </c>
      <c r="GE21" s="133">
        <v>597429.46</v>
      </c>
      <c r="GF21" s="133">
        <v>560503.61</v>
      </c>
      <c r="GG21" s="133">
        <v>562428.71</v>
      </c>
      <c r="GH21" s="133">
        <v>410125.37</v>
      </c>
    </row>
    <row r="22" spans="1:190" s="132" customFormat="1" x14ac:dyDescent="0.25">
      <c r="A22" s="134"/>
      <c r="B22" s="135" t="s">
        <v>99</v>
      </c>
      <c r="C22" s="133">
        <v>10306</v>
      </c>
      <c r="D22" s="133">
        <v>10269</v>
      </c>
      <c r="E22" s="133">
        <v>14284</v>
      </c>
      <c r="F22" s="133">
        <v>12151</v>
      </c>
      <c r="G22" s="133">
        <v>13085</v>
      </c>
      <c r="H22" s="133">
        <v>15863</v>
      </c>
      <c r="I22" s="133">
        <v>12527</v>
      </c>
      <c r="J22" s="133">
        <v>12029</v>
      </c>
      <c r="K22" s="133">
        <v>15640</v>
      </c>
      <c r="L22" s="133">
        <v>13730</v>
      </c>
      <c r="M22" s="133">
        <v>16316</v>
      </c>
      <c r="N22" s="133">
        <v>12181</v>
      </c>
      <c r="O22" s="133">
        <v>11638</v>
      </c>
      <c r="P22" s="133">
        <v>11563</v>
      </c>
      <c r="Q22" s="133">
        <v>12690</v>
      </c>
      <c r="R22" s="133">
        <v>10957</v>
      </c>
      <c r="S22" s="133">
        <v>12790</v>
      </c>
      <c r="T22" s="133">
        <v>13866</v>
      </c>
      <c r="U22" s="133">
        <v>11532</v>
      </c>
      <c r="V22" s="133">
        <v>9537</v>
      </c>
      <c r="W22" s="133">
        <v>10042</v>
      </c>
      <c r="X22" s="133">
        <v>19360</v>
      </c>
      <c r="Y22" s="133">
        <v>11281</v>
      </c>
      <c r="Z22" s="133">
        <v>11929</v>
      </c>
      <c r="AA22" s="133">
        <v>13585</v>
      </c>
      <c r="AB22" s="133">
        <v>11487</v>
      </c>
      <c r="AC22" s="133">
        <v>12290</v>
      </c>
      <c r="AD22" s="133">
        <v>7904</v>
      </c>
      <c r="AE22" s="133">
        <v>9859</v>
      </c>
      <c r="AF22" s="133">
        <v>8817</v>
      </c>
      <c r="AG22" s="133">
        <v>9279</v>
      </c>
      <c r="AH22" s="133">
        <v>7557</v>
      </c>
      <c r="AI22" s="133">
        <v>7867</v>
      </c>
      <c r="AJ22" s="133">
        <v>10617</v>
      </c>
      <c r="AK22" s="133">
        <v>6740</v>
      </c>
      <c r="AL22" s="133">
        <v>8736</v>
      </c>
      <c r="AM22" s="133">
        <v>9610</v>
      </c>
      <c r="AN22" s="133">
        <v>5813</v>
      </c>
      <c r="AO22" s="133">
        <v>6872</v>
      </c>
      <c r="AP22" s="133">
        <v>6263</v>
      </c>
      <c r="AQ22" s="133">
        <v>5700</v>
      </c>
      <c r="AR22" s="133">
        <v>8264</v>
      </c>
      <c r="AS22" s="133">
        <v>7812</v>
      </c>
      <c r="AT22" s="133">
        <v>8503</v>
      </c>
      <c r="AU22" s="133">
        <v>9927</v>
      </c>
      <c r="AV22" s="133">
        <v>10721</v>
      </c>
      <c r="AW22" s="133">
        <v>9466</v>
      </c>
      <c r="AX22" s="133">
        <v>8592</v>
      </c>
      <c r="AY22" s="133">
        <v>9800</v>
      </c>
      <c r="AZ22" s="133">
        <v>8692</v>
      </c>
      <c r="BA22" s="133">
        <v>7192</v>
      </c>
      <c r="BB22" s="133">
        <v>7063</v>
      </c>
      <c r="BC22" s="133">
        <v>9677</v>
      </c>
      <c r="BD22" s="133">
        <v>8759</v>
      </c>
      <c r="BE22" s="133">
        <v>10274</v>
      </c>
      <c r="BF22" s="133">
        <v>6860</v>
      </c>
      <c r="BG22" s="133">
        <v>8351</v>
      </c>
      <c r="BH22" s="133">
        <v>10288</v>
      </c>
      <c r="BI22" s="133">
        <v>6126</v>
      </c>
      <c r="BJ22" s="133">
        <v>7548</v>
      </c>
      <c r="BK22" s="133">
        <v>6107</v>
      </c>
      <c r="BL22" s="133">
        <v>4646</v>
      </c>
      <c r="BM22" s="133">
        <v>8227</v>
      </c>
      <c r="BN22" s="133">
        <v>5861</v>
      </c>
      <c r="BO22" s="133">
        <v>5253</v>
      </c>
      <c r="BP22" s="133">
        <v>8304</v>
      </c>
      <c r="BQ22" s="133">
        <v>5992</v>
      </c>
      <c r="BR22" s="133">
        <v>6731</v>
      </c>
      <c r="BS22" s="133">
        <v>8062</v>
      </c>
      <c r="BT22" s="133">
        <v>11103</v>
      </c>
      <c r="BU22" s="133">
        <v>7420</v>
      </c>
      <c r="BV22" s="133">
        <v>4935</v>
      </c>
      <c r="BW22" s="133">
        <v>8978</v>
      </c>
      <c r="BX22" s="133">
        <v>7425</v>
      </c>
      <c r="BY22" s="133">
        <v>5428</v>
      </c>
      <c r="BZ22" s="133">
        <v>8815</v>
      </c>
      <c r="CA22" s="133">
        <v>6264</v>
      </c>
      <c r="CB22" s="133">
        <v>5931</v>
      </c>
      <c r="CC22" s="133">
        <v>10038</v>
      </c>
      <c r="CD22" s="133">
        <v>8681</v>
      </c>
      <c r="CE22" s="133">
        <v>10368</v>
      </c>
      <c r="CF22" s="133">
        <v>8352</v>
      </c>
      <c r="CG22" s="133">
        <v>7734</v>
      </c>
      <c r="CH22" s="133">
        <v>11445</v>
      </c>
      <c r="CI22" s="133">
        <v>10896</v>
      </c>
      <c r="CJ22" s="133">
        <v>11203</v>
      </c>
      <c r="CK22" s="133">
        <v>10540</v>
      </c>
      <c r="CL22" s="133">
        <v>12658</v>
      </c>
      <c r="CM22" s="133">
        <v>7058</v>
      </c>
      <c r="CN22" s="133">
        <v>6579</v>
      </c>
      <c r="CO22" s="133">
        <v>7621</v>
      </c>
      <c r="CP22" s="133">
        <v>6139</v>
      </c>
      <c r="CQ22" s="133">
        <v>6226</v>
      </c>
      <c r="CR22" s="133">
        <v>6568</v>
      </c>
      <c r="CS22" s="133">
        <v>6071</v>
      </c>
      <c r="CT22" s="133">
        <v>5309</v>
      </c>
      <c r="CU22" s="133">
        <v>11003</v>
      </c>
      <c r="CV22" s="133">
        <v>3555</v>
      </c>
      <c r="CW22" s="133">
        <v>8160</v>
      </c>
      <c r="CX22" s="133">
        <v>10177</v>
      </c>
      <c r="CY22" s="133">
        <v>5855</v>
      </c>
      <c r="CZ22" s="133">
        <v>7479</v>
      </c>
      <c r="DA22" s="133">
        <v>7977</v>
      </c>
      <c r="DB22" s="133">
        <v>5192</v>
      </c>
      <c r="DC22" s="133">
        <v>7605</v>
      </c>
      <c r="DD22" s="133">
        <v>5623</v>
      </c>
      <c r="DE22" s="133">
        <v>7811</v>
      </c>
      <c r="DF22" s="133">
        <v>5142</v>
      </c>
      <c r="DG22" s="133">
        <v>8451</v>
      </c>
      <c r="DH22" s="133">
        <v>4470</v>
      </c>
      <c r="DI22" s="133">
        <v>3907</v>
      </c>
      <c r="DJ22" s="133">
        <v>5919</v>
      </c>
      <c r="DK22" s="133">
        <v>7408</v>
      </c>
      <c r="DL22" s="133">
        <v>5356</v>
      </c>
      <c r="DM22" s="133">
        <v>9643</v>
      </c>
      <c r="DN22" s="133">
        <v>7499</v>
      </c>
      <c r="DO22" s="133">
        <v>4247</v>
      </c>
      <c r="DP22" s="133">
        <v>10652</v>
      </c>
      <c r="DQ22" s="133">
        <v>4113</v>
      </c>
      <c r="DR22" s="133">
        <v>7213</v>
      </c>
      <c r="DS22" s="133">
        <v>10865</v>
      </c>
      <c r="DT22" s="133">
        <v>6977</v>
      </c>
      <c r="DU22" s="133">
        <v>8427</v>
      </c>
      <c r="DV22" s="133">
        <v>8427</v>
      </c>
      <c r="DW22" s="133">
        <v>5190</v>
      </c>
      <c r="DX22" s="133">
        <v>11074</v>
      </c>
      <c r="DY22" s="133">
        <v>7576</v>
      </c>
      <c r="DZ22" s="133">
        <v>9856</v>
      </c>
      <c r="EA22" s="133">
        <v>6825</v>
      </c>
      <c r="EB22" s="133">
        <v>14388</v>
      </c>
      <c r="EC22" s="133">
        <v>9759</v>
      </c>
      <c r="ED22" s="133">
        <v>6768</v>
      </c>
      <c r="EE22" s="133">
        <v>7500</v>
      </c>
      <c r="EF22" s="133">
        <v>6798</v>
      </c>
      <c r="EG22" s="133">
        <v>8423</v>
      </c>
      <c r="EH22" s="133">
        <v>13398</v>
      </c>
      <c r="EI22" s="133">
        <v>9666</v>
      </c>
      <c r="EJ22" s="133">
        <v>10513</v>
      </c>
      <c r="EK22" s="133">
        <v>11416</v>
      </c>
      <c r="EL22" s="133">
        <v>6109</v>
      </c>
      <c r="EM22" s="133">
        <v>14719</v>
      </c>
      <c r="EN22" s="133">
        <v>9690</v>
      </c>
      <c r="EO22" s="133">
        <v>8161</v>
      </c>
      <c r="EP22" s="133">
        <v>15021</v>
      </c>
      <c r="EQ22" s="133">
        <v>15576</v>
      </c>
      <c r="ER22" s="133">
        <v>6841</v>
      </c>
      <c r="ES22" s="133">
        <v>12405</v>
      </c>
      <c r="ET22" s="133">
        <v>7661</v>
      </c>
      <c r="EU22" s="133">
        <v>8936</v>
      </c>
      <c r="EV22" s="133">
        <v>12676</v>
      </c>
      <c r="EW22" s="133">
        <v>13293</v>
      </c>
      <c r="EX22" s="136">
        <v>6625</v>
      </c>
      <c r="EY22" s="136">
        <v>10246</v>
      </c>
      <c r="EZ22" s="136">
        <v>9378</v>
      </c>
      <c r="FA22" s="136">
        <v>14383</v>
      </c>
      <c r="FB22" s="136">
        <v>10103</v>
      </c>
      <c r="FC22" s="136">
        <v>8187</v>
      </c>
      <c r="FD22" s="136">
        <v>10913</v>
      </c>
      <c r="FE22" s="136">
        <v>7228</v>
      </c>
      <c r="FF22" s="136">
        <v>5494</v>
      </c>
      <c r="FG22" s="136">
        <v>8693</v>
      </c>
      <c r="FH22" s="136">
        <v>16670</v>
      </c>
      <c r="FI22" s="136">
        <v>7492</v>
      </c>
      <c r="FJ22" s="136">
        <v>6276</v>
      </c>
      <c r="FK22" s="136">
        <v>12402</v>
      </c>
      <c r="FL22" s="136">
        <v>7999</v>
      </c>
      <c r="FM22" s="136">
        <v>9763</v>
      </c>
      <c r="FN22" s="136">
        <v>6538</v>
      </c>
      <c r="FO22" s="136">
        <v>12000.57</v>
      </c>
      <c r="FP22" s="136">
        <v>5868.83</v>
      </c>
      <c r="FQ22" s="136">
        <v>7485.24</v>
      </c>
      <c r="FR22" s="136">
        <v>3782.05</v>
      </c>
      <c r="FS22" s="136">
        <v>16217.32</v>
      </c>
      <c r="FT22" s="136">
        <v>17098.98</v>
      </c>
      <c r="FU22" s="136">
        <v>20863.650000000001</v>
      </c>
      <c r="FV22" s="136">
        <v>9033.33</v>
      </c>
      <c r="FW22" s="136">
        <v>7941.33</v>
      </c>
      <c r="FX22" s="136">
        <v>8719.25</v>
      </c>
      <c r="FY22" s="136">
        <v>7969.23</v>
      </c>
      <c r="FZ22" s="136">
        <v>10464.24</v>
      </c>
      <c r="GA22" s="136">
        <v>14390.800000000001</v>
      </c>
      <c r="GB22" s="136">
        <v>7026.0599999999995</v>
      </c>
      <c r="GC22" s="136">
        <v>11511.57</v>
      </c>
      <c r="GD22" s="136">
        <v>2580.46</v>
      </c>
      <c r="GE22" s="136">
        <v>13099.98</v>
      </c>
      <c r="GF22" s="136">
        <v>6578.6500000000005</v>
      </c>
      <c r="GG22" s="136">
        <v>7887</v>
      </c>
      <c r="GH22" s="136">
        <v>9176.58</v>
      </c>
    </row>
    <row r="23" spans="1:190" s="132" customFormat="1" x14ac:dyDescent="0.25">
      <c r="A23" s="134"/>
      <c r="B23" s="135" t="s">
        <v>41</v>
      </c>
      <c r="C23" s="133">
        <v>11385</v>
      </c>
      <c r="D23" s="133">
        <v>14735</v>
      </c>
      <c r="E23" s="133">
        <v>19028</v>
      </c>
      <c r="F23" s="133">
        <v>13717</v>
      </c>
      <c r="G23" s="133">
        <v>10278</v>
      </c>
      <c r="H23" s="133">
        <v>12249</v>
      </c>
      <c r="I23" s="133">
        <v>7203</v>
      </c>
      <c r="J23" s="133">
        <v>4797</v>
      </c>
      <c r="K23" s="133">
        <v>4927</v>
      </c>
      <c r="L23" s="133">
        <v>6800</v>
      </c>
      <c r="M23" s="133">
        <v>7302</v>
      </c>
      <c r="N23" s="133">
        <v>6683</v>
      </c>
      <c r="O23" s="133">
        <v>10461</v>
      </c>
      <c r="P23" s="133">
        <v>14410</v>
      </c>
      <c r="Q23" s="133">
        <v>16203</v>
      </c>
      <c r="R23" s="133">
        <v>10577</v>
      </c>
      <c r="S23" s="133">
        <v>7910</v>
      </c>
      <c r="T23" s="133">
        <v>5269</v>
      </c>
      <c r="U23" s="133">
        <v>5138</v>
      </c>
      <c r="V23" s="133">
        <v>5342</v>
      </c>
      <c r="W23" s="133">
        <v>3851</v>
      </c>
      <c r="X23" s="133">
        <v>5070</v>
      </c>
      <c r="Y23" s="133">
        <v>4374</v>
      </c>
      <c r="Z23" s="133">
        <v>5870</v>
      </c>
      <c r="AA23" s="133">
        <v>8222</v>
      </c>
      <c r="AB23" s="133">
        <v>11521</v>
      </c>
      <c r="AC23" s="133">
        <v>16274</v>
      </c>
      <c r="AD23" s="133">
        <v>8185</v>
      </c>
      <c r="AE23" s="133">
        <v>5312</v>
      </c>
      <c r="AF23" s="133">
        <v>4812</v>
      </c>
      <c r="AG23" s="133">
        <v>4765</v>
      </c>
      <c r="AH23" s="133">
        <v>4068</v>
      </c>
      <c r="AI23" s="133">
        <v>4212</v>
      </c>
      <c r="AJ23" s="133">
        <v>4476</v>
      </c>
      <c r="AK23" s="133">
        <v>3708</v>
      </c>
      <c r="AL23" s="133">
        <v>3077</v>
      </c>
      <c r="AM23" s="133">
        <v>7926</v>
      </c>
      <c r="AN23" s="133">
        <v>10178</v>
      </c>
      <c r="AO23" s="133">
        <v>10883</v>
      </c>
      <c r="AP23" s="133">
        <v>7225</v>
      </c>
      <c r="AQ23" s="133">
        <v>4949</v>
      </c>
      <c r="AR23" s="133">
        <v>4563</v>
      </c>
      <c r="AS23" s="133">
        <v>5924</v>
      </c>
      <c r="AT23" s="133">
        <v>4269</v>
      </c>
      <c r="AU23" s="133">
        <v>4278</v>
      </c>
      <c r="AV23" s="133">
        <v>4923</v>
      </c>
      <c r="AW23" s="133">
        <v>3217</v>
      </c>
      <c r="AX23" s="133">
        <v>6479</v>
      </c>
      <c r="AY23" s="133">
        <v>9224</v>
      </c>
      <c r="AZ23" s="133">
        <v>10949</v>
      </c>
      <c r="BA23" s="133">
        <v>12024</v>
      </c>
      <c r="BB23" s="133">
        <v>9635</v>
      </c>
      <c r="BC23" s="133">
        <v>7017</v>
      </c>
      <c r="BD23" s="133">
        <v>8083</v>
      </c>
      <c r="BE23" s="133">
        <v>8431</v>
      </c>
      <c r="BF23" s="133">
        <v>6697</v>
      </c>
      <c r="BG23" s="133">
        <v>8020</v>
      </c>
      <c r="BH23" s="133">
        <v>5624</v>
      </c>
      <c r="BI23" s="133">
        <v>5772</v>
      </c>
      <c r="BJ23" s="133">
        <v>7601</v>
      </c>
      <c r="BK23" s="133">
        <v>10114</v>
      </c>
      <c r="BL23" s="133">
        <v>11336</v>
      </c>
      <c r="BM23" s="133">
        <v>15258</v>
      </c>
      <c r="BN23" s="133">
        <v>9705</v>
      </c>
      <c r="BO23" s="133">
        <v>7498</v>
      </c>
      <c r="BP23" s="133">
        <v>4339</v>
      </c>
      <c r="BQ23" s="133">
        <v>3606</v>
      </c>
      <c r="BR23" s="133">
        <v>4036</v>
      </c>
      <c r="BS23" s="133">
        <v>6215</v>
      </c>
      <c r="BT23" s="133">
        <v>3445</v>
      </c>
      <c r="BU23" s="133">
        <v>3893</v>
      </c>
      <c r="BV23" s="133">
        <v>4570</v>
      </c>
      <c r="BW23" s="133">
        <v>7689</v>
      </c>
      <c r="BX23" s="133">
        <v>15405</v>
      </c>
      <c r="BY23" s="133">
        <v>12569</v>
      </c>
      <c r="BZ23" s="133">
        <v>6906</v>
      </c>
      <c r="CA23" s="133">
        <v>4855</v>
      </c>
      <c r="CB23" s="133">
        <v>3921</v>
      </c>
      <c r="CC23" s="133">
        <v>2582</v>
      </c>
      <c r="CD23" s="133">
        <v>5275</v>
      </c>
      <c r="CE23" s="133">
        <v>4035</v>
      </c>
      <c r="CF23" s="133">
        <v>3128</v>
      </c>
      <c r="CG23" s="133">
        <v>3158</v>
      </c>
      <c r="CH23" s="133">
        <v>3327</v>
      </c>
      <c r="CI23" s="133">
        <v>6878</v>
      </c>
      <c r="CJ23" s="133">
        <v>10548</v>
      </c>
      <c r="CK23" s="133">
        <v>13278</v>
      </c>
      <c r="CL23" s="133">
        <v>5612</v>
      </c>
      <c r="CM23" s="133">
        <v>4882</v>
      </c>
      <c r="CN23" s="133">
        <v>3870</v>
      </c>
      <c r="CO23" s="133">
        <v>3769</v>
      </c>
      <c r="CP23" s="133">
        <v>4590</v>
      </c>
      <c r="CQ23" s="133">
        <v>3930</v>
      </c>
      <c r="CR23" s="133">
        <v>3977</v>
      </c>
      <c r="CS23" s="133">
        <v>3537</v>
      </c>
      <c r="CT23" s="133">
        <v>4246</v>
      </c>
      <c r="CU23" s="133">
        <v>8189</v>
      </c>
      <c r="CV23" s="133">
        <v>9369</v>
      </c>
      <c r="CW23" s="133">
        <v>14090</v>
      </c>
      <c r="CX23" s="133">
        <v>7251</v>
      </c>
      <c r="CY23" s="133">
        <v>3947</v>
      </c>
      <c r="CZ23" s="133">
        <v>4049</v>
      </c>
      <c r="DA23" s="133">
        <v>3984</v>
      </c>
      <c r="DB23" s="133">
        <v>3628</v>
      </c>
      <c r="DC23" s="133">
        <v>3955</v>
      </c>
      <c r="DD23" s="133">
        <v>3163</v>
      </c>
      <c r="DE23" s="133">
        <v>2441</v>
      </c>
      <c r="DF23" s="133">
        <v>3208</v>
      </c>
      <c r="DG23" s="133">
        <v>7799</v>
      </c>
      <c r="DH23" s="133">
        <v>14434</v>
      </c>
      <c r="DI23" s="133">
        <v>12540</v>
      </c>
      <c r="DJ23" s="133">
        <v>6336</v>
      </c>
      <c r="DK23" s="133">
        <v>3254</v>
      </c>
      <c r="DL23" s="133">
        <v>3482</v>
      </c>
      <c r="DM23" s="133">
        <v>4179</v>
      </c>
      <c r="DN23" s="133">
        <v>3451</v>
      </c>
      <c r="DO23" s="133">
        <v>1960</v>
      </c>
      <c r="DP23" s="133">
        <v>2134</v>
      </c>
      <c r="DQ23" s="133">
        <v>2142</v>
      </c>
      <c r="DR23" s="133">
        <v>4738</v>
      </c>
      <c r="DS23" s="133">
        <v>10172</v>
      </c>
      <c r="DT23" s="133">
        <v>11053</v>
      </c>
      <c r="DU23" s="133">
        <v>3016</v>
      </c>
      <c r="DV23" s="133">
        <v>3016</v>
      </c>
      <c r="DW23" s="133">
        <v>3104</v>
      </c>
      <c r="DX23" s="133">
        <v>2371</v>
      </c>
      <c r="DY23" s="133">
        <v>2352</v>
      </c>
      <c r="DZ23" s="133">
        <v>2862</v>
      </c>
      <c r="EA23" s="133">
        <v>2480</v>
      </c>
      <c r="EB23" s="133">
        <v>2193</v>
      </c>
      <c r="EC23" s="133">
        <v>2642</v>
      </c>
      <c r="ED23" s="133">
        <v>3164</v>
      </c>
      <c r="EE23" s="133">
        <v>3715</v>
      </c>
      <c r="EF23" s="133">
        <v>4289</v>
      </c>
      <c r="EG23" s="133">
        <v>4487</v>
      </c>
      <c r="EH23" s="133">
        <v>2935</v>
      </c>
      <c r="EI23" s="133">
        <v>1948</v>
      </c>
      <c r="EJ23" s="133">
        <v>2936</v>
      </c>
      <c r="EK23" s="133">
        <v>2374</v>
      </c>
      <c r="EL23" s="133">
        <v>3772</v>
      </c>
      <c r="EM23" s="133">
        <v>2530</v>
      </c>
      <c r="EN23" s="133">
        <v>2568</v>
      </c>
      <c r="EO23" s="133">
        <v>2450</v>
      </c>
      <c r="EP23" s="133">
        <v>5052</v>
      </c>
      <c r="EQ23" s="133">
        <v>10571</v>
      </c>
      <c r="ER23" s="133">
        <v>14904</v>
      </c>
      <c r="ES23" s="133">
        <v>11400</v>
      </c>
      <c r="ET23" s="133">
        <v>4513</v>
      </c>
      <c r="EU23" s="133">
        <v>3281</v>
      </c>
      <c r="EV23" s="133">
        <v>3019</v>
      </c>
      <c r="EW23" s="133">
        <v>3681</v>
      </c>
      <c r="EX23" s="133">
        <v>4376</v>
      </c>
      <c r="EY23" s="133">
        <v>3686</v>
      </c>
      <c r="EZ23" s="133">
        <v>2967</v>
      </c>
      <c r="FA23" s="133">
        <v>2742</v>
      </c>
      <c r="FB23" s="133">
        <v>4905</v>
      </c>
      <c r="FC23" s="133">
        <v>10666</v>
      </c>
      <c r="FD23" s="133">
        <v>17458</v>
      </c>
      <c r="FE23" s="133">
        <v>13670</v>
      </c>
      <c r="FF23" s="133">
        <v>7048</v>
      </c>
      <c r="FG23" s="133">
        <v>4106</v>
      </c>
      <c r="FH23" s="133">
        <v>4954</v>
      </c>
      <c r="FI23" s="133">
        <v>5388</v>
      </c>
      <c r="FJ23" s="133">
        <v>5739</v>
      </c>
      <c r="FK23" s="133">
        <v>5734</v>
      </c>
      <c r="FL23" s="133">
        <v>4818</v>
      </c>
      <c r="FM23" s="133">
        <v>4428</v>
      </c>
      <c r="FN23" s="133">
        <v>7913</v>
      </c>
      <c r="FO23" s="133">
        <v>14108.99</v>
      </c>
      <c r="FP23" s="133">
        <v>16549.490000000002</v>
      </c>
      <c r="FQ23" s="133">
        <v>15773.45</v>
      </c>
      <c r="FR23" s="133">
        <v>8078.31</v>
      </c>
      <c r="FS23" s="133">
        <v>6305.87</v>
      </c>
      <c r="FT23" s="133">
        <v>6005.49</v>
      </c>
      <c r="FU23" s="133">
        <v>6655.94</v>
      </c>
      <c r="FV23" s="133">
        <v>6985.56</v>
      </c>
      <c r="FW23" s="133">
        <v>7284.39</v>
      </c>
      <c r="FX23" s="133">
        <v>7108.63</v>
      </c>
      <c r="FY23" s="133">
        <v>6695.68</v>
      </c>
      <c r="FZ23" s="133">
        <v>9776.15</v>
      </c>
      <c r="GA23" s="133">
        <v>16079.75</v>
      </c>
      <c r="GB23" s="133">
        <v>20052.25</v>
      </c>
      <c r="GC23" s="133">
        <v>16730.64</v>
      </c>
      <c r="GD23" s="133">
        <v>9984.9500000000007</v>
      </c>
      <c r="GE23" s="133">
        <v>8432.07</v>
      </c>
      <c r="GF23" s="133">
        <v>8235.5499999999993</v>
      </c>
      <c r="GG23" s="133">
        <v>9534.6299999999992</v>
      </c>
      <c r="GH23" s="133">
        <v>8949.3700000000008</v>
      </c>
    </row>
    <row r="24" spans="1:190" s="132" customFormat="1" ht="15" customHeight="1" x14ac:dyDescent="0.25">
      <c r="A24" s="134"/>
      <c r="B24" s="135" t="s">
        <v>19</v>
      </c>
      <c r="C24" s="133">
        <v>4613</v>
      </c>
      <c r="D24" s="133">
        <v>2878</v>
      </c>
      <c r="E24" s="133">
        <v>14506</v>
      </c>
      <c r="F24" s="133">
        <v>27731</v>
      </c>
      <c r="G24" s="133">
        <v>37685</v>
      </c>
      <c r="H24" s="133">
        <v>45981</v>
      </c>
      <c r="I24" s="133">
        <v>45484</v>
      </c>
      <c r="J24" s="133">
        <v>41124</v>
      </c>
      <c r="K24" s="133">
        <v>57036</v>
      </c>
      <c r="L24" s="133">
        <v>69230</v>
      </c>
      <c r="M24" s="133">
        <v>49902</v>
      </c>
      <c r="N24" s="133">
        <v>20185</v>
      </c>
      <c r="O24" s="133">
        <v>5943</v>
      </c>
      <c r="P24" s="133">
        <v>3751</v>
      </c>
      <c r="Q24" s="133">
        <v>13125</v>
      </c>
      <c r="R24" s="133">
        <v>28828</v>
      </c>
      <c r="S24" s="133">
        <v>44705</v>
      </c>
      <c r="T24" s="133">
        <v>44298</v>
      </c>
      <c r="U24" s="133">
        <v>40450</v>
      </c>
      <c r="V24" s="133">
        <v>43349</v>
      </c>
      <c r="W24" s="133">
        <v>61911</v>
      </c>
      <c r="X24" s="133">
        <v>66005</v>
      </c>
      <c r="Y24" s="133">
        <v>49697</v>
      </c>
      <c r="Z24" s="133">
        <v>19685</v>
      </c>
      <c r="AA24" s="133">
        <v>7026</v>
      </c>
      <c r="AB24" s="133">
        <v>5895</v>
      </c>
      <c r="AC24" s="133">
        <v>14545</v>
      </c>
      <c r="AD24" s="133">
        <v>34401</v>
      </c>
      <c r="AE24" s="133">
        <v>41016</v>
      </c>
      <c r="AF24" s="133">
        <v>51453</v>
      </c>
      <c r="AG24" s="133">
        <v>46729</v>
      </c>
      <c r="AH24" s="133">
        <v>51020</v>
      </c>
      <c r="AI24" s="133">
        <v>66844</v>
      </c>
      <c r="AJ24" s="133">
        <v>81317</v>
      </c>
      <c r="AK24" s="133">
        <v>52524</v>
      </c>
      <c r="AL24" s="133">
        <v>19617</v>
      </c>
      <c r="AM24" s="133">
        <v>8754</v>
      </c>
      <c r="AN24" s="133">
        <v>5156</v>
      </c>
      <c r="AO24" s="133">
        <v>16496</v>
      </c>
      <c r="AP24" s="133">
        <v>34353</v>
      </c>
      <c r="AQ24" s="133">
        <v>44614</v>
      </c>
      <c r="AR24" s="133">
        <v>45296</v>
      </c>
      <c r="AS24" s="133">
        <v>49551</v>
      </c>
      <c r="AT24" s="133">
        <v>38757</v>
      </c>
      <c r="AU24" s="133">
        <v>57480</v>
      </c>
      <c r="AV24" s="133">
        <v>75032</v>
      </c>
      <c r="AW24" s="133">
        <v>46547</v>
      </c>
      <c r="AX24" s="133">
        <v>21297</v>
      </c>
      <c r="AY24" s="133">
        <v>10641</v>
      </c>
      <c r="AZ24" s="133">
        <v>9432</v>
      </c>
      <c r="BA24" s="133">
        <v>26732</v>
      </c>
      <c r="BB24" s="133">
        <v>53251</v>
      </c>
      <c r="BC24" s="133">
        <v>60975</v>
      </c>
      <c r="BD24" s="133">
        <v>82358</v>
      </c>
      <c r="BE24" s="133">
        <v>69260</v>
      </c>
      <c r="BF24" s="133">
        <v>60767</v>
      </c>
      <c r="BG24" s="133">
        <v>98292</v>
      </c>
      <c r="BH24" s="133">
        <v>112394</v>
      </c>
      <c r="BI24" s="133">
        <v>69076</v>
      </c>
      <c r="BJ24" s="133">
        <v>32134</v>
      </c>
      <c r="BK24" s="133">
        <v>9946</v>
      </c>
      <c r="BL24" s="133">
        <v>4901</v>
      </c>
      <c r="BM24" s="133">
        <v>33289</v>
      </c>
      <c r="BN24" s="133">
        <v>52056</v>
      </c>
      <c r="BO24" s="133">
        <v>57378</v>
      </c>
      <c r="BP24" s="133">
        <v>75126</v>
      </c>
      <c r="BQ24" s="133">
        <v>65032</v>
      </c>
      <c r="BR24" s="133">
        <v>62793</v>
      </c>
      <c r="BS24" s="133">
        <v>101472</v>
      </c>
      <c r="BT24" s="133">
        <v>97532</v>
      </c>
      <c r="BU24" s="133">
        <v>74740</v>
      </c>
      <c r="BV24" s="133">
        <v>26631</v>
      </c>
      <c r="BW24" s="133">
        <v>9752</v>
      </c>
      <c r="BX24" s="133">
        <v>8022</v>
      </c>
      <c r="BY24" s="133">
        <v>37241</v>
      </c>
      <c r="BZ24" s="133">
        <v>58954</v>
      </c>
      <c r="CA24" s="133">
        <v>72224</v>
      </c>
      <c r="CB24" s="133">
        <v>80526</v>
      </c>
      <c r="CC24" s="133">
        <v>64153</v>
      </c>
      <c r="CD24" s="133">
        <v>71322</v>
      </c>
      <c r="CE24" s="133">
        <v>95840</v>
      </c>
      <c r="CF24" s="133">
        <v>100237</v>
      </c>
      <c r="CG24" s="133">
        <v>75647</v>
      </c>
      <c r="CH24" s="133">
        <v>27011</v>
      </c>
      <c r="CI24" s="133">
        <v>9645</v>
      </c>
      <c r="CJ24" s="133">
        <v>9155</v>
      </c>
      <c r="CK24" s="133">
        <v>45115</v>
      </c>
      <c r="CL24" s="133">
        <v>56007</v>
      </c>
      <c r="CM24" s="133">
        <v>72700</v>
      </c>
      <c r="CN24" s="133">
        <v>85654</v>
      </c>
      <c r="CO24" s="133">
        <v>68426</v>
      </c>
      <c r="CP24" s="133">
        <v>73770</v>
      </c>
      <c r="CQ24" s="133">
        <v>103215</v>
      </c>
      <c r="CR24" s="133">
        <v>110180</v>
      </c>
      <c r="CS24" s="133">
        <v>79255</v>
      </c>
      <c r="CT24" s="133">
        <v>23992</v>
      </c>
      <c r="CU24" s="133">
        <v>8646</v>
      </c>
      <c r="CV24" s="133">
        <v>10860</v>
      </c>
      <c r="CW24" s="133">
        <v>48578</v>
      </c>
      <c r="CX24" s="133">
        <v>67345</v>
      </c>
      <c r="CY24" s="133">
        <v>75179</v>
      </c>
      <c r="CZ24" s="133">
        <v>89550</v>
      </c>
      <c r="DA24" s="133">
        <v>68528</v>
      </c>
      <c r="DB24" s="133">
        <v>68919</v>
      </c>
      <c r="DC24" s="133">
        <v>99509</v>
      </c>
      <c r="DD24" s="133">
        <v>115381</v>
      </c>
      <c r="DE24" s="133">
        <v>81345</v>
      </c>
      <c r="DF24" s="133">
        <v>20391</v>
      </c>
      <c r="DG24" s="133">
        <v>8949</v>
      </c>
      <c r="DH24" s="133">
        <v>10168</v>
      </c>
      <c r="DI24" s="133">
        <v>49813</v>
      </c>
      <c r="DJ24" s="133">
        <v>71215</v>
      </c>
      <c r="DK24" s="133">
        <v>73175</v>
      </c>
      <c r="DL24" s="133">
        <v>79502</v>
      </c>
      <c r="DM24" s="133">
        <v>75886</v>
      </c>
      <c r="DN24" s="133">
        <v>65864</v>
      </c>
      <c r="DO24" s="133">
        <v>101772</v>
      </c>
      <c r="DP24" s="133">
        <v>117328</v>
      </c>
      <c r="DQ24" s="133">
        <v>78308</v>
      </c>
      <c r="DR24" s="133">
        <v>21771</v>
      </c>
      <c r="DS24" s="133">
        <v>9636</v>
      </c>
      <c r="DT24" s="133">
        <v>9709</v>
      </c>
      <c r="DU24" s="133">
        <v>3433</v>
      </c>
      <c r="DV24" s="133">
        <v>3433</v>
      </c>
      <c r="DW24" s="133">
        <v>3406</v>
      </c>
      <c r="DX24" s="133">
        <v>1797</v>
      </c>
      <c r="DY24" s="133">
        <v>22236</v>
      </c>
      <c r="DZ24" s="133">
        <v>45344</v>
      </c>
      <c r="EA24" s="133">
        <v>62088</v>
      </c>
      <c r="EB24" s="133">
        <v>80820</v>
      </c>
      <c r="EC24" s="133">
        <v>15861</v>
      </c>
      <c r="ED24" s="133">
        <v>3154</v>
      </c>
      <c r="EE24" s="133">
        <v>2522</v>
      </c>
      <c r="EF24" s="133">
        <v>544</v>
      </c>
      <c r="EG24" s="133">
        <v>324</v>
      </c>
      <c r="EH24" s="133">
        <v>80</v>
      </c>
      <c r="EI24" s="133">
        <v>6928</v>
      </c>
      <c r="EJ24" s="133">
        <v>49590</v>
      </c>
      <c r="EK24" s="133">
        <v>53143</v>
      </c>
      <c r="EL24" s="133">
        <v>59877</v>
      </c>
      <c r="EM24" s="133">
        <v>90517</v>
      </c>
      <c r="EN24" s="133">
        <v>97592</v>
      </c>
      <c r="EO24" s="133">
        <v>67833</v>
      </c>
      <c r="EP24" s="133">
        <v>14289</v>
      </c>
      <c r="EQ24" s="133">
        <v>5272</v>
      </c>
      <c r="ER24" s="133">
        <v>4492</v>
      </c>
      <c r="ES24" s="133">
        <v>33316</v>
      </c>
      <c r="ET24" s="133">
        <v>41626</v>
      </c>
      <c r="EU24" s="133">
        <v>66710</v>
      </c>
      <c r="EV24" s="133">
        <v>65989</v>
      </c>
      <c r="EW24" s="133">
        <v>52468</v>
      </c>
      <c r="EX24" s="133">
        <v>61247</v>
      </c>
      <c r="EY24" s="133">
        <v>90595</v>
      </c>
      <c r="EZ24" s="133">
        <v>97861</v>
      </c>
      <c r="FA24" s="133">
        <v>62788</v>
      </c>
      <c r="FB24" s="133">
        <v>15300</v>
      </c>
      <c r="FC24" s="133">
        <v>6011</v>
      </c>
      <c r="FD24" s="133">
        <v>8486</v>
      </c>
      <c r="FE24" s="133">
        <v>40217</v>
      </c>
      <c r="FF24" s="133">
        <v>50718</v>
      </c>
      <c r="FG24" s="133">
        <v>74490</v>
      </c>
      <c r="FH24" s="133">
        <v>65651</v>
      </c>
      <c r="FI24" s="133">
        <v>55752</v>
      </c>
      <c r="FJ24" s="133">
        <v>58255</v>
      </c>
      <c r="FK24" s="133">
        <v>95185</v>
      </c>
      <c r="FL24" s="133">
        <v>105728</v>
      </c>
      <c r="FM24" s="133">
        <v>65384</v>
      </c>
      <c r="FN24" s="133">
        <v>13500</v>
      </c>
      <c r="FO24" s="133">
        <v>6172.3</v>
      </c>
      <c r="FP24" s="133">
        <v>11560</v>
      </c>
      <c r="FQ24" s="133">
        <v>35936</v>
      </c>
      <c r="FR24" s="133">
        <v>67197.45</v>
      </c>
      <c r="FS24" s="133">
        <v>66596.800000000003</v>
      </c>
      <c r="FT24" s="133">
        <v>65002.44</v>
      </c>
      <c r="FU24" s="133">
        <v>61240.24</v>
      </c>
      <c r="FV24" s="133">
        <v>57929.1</v>
      </c>
      <c r="FW24" s="133">
        <v>95001.16</v>
      </c>
      <c r="FX24" s="133">
        <v>105626.23</v>
      </c>
      <c r="FY24" s="133">
        <v>63753.34</v>
      </c>
      <c r="FZ24" s="133">
        <v>14311.2</v>
      </c>
      <c r="GA24" s="133">
        <v>3724.1</v>
      </c>
      <c r="GB24" s="133">
        <v>11914.32</v>
      </c>
      <c r="GC24" s="133">
        <v>42652.23</v>
      </c>
      <c r="GD24" s="133">
        <v>64489.97</v>
      </c>
      <c r="GE24" s="133">
        <v>66436.56</v>
      </c>
      <c r="GF24" s="133">
        <v>61602.21</v>
      </c>
      <c r="GG24" s="133">
        <v>55685.66</v>
      </c>
      <c r="GH24" s="133">
        <v>54455.67</v>
      </c>
    </row>
    <row r="25" spans="1:190" s="137" customFormat="1" x14ac:dyDescent="0.25">
      <c r="A25" s="134"/>
      <c r="B25" s="135" t="s">
        <v>1871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v>30615</v>
      </c>
      <c r="EF25" s="136">
        <v>60859</v>
      </c>
      <c r="EG25" s="136">
        <v>926454</v>
      </c>
      <c r="EH25" s="136">
        <v>742060</v>
      </c>
      <c r="EI25" s="136">
        <v>519610</v>
      </c>
      <c r="EJ25" s="136">
        <v>781140</v>
      </c>
      <c r="EK25" s="136">
        <v>631316</v>
      </c>
      <c r="EL25" s="136">
        <v>485169</v>
      </c>
      <c r="EM25" s="136">
        <v>279972</v>
      </c>
      <c r="EN25" s="136">
        <v>163218</v>
      </c>
      <c r="EO25" s="136">
        <v>264573</v>
      </c>
      <c r="EP25" s="136">
        <v>765710</v>
      </c>
      <c r="EQ25" s="136">
        <v>584354</v>
      </c>
      <c r="ER25" s="136">
        <v>181766</v>
      </c>
      <c r="ES25" s="136">
        <v>49039</v>
      </c>
      <c r="ET25" s="136">
        <v>52358</v>
      </c>
      <c r="EU25" s="136">
        <v>51654</v>
      </c>
      <c r="EV25" s="136">
        <v>61008</v>
      </c>
      <c r="EW25" s="136">
        <v>112602</v>
      </c>
      <c r="EX25" s="136">
        <v>54480</v>
      </c>
      <c r="EY25" s="136">
        <v>40088</v>
      </c>
      <c r="EZ25" s="136">
        <v>47840</v>
      </c>
      <c r="FA25" s="136">
        <v>48945</v>
      </c>
      <c r="FB25" s="136">
        <v>71592</v>
      </c>
      <c r="FC25" s="136">
        <v>47899</v>
      </c>
      <c r="FD25" s="136">
        <v>16572</v>
      </c>
      <c r="FE25" s="136">
        <v>7967</v>
      </c>
      <c r="FF25" s="136">
        <v>3406</v>
      </c>
      <c r="FG25" s="136">
        <v>2677</v>
      </c>
      <c r="FH25" s="136">
        <v>2787</v>
      </c>
      <c r="FI25" s="136">
        <v>1531</v>
      </c>
      <c r="FJ25" s="136">
        <v>920</v>
      </c>
      <c r="FK25" s="136">
        <v>1966</v>
      </c>
      <c r="FL25" s="136">
        <v>32936</v>
      </c>
      <c r="FM25" s="136">
        <v>35717</v>
      </c>
      <c r="FN25" s="136">
        <v>17633</v>
      </c>
      <c r="FO25" s="136">
        <v>3314.74</v>
      </c>
      <c r="FP25" s="136">
        <v>1191.8399999999999</v>
      </c>
      <c r="FQ25" s="136">
        <v>680.6</v>
      </c>
      <c r="FR25" s="136">
        <v>532.32000000000005</v>
      </c>
      <c r="FS25" s="136">
        <v>910.78</v>
      </c>
      <c r="FT25" s="136">
        <v>2591.6</v>
      </c>
      <c r="FU25" s="136">
        <v>1059.1199999999999</v>
      </c>
      <c r="FV25" s="136">
        <v>330.6</v>
      </c>
      <c r="FW25" s="136">
        <v>134.6</v>
      </c>
      <c r="FX25" s="136">
        <v>4125.24</v>
      </c>
      <c r="FY25" s="136">
        <v>9368.1</v>
      </c>
      <c r="FZ25" s="136">
        <v>4502.32</v>
      </c>
      <c r="GA25" s="136">
        <v>921.4</v>
      </c>
      <c r="GB25" s="136">
        <v>267.2</v>
      </c>
      <c r="GC25" s="136">
        <v>126.52</v>
      </c>
      <c r="GD25" s="136">
        <v>50</v>
      </c>
      <c r="GE25" s="136">
        <v>9.6</v>
      </c>
      <c r="GF25" s="136">
        <v>25</v>
      </c>
      <c r="GG25" s="136">
        <v>0</v>
      </c>
      <c r="GH25" s="136">
        <v>0</v>
      </c>
    </row>
    <row r="26" spans="1:190" s="137" customFormat="1" collapsed="1" x14ac:dyDescent="0.2">
      <c r="A26" s="134"/>
      <c r="B26" s="138" t="s">
        <v>96</v>
      </c>
      <c r="C26" s="136">
        <v>12296</v>
      </c>
      <c r="D26" s="136">
        <v>12814</v>
      </c>
      <c r="E26" s="136">
        <v>17677</v>
      </c>
      <c r="F26" s="136">
        <v>14024</v>
      </c>
      <c r="G26" s="136">
        <v>11263</v>
      </c>
      <c r="H26" s="136">
        <v>15876</v>
      </c>
      <c r="I26" s="136">
        <v>13374</v>
      </c>
      <c r="J26" s="136">
        <v>15628</v>
      </c>
      <c r="K26" s="136">
        <v>13755</v>
      </c>
      <c r="L26" s="136">
        <v>12910</v>
      </c>
      <c r="M26" s="136">
        <v>13615</v>
      </c>
      <c r="N26" s="136">
        <v>13571</v>
      </c>
      <c r="O26" s="136">
        <v>11843</v>
      </c>
      <c r="P26" s="136">
        <v>15514</v>
      </c>
      <c r="Q26" s="136">
        <v>18098</v>
      </c>
      <c r="R26" s="136">
        <v>13259</v>
      </c>
      <c r="S26" s="136">
        <v>15251</v>
      </c>
      <c r="T26" s="136">
        <v>15045</v>
      </c>
      <c r="U26" s="136">
        <v>16414</v>
      </c>
      <c r="V26" s="136">
        <v>15658</v>
      </c>
      <c r="W26" s="136">
        <v>15052</v>
      </c>
      <c r="X26" s="136">
        <v>14387</v>
      </c>
      <c r="Y26" s="136">
        <v>16556</v>
      </c>
      <c r="Z26" s="136">
        <v>18180</v>
      </c>
      <c r="AA26" s="136">
        <v>14980</v>
      </c>
      <c r="AB26" s="136">
        <v>14287</v>
      </c>
      <c r="AC26" s="136">
        <v>14170</v>
      </c>
      <c r="AD26" s="136">
        <v>13394</v>
      </c>
      <c r="AE26" s="136">
        <v>11979</v>
      </c>
      <c r="AF26" s="136">
        <v>18809</v>
      </c>
      <c r="AG26" s="136">
        <v>17484</v>
      </c>
      <c r="AH26" s="136">
        <v>16561</v>
      </c>
      <c r="AI26" s="136">
        <v>14153</v>
      </c>
      <c r="AJ26" s="136">
        <v>16137</v>
      </c>
      <c r="AK26" s="136">
        <v>13264</v>
      </c>
      <c r="AL26" s="136">
        <v>14625</v>
      </c>
      <c r="AM26" s="136">
        <v>14760</v>
      </c>
      <c r="AN26" s="136">
        <v>16675</v>
      </c>
      <c r="AO26" s="136">
        <v>16862</v>
      </c>
      <c r="AP26" s="136">
        <v>14103</v>
      </c>
      <c r="AQ26" s="136">
        <v>12823</v>
      </c>
      <c r="AR26" s="136">
        <v>17522</v>
      </c>
      <c r="AS26" s="136">
        <v>18180</v>
      </c>
      <c r="AT26" s="136">
        <v>12297</v>
      </c>
      <c r="AU26" s="136">
        <v>15727</v>
      </c>
      <c r="AV26" s="136">
        <v>16457</v>
      </c>
      <c r="AW26" s="136">
        <v>15336</v>
      </c>
      <c r="AX26" s="136">
        <v>17587</v>
      </c>
      <c r="AY26" s="136">
        <v>15565</v>
      </c>
      <c r="AZ26" s="136">
        <v>17048</v>
      </c>
      <c r="BA26" s="136">
        <v>16662</v>
      </c>
      <c r="BB26" s="136">
        <v>15785</v>
      </c>
      <c r="BC26" s="136">
        <v>17387</v>
      </c>
      <c r="BD26" s="136">
        <v>16147</v>
      </c>
      <c r="BE26" s="136">
        <v>3386722</v>
      </c>
      <c r="BF26" s="136">
        <v>41670</v>
      </c>
      <c r="BG26" s="136">
        <v>23170</v>
      </c>
      <c r="BH26" s="136">
        <v>2813296</v>
      </c>
      <c r="BI26" s="136">
        <v>88506</v>
      </c>
      <c r="BJ26" s="136">
        <v>980411</v>
      </c>
      <c r="BK26" s="136">
        <v>4353495</v>
      </c>
      <c r="BL26" s="136">
        <v>433881</v>
      </c>
      <c r="BM26" s="136">
        <v>21036</v>
      </c>
      <c r="BN26" s="136">
        <v>4374256</v>
      </c>
      <c r="BO26" s="136">
        <v>148056</v>
      </c>
      <c r="BP26" s="136">
        <v>68040</v>
      </c>
      <c r="BQ26" s="136">
        <v>3748279</v>
      </c>
      <c r="BR26" s="136">
        <v>89050</v>
      </c>
      <c r="BS26" s="136">
        <v>82905</v>
      </c>
      <c r="BT26" s="136">
        <v>3940295</v>
      </c>
      <c r="BU26" s="136">
        <v>18783</v>
      </c>
      <c r="BV26" s="136">
        <v>16403</v>
      </c>
      <c r="BW26" s="136">
        <v>4689032</v>
      </c>
      <c r="BX26" s="136">
        <v>234018</v>
      </c>
      <c r="BY26" s="136">
        <v>19223</v>
      </c>
      <c r="BZ26" s="136">
        <v>4523671</v>
      </c>
      <c r="CA26" s="136">
        <v>61023</v>
      </c>
      <c r="CB26" s="136">
        <v>16179</v>
      </c>
      <c r="CC26" s="136">
        <v>4108874</v>
      </c>
      <c r="CD26" s="136">
        <v>18865</v>
      </c>
      <c r="CE26" s="136">
        <v>19770</v>
      </c>
      <c r="CF26" s="136">
        <v>4093456</v>
      </c>
      <c r="CG26" s="136">
        <v>92783</v>
      </c>
      <c r="CH26" s="136">
        <v>20292</v>
      </c>
      <c r="CI26" s="136">
        <v>4751378</v>
      </c>
      <c r="CJ26" s="136">
        <v>339447</v>
      </c>
      <c r="CK26" s="136">
        <v>20745</v>
      </c>
      <c r="CL26" s="136">
        <v>4589006</v>
      </c>
      <c r="CM26" s="136">
        <v>119352</v>
      </c>
      <c r="CN26" s="136">
        <v>20715</v>
      </c>
      <c r="CO26" s="136">
        <v>3884909</v>
      </c>
      <c r="CP26" s="136">
        <v>227991</v>
      </c>
      <c r="CQ26" s="136">
        <v>23413</v>
      </c>
      <c r="CR26" s="136">
        <v>3940397</v>
      </c>
      <c r="CS26" s="136">
        <v>104091</v>
      </c>
      <c r="CT26" s="136">
        <v>18623</v>
      </c>
      <c r="CU26" s="136">
        <v>916758</v>
      </c>
      <c r="CV26" s="136">
        <v>120120</v>
      </c>
      <c r="CW26" s="136">
        <v>22249</v>
      </c>
      <c r="CX26" s="136">
        <v>298153</v>
      </c>
      <c r="CY26" s="136">
        <v>16842</v>
      </c>
      <c r="CZ26" s="136">
        <v>22301</v>
      </c>
      <c r="DA26" s="136">
        <v>79623</v>
      </c>
      <c r="DB26" s="136">
        <v>19356</v>
      </c>
      <c r="DC26" s="136">
        <v>22039</v>
      </c>
      <c r="DD26" s="136">
        <v>77408</v>
      </c>
      <c r="DE26" s="136">
        <v>23299</v>
      </c>
      <c r="DF26" s="136">
        <v>15528</v>
      </c>
      <c r="DG26" s="136">
        <v>85656</v>
      </c>
      <c r="DH26" s="136">
        <v>19431</v>
      </c>
      <c r="DI26" s="136">
        <v>20032</v>
      </c>
      <c r="DJ26" s="136">
        <v>83103</v>
      </c>
      <c r="DK26" s="136">
        <v>17086</v>
      </c>
      <c r="DL26" s="136">
        <v>18456</v>
      </c>
      <c r="DM26" s="136">
        <v>77758</v>
      </c>
      <c r="DN26" s="136">
        <v>21528</v>
      </c>
      <c r="DO26" s="136">
        <v>18273</v>
      </c>
      <c r="DP26" s="136">
        <v>85286</v>
      </c>
      <c r="DQ26" s="136">
        <v>20690</v>
      </c>
      <c r="DR26" s="136">
        <v>22705</v>
      </c>
      <c r="DS26" s="136">
        <v>81594</v>
      </c>
      <c r="DT26" s="136">
        <v>27060</v>
      </c>
      <c r="DU26" s="136">
        <v>1934010</v>
      </c>
      <c r="DV26" s="136">
        <v>1934010</v>
      </c>
      <c r="DW26" s="136">
        <v>1050805</v>
      </c>
      <c r="DX26" s="136">
        <v>590645</v>
      </c>
      <c r="DY26" s="136">
        <v>396337</v>
      </c>
      <c r="DZ26" s="136">
        <v>200276</v>
      </c>
      <c r="EA26" s="136">
        <v>328172</v>
      </c>
      <c r="EB26" s="136">
        <v>491016</v>
      </c>
      <c r="EC26" s="136">
        <v>811021</v>
      </c>
      <c r="ED26" s="136">
        <v>558514</v>
      </c>
      <c r="EE26" s="136">
        <v>628913</v>
      </c>
      <c r="EF26" s="136">
        <v>540668</v>
      </c>
      <c r="EG26" s="136">
        <v>593826</v>
      </c>
      <c r="EH26" s="136">
        <v>569870</v>
      </c>
      <c r="EI26" s="136">
        <v>392846</v>
      </c>
      <c r="EJ26" s="136">
        <v>293219</v>
      </c>
      <c r="EK26" s="136">
        <v>279629</v>
      </c>
      <c r="EL26" s="136">
        <v>217530</v>
      </c>
      <c r="EM26" s="136">
        <v>261518</v>
      </c>
      <c r="EN26" s="136">
        <v>308855</v>
      </c>
      <c r="EO26" s="136">
        <v>279034</v>
      </c>
      <c r="EP26" s="136">
        <v>341146</v>
      </c>
      <c r="EQ26" s="136">
        <v>531073</v>
      </c>
      <c r="ER26" s="136">
        <v>357637</v>
      </c>
      <c r="ES26" s="136">
        <v>383266</v>
      </c>
      <c r="ET26" s="136">
        <v>354249</v>
      </c>
      <c r="EU26" s="136">
        <v>284373</v>
      </c>
      <c r="EV26" s="136">
        <v>291024</v>
      </c>
      <c r="EW26" s="136">
        <v>321684</v>
      </c>
      <c r="EX26" s="136">
        <v>231236</v>
      </c>
      <c r="EY26" s="136">
        <v>285903</v>
      </c>
      <c r="EZ26" s="136">
        <v>258409</v>
      </c>
      <c r="FA26" s="136">
        <v>179036</v>
      </c>
      <c r="FB26" s="136">
        <v>164163</v>
      </c>
      <c r="FC26" s="136">
        <v>229799</v>
      </c>
      <c r="FD26" s="136">
        <v>156930</v>
      </c>
      <c r="FE26" s="136">
        <v>198633</v>
      </c>
      <c r="FF26" s="136">
        <v>193427</v>
      </c>
      <c r="FG26" s="136">
        <v>164756</v>
      </c>
      <c r="FH26" s="136">
        <v>185233</v>
      </c>
      <c r="FI26" s="136">
        <v>191880</v>
      </c>
      <c r="FJ26" s="136">
        <v>148059</v>
      </c>
      <c r="FK26" s="136">
        <v>179604</v>
      </c>
      <c r="FL26" s="136">
        <v>235622</v>
      </c>
      <c r="FM26" s="136">
        <v>175959</v>
      </c>
      <c r="FN26" s="136">
        <v>173230</v>
      </c>
      <c r="FO26" s="136">
        <v>233392.1400000006</v>
      </c>
      <c r="FP26" s="136">
        <v>182264.21999999881</v>
      </c>
      <c r="FQ26" s="136">
        <v>172960.45999999903</v>
      </c>
      <c r="FR26" s="136">
        <v>219710.90999999829</v>
      </c>
      <c r="FS26" s="136">
        <v>164185.70000000112</v>
      </c>
      <c r="FT26" s="136">
        <v>169376.75999999978</v>
      </c>
      <c r="FU26" s="136">
        <v>179938.95999999903</v>
      </c>
      <c r="FV26" s="136">
        <v>141416.59999999963</v>
      </c>
      <c r="FW26" s="136">
        <v>182602.1799999997</v>
      </c>
      <c r="FX26" s="136">
        <v>200125.66999999993</v>
      </c>
      <c r="FY26" s="136">
        <v>177430.48000000045</v>
      </c>
      <c r="FZ26" s="136">
        <v>187324.03000000119</v>
      </c>
      <c r="GA26" s="136">
        <v>209916.58999999799</v>
      </c>
      <c r="GB26" s="136">
        <v>186934.58999999799</v>
      </c>
      <c r="GC26" s="136">
        <v>197482.75000000186</v>
      </c>
      <c r="GD26" s="136">
        <v>183654.64999999851</v>
      </c>
      <c r="GE26" s="136">
        <v>198579.30000000075</v>
      </c>
      <c r="GF26" s="136">
        <v>195422.93999999948</v>
      </c>
      <c r="GG26" s="136">
        <v>188411.11999999732</v>
      </c>
      <c r="GH26" s="136">
        <v>148265.89000000246</v>
      </c>
    </row>
    <row r="27" spans="1:190" s="132" customFormat="1" x14ac:dyDescent="0.25">
      <c r="A27" s="134"/>
      <c r="B27" s="135" t="s">
        <v>35</v>
      </c>
      <c r="C27" s="133">
        <v>-437178</v>
      </c>
      <c r="D27" s="133">
        <v>-482700</v>
      </c>
      <c r="E27" s="133">
        <v>-530941</v>
      </c>
      <c r="F27" s="133">
        <v>-459844</v>
      </c>
      <c r="G27" s="133">
        <v>-425257</v>
      </c>
      <c r="H27" s="133">
        <v>-492354</v>
      </c>
      <c r="I27" s="133">
        <v>-423762</v>
      </c>
      <c r="J27" s="133">
        <v>-398985</v>
      </c>
      <c r="K27" s="133">
        <v>-463818</v>
      </c>
      <c r="L27" s="133">
        <v>-462646</v>
      </c>
      <c r="M27" s="133">
        <v>-441938</v>
      </c>
      <c r="N27" s="133">
        <v>-448852</v>
      </c>
      <c r="O27" s="133">
        <v>-497483</v>
      </c>
      <c r="P27" s="133">
        <v>-474760</v>
      </c>
      <c r="Q27" s="133">
        <v>-512688</v>
      </c>
      <c r="R27" s="133">
        <v>-441140</v>
      </c>
      <c r="S27" s="133">
        <v>-480465</v>
      </c>
      <c r="T27" s="133">
        <v>-445934</v>
      </c>
      <c r="U27" s="133">
        <v>-410268</v>
      </c>
      <c r="V27" s="133">
        <v>-388909</v>
      </c>
      <c r="W27" s="133">
        <v>-456670</v>
      </c>
      <c r="X27" s="133">
        <v>-452662</v>
      </c>
      <c r="Y27" s="133">
        <v>-441529</v>
      </c>
      <c r="Z27" s="133">
        <v>-424938</v>
      </c>
      <c r="AA27" s="133">
        <v>-504346</v>
      </c>
      <c r="AB27" s="133">
        <v>-473024</v>
      </c>
      <c r="AC27" s="133">
        <v>-492634</v>
      </c>
      <c r="AD27" s="133">
        <v>-449527</v>
      </c>
      <c r="AE27" s="133">
        <v>-416368</v>
      </c>
      <c r="AF27" s="133">
        <v>-451882</v>
      </c>
      <c r="AG27" s="133">
        <v>-436946</v>
      </c>
      <c r="AH27" s="133">
        <v>-378160</v>
      </c>
      <c r="AI27" s="133">
        <v>-404595</v>
      </c>
      <c r="AJ27" s="133">
        <v>-511203</v>
      </c>
      <c r="AK27" s="133">
        <v>-434785</v>
      </c>
      <c r="AL27" s="133">
        <v>-395685</v>
      </c>
      <c r="AM27" s="133">
        <v>-521521</v>
      </c>
      <c r="AN27" s="133">
        <v>-477991</v>
      </c>
      <c r="AO27" s="133">
        <v>-477423</v>
      </c>
      <c r="AP27" s="133">
        <v>-463985</v>
      </c>
      <c r="AQ27" s="133">
        <v>-418795</v>
      </c>
      <c r="AR27" s="133">
        <v>-420532</v>
      </c>
      <c r="AS27" s="133">
        <v>-450657</v>
      </c>
      <c r="AT27" s="133">
        <v>-357876</v>
      </c>
      <c r="AU27" s="133">
        <v>-451816</v>
      </c>
      <c r="AV27" s="133">
        <v>-462622</v>
      </c>
      <c r="AW27" s="133">
        <v>-408031</v>
      </c>
      <c r="AX27" s="133">
        <v>-406695</v>
      </c>
      <c r="AY27" s="133">
        <v>-481649</v>
      </c>
      <c r="AZ27" s="133">
        <v>-461790</v>
      </c>
      <c r="BA27" s="133">
        <v>-467978</v>
      </c>
      <c r="BB27" s="133">
        <v>-448795</v>
      </c>
      <c r="BC27" s="133">
        <v>-417661</v>
      </c>
      <c r="BD27" s="133">
        <v>-431012</v>
      </c>
      <c r="BE27" s="133">
        <v>-415861</v>
      </c>
      <c r="BF27" s="133">
        <v>-359499</v>
      </c>
      <c r="BG27" s="133">
        <v>-457529</v>
      </c>
      <c r="BH27" s="133">
        <v>-458422</v>
      </c>
      <c r="BI27" s="133">
        <v>-407991</v>
      </c>
      <c r="BJ27" s="133">
        <v>-418265</v>
      </c>
      <c r="BK27" s="133">
        <v>-434481</v>
      </c>
      <c r="BL27" s="133">
        <v>-500977</v>
      </c>
      <c r="BM27" s="133">
        <v>-508229</v>
      </c>
      <c r="BN27" s="133">
        <v>-463624</v>
      </c>
      <c r="BO27" s="133">
        <v>-383499</v>
      </c>
      <c r="BP27" s="133">
        <v>-455532</v>
      </c>
      <c r="BQ27" s="133">
        <v>-411982</v>
      </c>
      <c r="BR27" s="133">
        <v>-345186</v>
      </c>
      <c r="BS27" s="133">
        <v>-433775</v>
      </c>
      <c r="BT27" s="133">
        <v>-435013</v>
      </c>
      <c r="BU27" s="133">
        <v>-411875</v>
      </c>
      <c r="BV27" s="133">
        <v>-392431</v>
      </c>
      <c r="BW27" s="133">
        <v>-459252</v>
      </c>
      <c r="BX27" s="133">
        <v>-460729</v>
      </c>
      <c r="BY27" s="133">
        <v>-445561</v>
      </c>
      <c r="BZ27" s="133">
        <v>-465074</v>
      </c>
      <c r="CA27" s="133">
        <v>-429675</v>
      </c>
      <c r="CB27" s="133">
        <v>-424670</v>
      </c>
      <c r="CC27" s="133">
        <v>-404736</v>
      </c>
      <c r="CD27" s="133">
        <v>-364274</v>
      </c>
      <c r="CE27" s="133">
        <v>-448988</v>
      </c>
      <c r="CF27" s="133">
        <v>-428180</v>
      </c>
      <c r="CG27" s="133">
        <v>-417411</v>
      </c>
      <c r="CH27" s="133">
        <v>-424310</v>
      </c>
      <c r="CI27" s="133">
        <v>-509201</v>
      </c>
      <c r="CJ27" s="133">
        <v>-434079</v>
      </c>
      <c r="CK27" s="133">
        <v>-490844</v>
      </c>
      <c r="CL27" s="133">
        <v>-402094</v>
      </c>
      <c r="CM27" s="133">
        <v>-399775</v>
      </c>
      <c r="CN27" s="133">
        <v>-446596</v>
      </c>
      <c r="CO27" s="133">
        <v>-389651</v>
      </c>
      <c r="CP27" s="133">
        <v>-356684</v>
      </c>
      <c r="CQ27" s="133">
        <v>-446306</v>
      </c>
      <c r="CR27" s="133">
        <v>-452767</v>
      </c>
      <c r="CS27" s="133">
        <v>-408697</v>
      </c>
      <c r="CT27" s="133">
        <v>-368771</v>
      </c>
      <c r="CU27" s="133">
        <v>-535483</v>
      </c>
      <c r="CV27" s="133">
        <v>-444722</v>
      </c>
      <c r="CW27" s="133">
        <v>-486925</v>
      </c>
      <c r="CX27" s="133">
        <v>-430101</v>
      </c>
      <c r="CY27" s="133">
        <v>-380026</v>
      </c>
      <c r="CZ27" s="133">
        <v>-437414</v>
      </c>
      <c r="DA27" s="133">
        <v>-397197</v>
      </c>
      <c r="DB27" s="133">
        <v>-368921</v>
      </c>
      <c r="DC27" s="133">
        <v>-401325</v>
      </c>
      <c r="DD27" s="133">
        <v>-449155</v>
      </c>
      <c r="DE27" s="133">
        <v>-428682</v>
      </c>
      <c r="DF27" s="133">
        <v>-293557</v>
      </c>
      <c r="DG27" s="133">
        <v>-540567</v>
      </c>
      <c r="DH27" s="133">
        <v>-455392</v>
      </c>
      <c r="DI27" s="133">
        <v>-494806</v>
      </c>
      <c r="DJ27" s="133">
        <v>-411967</v>
      </c>
      <c r="DK27" s="133">
        <v>-415657</v>
      </c>
      <c r="DL27" s="133">
        <v>-405198</v>
      </c>
      <c r="DM27" s="133">
        <v>-404421</v>
      </c>
      <c r="DN27" s="133">
        <v>-358089</v>
      </c>
      <c r="DO27" s="133">
        <v>-407853</v>
      </c>
      <c r="DP27" s="133">
        <v>-467451</v>
      </c>
      <c r="DQ27" s="133">
        <v>-382583</v>
      </c>
      <c r="DR27" s="133">
        <v>-323060</v>
      </c>
      <c r="DS27" s="133">
        <v>-545022</v>
      </c>
      <c r="DT27" s="133">
        <v>-428881</v>
      </c>
      <c r="DU27" s="133">
        <v>-324070</v>
      </c>
      <c r="DV27" s="133">
        <v>-324070</v>
      </c>
      <c r="DW27" s="133">
        <v>-348677</v>
      </c>
      <c r="DX27" s="133">
        <v>-409023</v>
      </c>
      <c r="DY27" s="133">
        <v>-412945</v>
      </c>
      <c r="DZ27" s="133">
        <v>-325833</v>
      </c>
      <c r="EA27" s="133">
        <v>-410566</v>
      </c>
      <c r="EB27" s="133">
        <v>-439102</v>
      </c>
      <c r="EC27" s="133">
        <v>-403506</v>
      </c>
      <c r="ED27" s="133">
        <v>-294595</v>
      </c>
      <c r="EE27" s="133">
        <v>-494284</v>
      </c>
      <c r="EF27" s="133">
        <v>-348728</v>
      </c>
      <c r="EG27" s="133">
        <v>-502450</v>
      </c>
      <c r="EH27" s="133">
        <v>-451417</v>
      </c>
      <c r="EI27" s="133">
        <v>-370072</v>
      </c>
      <c r="EJ27" s="133">
        <v>-416942</v>
      </c>
      <c r="EK27" s="133">
        <v>-392672</v>
      </c>
      <c r="EL27" s="133">
        <v>-332532</v>
      </c>
      <c r="EM27" s="133">
        <v>-398086</v>
      </c>
      <c r="EN27" s="133">
        <v>-358553</v>
      </c>
      <c r="EO27" s="133">
        <v>-485792</v>
      </c>
      <c r="EP27" s="133">
        <v>-350744</v>
      </c>
      <c r="EQ27" s="133">
        <v>-499430</v>
      </c>
      <c r="ER27" s="133">
        <v>-400394</v>
      </c>
      <c r="ES27" s="133">
        <v>-442647</v>
      </c>
      <c r="ET27" s="133">
        <v>-434864</v>
      </c>
      <c r="EU27" s="133">
        <v>-383623</v>
      </c>
      <c r="EV27" s="133">
        <v>-401992</v>
      </c>
      <c r="EW27" s="133">
        <v>-392182</v>
      </c>
      <c r="EX27" s="133">
        <v>-322645</v>
      </c>
      <c r="EY27" s="133">
        <v>-448573</v>
      </c>
      <c r="EZ27" s="133">
        <v>-395196</v>
      </c>
      <c r="FA27" s="133">
        <v>-367686</v>
      </c>
      <c r="FB27" s="133">
        <v>-330929</v>
      </c>
      <c r="FC27" s="133">
        <v>-519101</v>
      </c>
      <c r="FD27" s="133">
        <v>-391145</v>
      </c>
      <c r="FE27" s="133">
        <v>-481937</v>
      </c>
      <c r="FF27" s="133">
        <v>-368606</v>
      </c>
      <c r="FG27" s="133">
        <v>-368622</v>
      </c>
      <c r="FH27" s="133">
        <v>-449344</v>
      </c>
      <c r="FI27" s="133">
        <v>-342789</v>
      </c>
      <c r="FJ27" s="133">
        <v>-314579</v>
      </c>
      <c r="FK27" s="133">
        <v>-426991</v>
      </c>
      <c r="FL27" s="133">
        <v>-393684</v>
      </c>
      <c r="FM27" s="133">
        <v>-372477</v>
      </c>
      <c r="FN27" s="133">
        <v>-329648</v>
      </c>
      <c r="FO27" s="133">
        <v>-503021</v>
      </c>
      <c r="FP27" s="133">
        <v>-424483</v>
      </c>
      <c r="FQ27" s="133">
        <v>-448779</v>
      </c>
      <c r="FR27" s="133">
        <v>-394223</v>
      </c>
      <c r="FS27" s="133">
        <v>-791380</v>
      </c>
      <c r="FT27" s="133">
        <v>-732286</v>
      </c>
      <c r="FU27" s="133">
        <v>-742142</v>
      </c>
      <c r="FV27" s="133">
        <v>-672822</v>
      </c>
      <c r="FW27" s="133">
        <v>-706849</v>
      </c>
      <c r="FX27" s="133">
        <v>-775290</v>
      </c>
      <c r="FY27" s="133">
        <v>-654298</v>
      </c>
      <c r="FZ27" s="133">
        <v>-507716</v>
      </c>
      <c r="GA27" s="133">
        <v>-1037664</v>
      </c>
      <c r="GB27" s="133">
        <v>-743250</v>
      </c>
      <c r="GC27" s="133">
        <v>-848112</v>
      </c>
      <c r="GD27" s="133">
        <v>-723990</v>
      </c>
      <c r="GE27" s="133">
        <v>-752668</v>
      </c>
      <c r="GF27" s="133">
        <v>-711954</v>
      </c>
      <c r="GG27" s="133">
        <v>-650980</v>
      </c>
      <c r="GH27" s="133">
        <v>-600278</v>
      </c>
    </row>
    <row r="28" spans="1:190" s="132" customFormat="1" x14ac:dyDescent="0.25">
      <c r="A28" s="134"/>
      <c r="B28" s="135" t="s">
        <v>1622</v>
      </c>
      <c r="C28" s="133">
        <v>-3438</v>
      </c>
      <c r="D28" s="133">
        <v>-3618</v>
      </c>
      <c r="E28" s="133">
        <v>-4554</v>
      </c>
      <c r="F28" s="133">
        <v>-3888</v>
      </c>
      <c r="G28" s="133">
        <v>-3348</v>
      </c>
      <c r="H28" s="133">
        <v>-4806</v>
      </c>
      <c r="I28" s="133">
        <v>-3438</v>
      </c>
      <c r="J28" s="133">
        <v>-3348</v>
      </c>
      <c r="K28" s="133">
        <v>-4446</v>
      </c>
      <c r="L28" s="133">
        <v>-3798</v>
      </c>
      <c r="M28" s="133">
        <v>-4122</v>
      </c>
      <c r="N28" s="133">
        <v>-5094</v>
      </c>
      <c r="O28" s="133">
        <v>-4176</v>
      </c>
      <c r="P28" s="133">
        <v>-4464</v>
      </c>
      <c r="Q28" s="133">
        <v>-2682</v>
      </c>
      <c r="R28" s="133">
        <v>-1242</v>
      </c>
      <c r="S28" s="133">
        <v>-1026</v>
      </c>
      <c r="T28" s="133">
        <v>-720</v>
      </c>
      <c r="U28" s="133">
        <v>-720</v>
      </c>
      <c r="V28" s="133">
        <v>-306</v>
      </c>
      <c r="W28" s="133">
        <v>-648</v>
      </c>
      <c r="X28" s="133">
        <v>-432</v>
      </c>
      <c r="Y28" s="133">
        <v>-468</v>
      </c>
      <c r="Z28" s="133">
        <v>-432</v>
      </c>
      <c r="AA28" s="133">
        <v>-612</v>
      </c>
      <c r="AB28" s="133">
        <v>-504</v>
      </c>
      <c r="AC28" s="133">
        <v>-486</v>
      </c>
      <c r="AD28" s="133">
        <v>-378</v>
      </c>
      <c r="AE28" s="133">
        <v>-486</v>
      </c>
      <c r="AF28" s="133">
        <v>-270</v>
      </c>
      <c r="AG28" s="133">
        <v>-378</v>
      </c>
      <c r="AH28" s="133">
        <v>-216</v>
      </c>
      <c r="AI28" s="133">
        <v>-450</v>
      </c>
      <c r="AJ28" s="133">
        <v>-288</v>
      </c>
      <c r="AK28" s="133">
        <v>-234</v>
      </c>
      <c r="AL28" s="133">
        <v>-324</v>
      </c>
      <c r="AM28" s="133">
        <v>-486</v>
      </c>
      <c r="AN28" s="133">
        <v>-288</v>
      </c>
      <c r="AO28" s="133">
        <v>-504</v>
      </c>
      <c r="AP28" s="133">
        <v>-540</v>
      </c>
      <c r="AQ28" s="133">
        <v>-252</v>
      </c>
      <c r="AR28" s="133">
        <v>-378</v>
      </c>
      <c r="AS28" s="133">
        <v>-396</v>
      </c>
      <c r="AT28" s="133">
        <v>-216</v>
      </c>
      <c r="AU28" s="133">
        <v>-360</v>
      </c>
      <c r="AV28" s="133">
        <v>-450</v>
      </c>
      <c r="AW28" s="133">
        <v>-522</v>
      </c>
      <c r="AX28" s="133">
        <v>-450</v>
      </c>
      <c r="AY28" s="133">
        <v>-252</v>
      </c>
      <c r="AZ28" s="133">
        <v>-396</v>
      </c>
      <c r="BA28" s="133">
        <v>-306</v>
      </c>
      <c r="BB28" s="133">
        <v>-558</v>
      </c>
      <c r="BC28" s="133">
        <v>-594</v>
      </c>
      <c r="BD28" s="133">
        <v>-630</v>
      </c>
      <c r="BE28" s="133">
        <v>-288</v>
      </c>
      <c r="BF28" s="133">
        <v>-306</v>
      </c>
      <c r="BG28" s="133">
        <v>-306</v>
      </c>
      <c r="BH28" s="133">
        <v>-630</v>
      </c>
      <c r="BI28" s="133">
        <v>-342</v>
      </c>
      <c r="BJ28" s="133">
        <v>-504</v>
      </c>
      <c r="BK28" s="133">
        <v>-522</v>
      </c>
      <c r="BL28" s="133">
        <v>-612</v>
      </c>
      <c r="BM28" s="133">
        <v>-792</v>
      </c>
      <c r="BN28" s="133">
        <v>-522</v>
      </c>
      <c r="BO28" s="133">
        <v>-468</v>
      </c>
      <c r="BP28" s="133">
        <v>-666</v>
      </c>
      <c r="BQ28" s="133">
        <v>-486</v>
      </c>
      <c r="BR28" s="133">
        <v>-396</v>
      </c>
      <c r="BS28" s="133">
        <v>-630</v>
      </c>
      <c r="BT28" s="133">
        <v>-756</v>
      </c>
      <c r="BU28" s="133">
        <v>-522</v>
      </c>
      <c r="BV28" s="133">
        <v>-630</v>
      </c>
      <c r="BW28" s="133">
        <v>-486</v>
      </c>
      <c r="BX28" s="133">
        <v>-630</v>
      </c>
      <c r="BY28" s="133">
        <v>-846</v>
      </c>
      <c r="BZ28" s="133">
        <v>-540</v>
      </c>
      <c r="CA28" s="133">
        <v>-432</v>
      </c>
      <c r="CB28" s="133">
        <v>-594</v>
      </c>
      <c r="CC28" s="133">
        <v>-378</v>
      </c>
      <c r="CD28" s="133">
        <v>-270</v>
      </c>
      <c r="CE28" s="133">
        <v>-468</v>
      </c>
      <c r="CF28" s="133">
        <v>-630</v>
      </c>
      <c r="CG28" s="133">
        <v>-612</v>
      </c>
      <c r="CH28" s="133">
        <v>-414</v>
      </c>
      <c r="CI28" s="133">
        <v>-558</v>
      </c>
      <c r="CJ28" s="133">
        <v>-756</v>
      </c>
      <c r="CK28" s="133">
        <v>-702</v>
      </c>
      <c r="CL28" s="133">
        <v>-702</v>
      </c>
      <c r="CM28" s="133">
        <v>-576</v>
      </c>
      <c r="CN28" s="133">
        <v>-864</v>
      </c>
      <c r="CO28" s="133">
        <v>-954</v>
      </c>
      <c r="CP28" s="133">
        <v>-720</v>
      </c>
      <c r="CQ28" s="133">
        <v>-1206</v>
      </c>
      <c r="CR28" s="133">
        <v>-1062</v>
      </c>
      <c r="CS28" s="133">
        <v>-1008</v>
      </c>
      <c r="CT28" s="133">
        <v>-1242</v>
      </c>
      <c r="CU28" s="133">
        <v>-1044</v>
      </c>
      <c r="CV28" s="133">
        <v>-1638</v>
      </c>
      <c r="CW28" s="133">
        <v>-1854</v>
      </c>
      <c r="CX28" s="133">
        <v>-1296</v>
      </c>
      <c r="CY28" s="133">
        <v>-1386</v>
      </c>
      <c r="CZ28" s="133">
        <v>-1692</v>
      </c>
      <c r="DA28" s="133">
        <v>-1350</v>
      </c>
      <c r="DB28" s="133">
        <v>-1206</v>
      </c>
      <c r="DC28" s="133">
        <v>-1620</v>
      </c>
      <c r="DD28" s="133">
        <v>-1692</v>
      </c>
      <c r="DE28" s="133">
        <v>-1512</v>
      </c>
      <c r="DF28" s="133">
        <v>-1422</v>
      </c>
      <c r="DG28" s="133">
        <v>-1674</v>
      </c>
      <c r="DH28" s="133">
        <v>-1764</v>
      </c>
      <c r="DI28" s="133">
        <v>-1872</v>
      </c>
      <c r="DJ28" s="133">
        <v>-1962</v>
      </c>
      <c r="DK28" s="133">
        <v>-1638</v>
      </c>
      <c r="DL28" s="133">
        <v>-2124</v>
      </c>
      <c r="DM28" s="133">
        <v>-2178</v>
      </c>
      <c r="DN28" s="133">
        <v>-1062</v>
      </c>
      <c r="DO28" s="133">
        <v>-2538</v>
      </c>
      <c r="DP28" s="133">
        <v>-2970</v>
      </c>
      <c r="DQ28" s="133">
        <v>-2880</v>
      </c>
      <c r="DR28" s="133">
        <v>-2808</v>
      </c>
      <c r="DS28" s="133">
        <v>-3276</v>
      </c>
      <c r="DT28" s="133">
        <v>-3204</v>
      </c>
      <c r="DU28" s="133">
        <v>-558</v>
      </c>
      <c r="DV28" s="133">
        <v>-558</v>
      </c>
      <c r="DW28" s="133">
        <v>-1476</v>
      </c>
      <c r="DX28" s="133">
        <v>-2448</v>
      </c>
      <c r="DY28" s="133">
        <v>-2538</v>
      </c>
      <c r="DZ28" s="133">
        <v>-1584</v>
      </c>
      <c r="EA28" s="133">
        <v>-2682</v>
      </c>
      <c r="EB28" s="133">
        <v>-4128</v>
      </c>
      <c r="EC28" s="133">
        <v>-5376</v>
      </c>
      <c r="ED28" s="133">
        <v>-3960</v>
      </c>
      <c r="EE28" s="133">
        <v>-4488</v>
      </c>
      <c r="EF28" s="133">
        <v>-4704</v>
      </c>
      <c r="EG28" s="133">
        <v>-5592</v>
      </c>
      <c r="EH28" s="133">
        <v>-5256</v>
      </c>
      <c r="EI28" s="133">
        <v>-4560</v>
      </c>
      <c r="EJ28" s="133">
        <v>-5376</v>
      </c>
      <c r="EK28" s="133">
        <v>-3528</v>
      </c>
      <c r="EL28" s="133">
        <v>-3024</v>
      </c>
      <c r="EM28" s="133">
        <v>-5424</v>
      </c>
      <c r="EN28" s="133">
        <v>-5568</v>
      </c>
      <c r="EO28" s="133">
        <v>-4848</v>
      </c>
      <c r="EP28" s="133">
        <v>-5688</v>
      </c>
      <c r="EQ28" s="133">
        <v>-5448</v>
      </c>
      <c r="ER28" s="133">
        <v>-5328</v>
      </c>
      <c r="ES28" s="133">
        <v>-6888</v>
      </c>
      <c r="ET28" s="133">
        <v>-5448</v>
      </c>
      <c r="EU28" s="133">
        <v>-6840</v>
      </c>
      <c r="EV28" s="133">
        <v>-5352</v>
      </c>
      <c r="EW28" s="133">
        <v>-4344</v>
      </c>
      <c r="EX28" s="133">
        <v>-4008</v>
      </c>
      <c r="EY28" s="133">
        <v>-6360</v>
      </c>
      <c r="EZ28" s="133">
        <v>-7296</v>
      </c>
      <c r="FA28" s="133">
        <v>-7368</v>
      </c>
      <c r="FB28" s="133">
        <v>-6024</v>
      </c>
      <c r="FC28" s="133">
        <v>-7992</v>
      </c>
      <c r="FD28" s="133">
        <v>-7608</v>
      </c>
      <c r="FE28" s="133">
        <v>-9792</v>
      </c>
      <c r="FF28" s="133">
        <v>-6288</v>
      </c>
      <c r="FG28" s="133">
        <v>-7680</v>
      </c>
      <c r="FH28" s="133">
        <v>-8712</v>
      </c>
      <c r="FI28" s="133">
        <v>-6528</v>
      </c>
      <c r="FJ28" s="133">
        <v>-4944</v>
      </c>
      <c r="FK28" s="133">
        <v>-8424</v>
      </c>
      <c r="FL28" s="133">
        <v>-9504</v>
      </c>
      <c r="FM28" s="133">
        <v>-10272</v>
      </c>
      <c r="FN28" s="133">
        <v>-8808</v>
      </c>
      <c r="FO28" s="133">
        <v>-9216</v>
      </c>
      <c r="FP28" s="133">
        <v>-11352</v>
      </c>
      <c r="FQ28" s="133">
        <v>-11376</v>
      </c>
      <c r="FR28" s="133">
        <v>-11952</v>
      </c>
      <c r="FS28" s="133">
        <v>-9384</v>
      </c>
      <c r="FT28" s="133">
        <v>-9744</v>
      </c>
      <c r="FU28" s="133">
        <v>-10944</v>
      </c>
      <c r="FV28" s="133">
        <v>-6744</v>
      </c>
      <c r="FW28" s="133">
        <v>-10464</v>
      </c>
      <c r="FX28" s="133">
        <v>-12912</v>
      </c>
      <c r="FY28" s="133">
        <v>-11640</v>
      </c>
      <c r="FZ28" s="133">
        <v>-11184</v>
      </c>
      <c r="GA28" s="133">
        <v>-13608</v>
      </c>
      <c r="GB28" s="133">
        <v>-12264</v>
      </c>
      <c r="GC28" s="133">
        <v>-13248</v>
      </c>
      <c r="GD28" s="133">
        <v>-13368</v>
      </c>
      <c r="GE28" s="133">
        <v>-11976</v>
      </c>
      <c r="GF28" s="133">
        <v>-11568</v>
      </c>
      <c r="GG28" s="133">
        <v>-11808</v>
      </c>
      <c r="GH28" s="133">
        <v>-8496</v>
      </c>
    </row>
    <row r="29" spans="1:190" s="132" customFormat="1" x14ac:dyDescent="0.25">
      <c r="A29" s="134"/>
      <c r="B29" s="110" t="s">
        <v>70</v>
      </c>
      <c r="C29" s="139">
        <v>11230932</v>
      </c>
      <c r="D29" s="139">
        <v>11040063</v>
      </c>
      <c r="E29" s="139">
        <v>13021404</v>
      </c>
      <c r="F29" s="139">
        <v>11005554</v>
      </c>
      <c r="G29" s="139">
        <v>10288275</v>
      </c>
      <c r="H29" s="139">
        <v>12120792</v>
      </c>
      <c r="I29" s="139">
        <v>10397989</v>
      </c>
      <c r="J29" s="139">
        <v>9656599</v>
      </c>
      <c r="K29" s="139">
        <v>11891935</v>
      </c>
      <c r="L29" s="139">
        <v>11477101</v>
      </c>
      <c r="M29" s="139">
        <v>11245740</v>
      </c>
      <c r="N29" s="139">
        <v>11851453</v>
      </c>
      <c r="O29" s="139">
        <v>12594710</v>
      </c>
      <c r="P29" s="139">
        <v>12051927</v>
      </c>
      <c r="Q29" s="139">
        <v>13011548</v>
      </c>
      <c r="R29" s="139">
        <v>10846578</v>
      </c>
      <c r="S29" s="139">
        <v>12362441</v>
      </c>
      <c r="T29" s="139">
        <v>11253813</v>
      </c>
      <c r="U29" s="139">
        <v>10000865</v>
      </c>
      <c r="V29" s="139">
        <v>9797695</v>
      </c>
      <c r="W29" s="139">
        <v>12123455</v>
      </c>
      <c r="X29" s="139">
        <v>11809921</v>
      </c>
      <c r="Y29" s="139">
        <v>11845770</v>
      </c>
      <c r="Z29" s="139">
        <v>11798353</v>
      </c>
      <c r="AA29" s="139">
        <v>12486864</v>
      </c>
      <c r="AB29" s="139">
        <v>11900335</v>
      </c>
      <c r="AC29" s="139">
        <v>12277509</v>
      </c>
      <c r="AD29" s="139">
        <v>10733853</v>
      </c>
      <c r="AE29" s="139">
        <v>10427868</v>
      </c>
      <c r="AF29" s="139">
        <v>11377487</v>
      </c>
      <c r="AG29" s="139">
        <v>10891911</v>
      </c>
      <c r="AH29" s="139">
        <v>9614795</v>
      </c>
      <c r="AI29" s="139">
        <v>11186890</v>
      </c>
      <c r="AJ29" s="139">
        <v>13053222</v>
      </c>
      <c r="AK29" s="139">
        <v>11442196</v>
      </c>
      <c r="AL29" s="139">
        <v>11447989</v>
      </c>
      <c r="AM29" s="139">
        <v>12874049</v>
      </c>
      <c r="AN29" s="139">
        <v>12092769</v>
      </c>
      <c r="AO29" s="139">
        <v>11491719</v>
      </c>
      <c r="AP29" s="139">
        <v>11219898</v>
      </c>
      <c r="AQ29" s="139">
        <v>10506589</v>
      </c>
      <c r="AR29" s="139">
        <v>10932012</v>
      </c>
      <c r="AS29" s="139">
        <v>11310029</v>
      </c>
      <c r="AT29" s="139">
        <v>8859694</v>
      </c>
      <c r="AU29" s="139">
        <v>11844005</v>
      </c>
      <c r="AV29" s="139">
        <v>12305626</v>
      </c>
      <c r="AW29" s="139">
        <v>10746034</v>
      </c>
      <c r="AX29" s="139">
        <v>11665717</v>
      </c>
      <c r="AY29" s="139">
        <v>12185501</v>
      </c>
      <c r="AZ29" s="139">
        <v>11672199</v>
      </c>
      <c r="BA29" s="139">
        <v>11374842</v>
      </c>
      <c r="BB29" s="139">
        <v>11245209</v>
      </c>
      <c r="BC29" s="139">
        <v>10120007</v>
      </c>
      <c r="BD29" s="139">
        <v>11120554</v>
      </c>
      <c r="BE29" s="139">
        <v>14185848</v>
      </c>
      <c r="BF29" s="139">
        <v>8900050</v>
      </c>
      <c r="BG29" s="139">
        <v>12317542</v>
      </c>
      <c r="BH29" s="139">
        <v>14967390</v>
      </c>
      <c r="BI29" s="139">
        <v>10772668</v>
      </c>
      <c r="BJ29" s="139">
        <v>12778761</v>
      </c>
      <c r="BK29" s="139">
        <v>15604189</v>
      </c>
      <c r="BL29" s="139">
        <v>12262128</v>
      </c>
      <c r="BM29" s="139">
        <v>12768280</v>
      </c>
      <c r="BN29" s="139">
        <v>15750802</v>
      </c>
      <c r="BO29" s="139">
        <v>9783304</v>
      </c>
      <c r="BP29" s="139">
        <v>11910703</v>
      </c>
      <c r="BQ29" s="139">
        <v>14434128</v>
      </c>
      <c r="BR29" s="139">
        <v>9147913</v>
      </c>
      <c r="BS29" s="139">
        <v>12521498</v>
      </c>
      <c r="BT29" s="139">
        <v>15700562</v>
      </c>
      <c r="BU29" s="139">
        <v>11439132</v>
      </c>
      <c r="BV29" s="139">
        <v>12101664</v>
      </c>
      <c r="BW29" s="139">
        <v>16125793</v>
      </c>
      <c r="BX29" s="139">
        <v>12310553</v>
      </c>
      <c r="BY29" s="139">
        <v>13079185</v>
      </c>
      <c r="BZ29" s="139">
        <v>15730064</v>
      </c>
      <c r="CA29" s="139">
        <v>11438514</v>
      </c>
      <c r="CB29" s="139">
        <v>11882893</v>
      </c>
      <c r="CC29" s="139">
        <v>14213377</v>
      </c>
      <c r="CD29" s="139">
        <v>9967637</v>
      </c>
      <c r="CE29" s="139">
        <v>12314486</v>
      </c>
      <c r="CF29" s="139">
        <v>15879261</v>
      </c>
      <c r="CG29" s="139">
        <v>12105257</v>
      </c>
      <c r="CH29" s="139">
        <v>12521567</v>
      </c>
      <c r="CI29" s="139">
        <v>18171708</v>
      </c>
      <c r="CJ29" s="139">
        <v>11367469</v>
      </c>
      <c r="CK29" s="139">
        <v>13100329</v>
      </c>
      <c r="CL29" s="139">
        <v>14958156</v>
      </c>
      <c r="CM29" s="139">
        <v>11862754</v>
      </c>
      <c r="CN29" s="139">
        <v>12368558</v>
      </c>
      <c r="CO29" s="139">
        <v>15085177</v>
      </c>
      <c r="CP29" s="139">
        <v>10866271</v>
      </c>
      <c r="CQ29" s="139">
        <v>12942629</v>
      </c>
      <c r="CR29" s="139">
        <v>17763231</v>
      </c>
      <c r="CS29" s="139">
        <v>12938251</v>
      </c>
      <c r="CT29" s="139">
        <v>12562122</v>
      </c>
      <c r="CU29" s="139">
        <v>15069666</v>
      </c>
      <c r="CV29" s="139">
        <v>12978012</v>
      </c>
      <c r="CW29" s="139">
        <v>13445200</v>
      </c>
      <c r="CX29" s="139">
        <v>12479418</v>
      </c>
      <c r="CY29" s="139">
        <v>11480659</v>
      </c>
      <c r="CZ29" s="139">
        <v>12381286</v>
      </c>
      <c r="DA29" s="139">
        <v>11670777</v>
      </c>
      <c r="DB29" s="139">
        <v>10465963</v>
      </c>
      <c r="DC29" s="139">
        <v>12108214</v>
      </c>
      <c r="DD29" s="139">
        <v>14119660</v>
      </c>
      <c r="DE29" s="139">
        <v>12863353</v>
      </c>
      <c r="DF29" s="139">
        <v>12402038</v>
      </c>
      <c r="DG29" s="139">
        <v>13710790</v>
      </c>
      <c r="DH29" s="139">
        <v>13032143</v>
      </c>
      <c r="DI29" s="139">
        <v>12810402</v>
      </c>
      <c r="DJ29" s="139">
        <v>12505921</v>
      </c>
      <c r="DK29" s="139">
        <v>11807619</v>
      </c>
      <c r="DL29" s="139">
        <v>11642256</v>
      </c>
      <c r="DM29" s="139">
        <v>12517077</v>
      </c>
      <c r="DN29" s="139">
        <v>9605067</v>
      </c>
      <c r="DO29" s="139">
        <v>12923263</v>
      </c>
      <c r="DP29" s="139">
        <v>13897213</v>
      </c>
      <c r="DQ29" s="139">
        <v>12007527</v>
      </c>
      <c r="DR29" s="139">
        <v>12929802</v>
      </c>
      <c r="DS29" s="139">
        <v>13524966</v>
      </c>
      <c r="DT29" s="139">
        <v>12681518</v>
      </c>
      <c r="DU29" s="139">
        <v>8981079</v>
      </c>
      <c r="DV29" s="139">
        <v>8981079</v>
      </c>
      <c r="DW29" s="139">
        <v>9873331</v>
      </c>
      <c r="DX29" s="139">
        <v>12452373</v>
      </c>
      <c r="DY29" s="139">
        <v>11547391</v>
      </c>
      <c r="DZ29" s="139">
        <v>9929998</v>
      </c>
      <c r="EA29" s="139">
        <v>13386774</v>
      </c>
      <c r="EB29" s="139">
        <v>12655900</v>
      </c>
      <c r="EC29" s="139">
        <v>12456788</v>
      </c>
      <c r="ED29" s="139">
        <v>12033179</v>
      </c>
      <c r="EE29" s="139">
        <v>12071315</v>
      </c>
      <c r="EF29" s="139">
        <v>11961212</v>
      </c>
      <c r="EG29" s="139">
        <v>14991795</v>
      </c>
      <c r="EH29" s="139">
        <v>12794273</v>
      </c>
      <c r="EI29" s="139">
        <v>11657438</v>
      </c>
      <c r="EJ29" s="139">
        <v>13475322</v>
      </c>
      <c r="EK29" s="139">
        <v>11484333</v>
      </c>
      <c r="EL29" s="139">
        <v>10682428</v>
      </c>
      <c r="EM29" s="139">
        <v>12980178</v>
      </c>
      <c r="EN29" s="139">
        <v>12914302</v>
      </c>
      <c r="EO29" s="139">
        <v>12869638</v>
      </c>
      <c r="EP29" s="139">
        <v>13785215</v>
      </c>
      <c r="EQ29" s="139">
        <v>13354240</v>
      </c>
      <c r="ER29" s="139">
        <v>11572620</v>
      </c>
      <c r="ES29" s="139">
        <v>14050316</v>
      </c>
      <c r="ET29" s="139">
        <v>11710530</v>
      </c>
      <c r="EU29" s="139">
        <v>12306768</v>
      </c>
      <c r="EV29" s="139">
        <v>12684405</v>
      </c>
      <c r="EW29" s="139">
        <v>10891253</v>
      </c>
      <c r="EX29" s="139">
        <v>10658026</v>
      </c>
      <c r="EY29" s="139">
        <v>12934153</v>
      </c>
      <c r="EZ29" s="139">
        <v>12961300</v>
      </c>
      <c r="FA29" s="139">
        <v>12597705</v>
      </c>
      <c r="FB29" s="139">
        <v>12970639</v>
      </c>
      <c r="FC29" s="139">
        <v>13445192</v>
      </c>
      <c r="FD29" s="139">
        <v>11747372</v>
      </c>
      <c r="FE29" s="139">
        <v>13629430</v>
      </c>
      <c r="FF29" s="139">
        <v>10876688</v>
      </c>
      <c r="FG29" s="139">
        <v>11522537</v>
      </c>
      <c r="FH29" s="139">
        <v>12990642</v>
      </c>
      <c r="FI29" s="139">
        <v>10661159</v>
      </c>
      <c r="FJ29" s="139">
        <v>10180344</v>
      </c>
      <c r="FK29" s="139">
        <v>12031294</v>
      </c>
      <c r="FL29" s="139">
        <v>13037717</v>
      </c>
      <c r="FM29" s="139">
        <v>13147319</v>
      </c>
      <c r="FN29" s="139">
        <v>13244433</v>
      </c>
      <c r="FO29" s="139">
        <v>13820085.550000001</v>
      </c>
      <c r="FP29" s="139">
        <v>13286566.140000001</v>
      </c>
      <c r="FQ29" s="139">
        <v>12582633.029999999</v>
      </c>
      <c r="FR29" s="139">
        <v>12817228.18</v>
      </c>
      <c r="FS29" s="139">
        <v>11720690.199999999</v>
      </c>
      <c r="FT29" s="139">
        <v>11969300.68</v>
      </c>
      <c r="FU29" s="139">
        <v>12328207.9</v>
      </c>
      <c r="FV29" s="139">
        <v>9419446.3599999994</v>
      </c>
      <c r="FW29" s="139">
        <v>12496839.130000001</v>
      </c>
      <c r="FX29" s="139">
        <v>13344134.6</v>
      </c>
      <c r="FY29" s="139">
        <v>11818009.939999999</v>
      </c>
      <c r="FZ29" s="139">
        <v>13121872.99</v>
      </c>
      <c r="GA29" s="139">
        <v>15119356.85</v>
      </c>
      <c r="GB29" s="139">
        <v>13532403.199999999</v>
      </c>
      <c r="GC29" s="139">
        <v>13588311.050000001</v>
      </c>
      <c r="GD29" s="139">
        <v>13022041.18</v>
      </c>
      <c r="GE29" s="139">
        <v>12818274.59</v>
      </c>
      <c r="GF29" s="139">
        <v>13015658.210000001</v>
      </c>
      <c r="GG29" s="139">
        <v>12943386.58</v>
      </c>
      <c r="GH29" s="139">
        <v>10042703.689999999</v>
      </c>
    </row>
    <row r="30" spans="1:190" s="132" customFormat="1" x14ac:dyDescent="0.25">
      <c r="A30" s="134"/>
      <c r="B30" s="130" t="s">
        <v>24</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row>
    <row r="31" spans="1:190" s="132" customFormat="1" x14ac:dyDescent="0.25">
      <c r="A31" s="134"/>
      <c r="B31" s="115" t="s">
        <v>50</v>
      </c>
      <c r="C31" s="133">
        <v>3625215</v>
      </c>
      <c r="D31" s="133">
        <v>3788030</v>
      </c>
      <c r="E31" s="133">
        <v>4622205</v>
      </c>
      <c r="F31" s="133">
        <v>3962959</v>
      </c>
      <c r="G31" s="133">
        <v>3636111</v>
      </c>
      <c r="H31" s="133">
        <v>4558785</v>
      </c>
      <c r="I31" s="133">
        <v>3685136</v>
      </c>
      <c r="J31" s="133">
        <v>2903810</v>
      </c>
      <c r="K31" s="133">
        <v>4054795</v>
      </c>
      <c r="L31" s="133">
        <v>3975356</v>
      </c>
      <c r="M31" s="133">
        <v>3842099</v>
      </c>
      <c r="N31" s="133">
        <v>3949998</v>
      </c>
      <c r="O31" s="133">
        <v>3984154</v>
      </c>
      <c r="P31" s="133">
        <v>3942221</v>
      </c>
      <c r="Q31" s="133">
        <v>4586674</v>
      </c>
      <c r="R31" s="133">
        <v>3881681</v>
      </c>
      <c r="S31" s="133">
        <v>4441157</v>
      </c>
      <c r="T31" s="133">
        <v>4003840</v>
      </c>
      <c r="U31" s="133">
        <v>3435102</v>
      </c>
      <c r="V31" s="133">
        <v>2888641</v>
      </c>
      <c r="W31" s="133">
        <v>4120159</v>
      </c>
      <c r="X31" s="133">
        <v>3991960</v>
      </c>
      <c r="Y31" s="133">
        <v>3995869</v>
      </c>
      <c r="Z31" s="133">
        <v>3908243</v>
      </c>
      <c r="AA31" s="133">
        <v>4133560</v>
      </c>
      <c r="AB31" s="133">
        <v>3930845</v>
      </c>
      <c r="AC31" s="133">
        <v>4238127</v>
      </c>
      <c r="AD31" s="133">
        <v>3788544</v>
      </c>
      <c r="AE31" s="133">
        <v>3652189</v>
      </c>
      <c r="AF31" s="133">
        <v>4274106</v>
      </c>
      <c r="AG31" s="133">
        <v>3852522</v>
      </c>
      <c r="AH31" s="133">
        <v>2923885</v>
      </c>
      <c r="AI31" s="133">
        <v>3823503</v>
      </c>
      <c r="AJ31" s="133">
        <v>4511134</v>
      </c>
      <c r="AK31" s="133">
        <v>3989178</v>
      </c>
      <c r="AL31" s="133">
        <v>3647094</v>
      </c>
      <c r="AM31" s="133">
        <v>4193232</v>
      </c>
      <c r="AN31" s="133">
        <v>3930685</v>
      </c>
      <c r="AO31" s="133">
        <v>3974734</v>
      </c>
      <c r="AP31" s="133">
        <v>4051962</v>
      </c>
      <c r="AQ31" s="133">
        <v>3762493</v>
      </c>
      <c r="AR31" s="133">
        <v>4148087</v>
      </c>
      <c r="AS31" s="133">
        <v>4070777</v>
      </c>
      <c r="AT31" s="133">
        <v>2698968</v>
      </c>
      <c r="AU31" s="133">
        <v>4009569</v>
      </c>
      <c r="AV31" s="133">
        <v>4378565</v>
      </c>
      <c r="AW31" s="133">
        <v>3802717</v>
      </c>
      <c r="AX31" s="133">
        <v>3839234</v>
      </c>
      <c r="AY31" s="133">
        <v>4174571</v>
      </c>
      <c r="AZ31" s="133">
        <v>4047485</v>
      </c>
      <c r="BA31" s="133">
        <v>4030021</v>
      </c>
      <c r="BB31" s="133">
        <v>4121119</v>
      </c>
      <c r="BC31" s="133">
        <v>3767056</v>
      </c>
      <c r="BD31" s="133">
        <v>4131059</v>
      </c>
      <c r="BE31" s="133">
        <v>3882459</v>
      </c>
      <c r="BF31" s="133">
        <v>2666453</v>
      </c>
      <c r="BG31" s="133">
        <v>4258743</v>
      </c>
      <c r="BH31" s="133">
        <v>4372323</v>
      </c>
      <c r="BI31" s="133">
        <v>3778567</v>
      </c>
      <c r="BJ31" s="133">
        <v>4064730</v>
      </c>
      <c r="BK31" s="133">
        <v>3665232</v>
      </c>
      <c r="BL31" s="133">
        <v>3822589</v>
      </c>
      <c r="BM31" s="133">
        <v>4560515</v>
      </c>
      <c r="BN31" s="133">
        <v>4194342</v>
      </c>
      <c r="BO31" s="133">
        <v>3549922</v>
      </c>
      <c r="BP31" s="133">
        <v>4541567</v>
      </c>
      <c r="BQ31" s="133">
        <v>3908295</v>
      </c>
      <c r="BR31" s="133">
        <v>2698013</v>
      </c>
      <c r="BS31" s="133">
        <v>4353891</v>
      </c>
      <c r="BT31" s="133">
        <v>4196793</v>
      </c>
      <c r="BU31" s="133">
        <v>4090847</v>
      </c>
      <c r="BV31" s="133">
        <v>4124174</v>
      </c>
      <c r="BW31" s="133">
        <v>4015128</v>
      </c>
      <c r="BX31" s="133">
        <v>4098139</v>
      </c>
      <c r="BY31" s="133">
        <v>4441820</v>
      </c>
      <c r="BZ31" s="133">
        <v>4044838</v>
      </c>
      <c r="CA31" s="133">
        <v>4183482</v>
      </c>
      <c r="CB31" s="133">
        <v>4545908</v>
      </c>
      <c r="CC31" s="133">
        <v>3534557</v>
      </c>
      <c r="CD31" s="133">
        <v>2941198</v>
      </c>
      <c r="CE31" s="133">
        <v>4321011</v>
      </c>
      <c r="CF31" s="133">
        <v>4081185</v>
      </c>
      <c r="CG31" s="133">
        <v>4137518</v>
      </c>
      <c r="CH31" s="133">
        <v>3995560</v>
      </c>
      <c r="CI31" s="133">
        <v>4333605</v>
      </c>
      <c r="CJ31" s="133">
        <v>3736386</v>
      </c>
      <c r="CK31" s="133">
        <v>4823878</v>
      </c>
      <c r="CL31" s="133">
        <v>3751909</v>
      </c>
      <c r="CM31" s="133">
        <v>4052019</v>
      </c>
      <c r="CN31" s="133">
        <v>4373515</v>
      </c>
      <c r="CO31" s="133">
        <v>3662403</v>
      </c>
      <c r="CP31" s="133">
        <v>3089677</v>
      </c>
      <c r="CQ31" s="133">
        <v>4323295</v>
      </c>
      <c r="CR31" s="133">
        <v>4636322</v>
      </c>
      <c r="CS31" s="133">
        <v>4487072</v>
      </c>
      <c r="CT31" s="133">
        <v>4093918</v>
      </c>
      <c r="CU31" s="133">
        <v>4471724</v>
      </c>
      <c r="CV31" s="133">
        <v>4367135</v>
      </c>
      <c r="CW31" s="133">
        <v>4651500</v>
      </c>
      <c r="CX31" s="133">
        <v>4249062</v>
      </c>
      <c r="CY31" s="133">
        <v>3983052</v>
      </c>
      <c r="CZ31" s="133">
        <v>4736361</v>
      </c>
      <c r="DA31" s="133">
        <v>4094535</v>
      </c>
      <c r="DB31" s="133">
        <v>3165170</v>
      </c>
      <c r="DC31" s="133">
        <v>4291026</v>
      </c>
      <c r="DD31" s="133">
        <v>4899227</v>
      </c>
      <c r="DE31" s="133">
        <v>4648334</v>
      </c>
      <c r="DF31" s="133">
        <v>4043031</v>
      </c>
      <c r="DG31" s="133">
        <v>4597836</v>
      </c>
      <c r="DH31" s="133">
        <v>4368792</v>
      </c>
      <c r="DI31" s="133">
        <v>4699555</v>
      </c>
      <c r="DJ31" s="133">
        <v>4394270</v>
      </c>
      <c r="DK31" s="133">
        <v>4408743</v>
      </c>
      <c r="DL31" s="133">
        <v>4397398</v>
      </c>
      <c r="DM31" s="133">
        <v>4407876</v>
      </c>
      <c r="DN31" s="133">
        <v>2946293</v>
      </c>
      <c r="DO31" s="133">
        <v>4522427</v>
      </c>
      <c r="DP31" s="133">
        <v>4921501</v>
      </c>
      <c r="DQ31" s="133">
        <v>4326750</v>
      </c>
      <c r="DR31" s="133">
        <v>4281209</v>
      </c>
      <c r="DS31" s="133">
        <v>4663916</v>
      </c>
      <c r="DT31" s="133">
        <v>4386393</v>
      </c>
      <c r="DU31" s="133">
        <v>1805589</v>
      </c>
      <c r="DV31" s="133">
        <v>1805589</v>
      </c>
      <c r="DW31" s="133">
        <v>3130736</v>
      </c>
      <c r="DX31" s="133">
        <v>4586542</v>
      </c>
      <c r="DY31" s="133">
        <v>4174539</v>
      </c>
      <c r="DZ31" s="133">
        <v>2871128</v>
      </c>
      <c r="EA31" s="133">
        <v>4677258</v>
      </c>
      <c r="EB31" s="133">
        <v>4476963</v>
      </c>
      <c r="EC31" s="133">
        <v>4354121</v>
      </c>
      <c r="ED31" s="133">
        <v>4237297</v>
      </c>
      <c r="EE31" s="133">
        <v>4300438</v>
      </c>
      <c r="EF31" s="133">
        <v>4111247</v>
      </c>
      <c r="EG31" s="133">
        <v>4833799</v>
      </c>
      <c r="EH31" s="133">
        <v>4310309</v>
      </c>
      <c r="EI31" s="133">
        <v>3995018</v>
      </c>
      <c r="EJ31" s="133">
        <v>4887084</v>
      </c>
      <c r="EK31" s="133">
        <v>3830249</v>
      </c>
      <c r="EL31" s="133">
        <v>2953593</v>
      </c>
      <c r="EM31" s="133">
        <v>4607987</v>
      </c>
      <c r="EN31" s="133">
        <v>4500027</v>
      </c>
      <c r="EO31" s="133">
        <v>4249521</v>
      </c>
      <c r="EP31" s="133">
        <v>4291936</v>
      </c>
      <c r="EQ31" s="133">
        <v>4352959</v>
      </c>
      <c r="ER31" s="133">
        <v>3925774</v>
      </c>
      <c r="ES31" s="133">
        <v>4831774</v>
      </c>
      <c r="ET31" s="133">
        <v>4091521</v>
      </c>
      <c r="EU31" s="133">
        <v>4724361</v>
      </c>
      <c r="EV31" s="133">
        <v>4858254</v>
      </c>
      <c r="EW31" s="133">
        <v>3854040</v>
      </c>
      <c r="EX31" s="133">
        <v>3228497</v>
      </c>
      <c r="EY31" s="133">
        <v>4915247</v>
      </c>
      <c r="EZ31" s="133">
        <v>4636961</v>
      </c>
      <c r="FA31" s="133">
        <v>4648302</v>
      </c>
      <c r="FB31" s="133">
        <v>4366681</v>
      </c>
      <c r="FC31" s="133">
        <v>4945880</v>
      </c>
      <c r="FD31" s="133">
        <v>4368895</v>
      </c>
      <c r="FE31" s="133">
        <v>5287059</v>
      </c>
      <c r="FF31" s="133">
        <v>4153837</v>
      </c>
      <c r="FG31" s="133">
        <v>4395623</v>
      </c>
      <c r="FH31" s="133">
        <v>5374404</v>
      </c>
      <c r="FI31" s="133">
        <v>3952974</v>
      </c>
      <c r="FJ31" s="133">
        <v>3289646</v>
      </c>
      <c r="FK31" s="133">
        <v>4778779</v>
      </c>
      <c r="FL31" s="133">
        <v>4949814</v>
      </c>
      <c r="FM31" s="133">
        <v>4959668</v>
      </c>
      <c r="FN31" s="133">
        <v>4561121</v>
      </c>
      <c r="FO31" s="133">
        <v>4971876.72</v>
      </c>
      <c r="FP31" s="133">
        <v>4920728.6399999997</v>
      </c>
      <c r="FQ31" s="133">
        <v>4852488.91</v>
      </c>
      <c r="FR31" s="133">
        <v>4584854.2699999996</v>
      </c>
      <c r="FS31" s="133">
        <v>4852038.5999999996</v>
      </c>
      <c r="FT31" s="133">
        <v>5066759.03</v>
      </c>
      <c r="FU31" s="133">
        <v>4817106.41</v>
      </c>
      <c r="FV31" s="133">
        <v>3156125.67</v>
      </c>
      <c r="FW31" s="133">
        <v>4911227.4400000004</v>
      </c>
      <c r="FX31" s="133">
        <v>5214943.58</v>
      </c>
      <c r="FY31" s="133">
        <v>4851246.22</v>
      </c>
      <c r="FZ31" s="133">
        <v>4663045.3899999997</v>
      </c>
      <c r="GA31" s="133">
        <v>5503886.7599999998</v>
      </c>
      <c r="GB31" s="133">
        <v>4977963.46</v>
      </c>
      <c r="GC31" s="133">
        <v>5343930.5199999996</v>
      </c>
      <c r="GD31" s="133">
        <v>4921842.53</v>
      </c>
      <c r="GE31" s="133">
        <v>5447085.0099999998</v>
      </c>
      <c r="GF31" s="133">
        <v>5301500.9000000004</v>
      </c>
      <c r="GG31" s="133">
        <v>4972834.9000000004</v>
      </c>
      <c r="GH31" s="133">
        <v>3343075.96</v>
      </c>
    </row>
    <row r="32" spans="1:190" s="132" customFormat="1" x14ac:dyDescent="0.25">
      <c r="A32" s="134"/>
      <c r="B32" s="115" t="s">
        <v>51</v>
      </c>
      <c r="C32" s="133">
        <v>2844</v>
      </c>
      <c r="D32" s="133">
        <v>3976</v>
      </c>
      <c r="E32" s="133">
        <v>3851</v>
      </c>
      <c r="F32" s="133">
        <v>3322</v>
      </c>
      <c r="G32" s="133">
        <v>3136</v>
      </c>
      <c r="H32" s="133">
        <v>4110</v>
      </c>
      <c r="I32" s="133">
        <v>2590</v>
      </c>
      <c r="J32" s="133">
        <v>2960</v>
      </c>
      <c r="K32" s="133">
        <v>3583</v>
      </c>
      <c r="L32" s="133">
        <v>4158</v>
      </c>
      <c r="M32" s="133">
        <v>3205</v>
      </c>
      <c r="N32" s="133">
        <v>2714</v>
      </c>
      <c r="O32" s="133">
        <v>3531</v>
      </c>
      <c r="P32" s="133">
        <v>3596</v>
      </c>
      <c r="Q32" s="133">
        <v>3555</v>
      </c>
      <c r="R32" s="133">
        <v>2824</v>
      </c>
      <c r="S32" s="133">
        <v>3654</v>
      </c>
      <c r="T32" s="133">
        <v>3762</v>
      </c>
      <c r="U32" s="133">
        <v>2853</v>
      </c>
      <c r="V32" s="133">
        <v>3211</v>
      </c>
      <c r="W32" s="133">
        <v>2997</v>
      </c>
      <c r="X32" s="133">
        <v>3528</v>
      </c>
      <c r="Y32" s="133">
        <v>2896</v>
      </c>
      <c r="Z32" s="133">
        <v>2773</v>
      </c>
      <c r="AA32" s="133">
        <v>2362</v>
      </c>
      <c r="AB32" s="133">
        <v>2958</v>
      </c>
      <c r="AC32" s="133">
        <v>4760</v>
      </c>
      <c r="AD32" s="133">
        <v>2107</v>
      </c>
      <c r="AE32" s="133">
        <v>2572</v>
      </c>
      <c r="AF32" s="133">
        <v>3015</v>
      </c>
      <c r="AG32" s="133">
        <v>2774</v>
      </c>
      <c r="AH32" s="133">
        <v>3014</v>
      </c>
      <c r="AI32" s="133">
        <v>2827</v>
      </c>
      <c r="AJ32" s="133">
        <v>2974</v>
      </c>
      <c r="AK32" s="133">
        <v>2247</v>
      </c>
      <c r="AL32" s="133">
        <v>2418</v>
      </c>
      <c r="AM32" s="133">
        <v>3202</v>
      </c>
      <c r="AN32" s="133">
        <v>3429</v>
      </c>
      <c r="AO32" s="133">
        <v>2700</v>
      </c>
      <c r="AP32" s="133">
        <v>2467</v>
      </c>
      <c r="AQ32" s="133">
        <v>2821</v>
      </c>
      <c r="AR32" s="133">
        <v>2381</v>
      </c>
      <c r="AS32" s="133">
        <v>2895</v>
      </c>
      <c r="AT32" s="133">
        <v>1676</v>
      </c>
      <c r="AU32" s="133">
        <v>2823</v>
      </c>
      <c r="AV32" s="133">
        <v>2236</v>
      </c>
      <c r="AW32" s="133">
        <v>2224</v>
      </c>
      <c r="AX32" s="133">
        <v>2438</v>
      </c>
      <c r="AY32" s="133">
        <v>2438</v>
      </c>
      <c r="AZ32" s="133">
        <v>2703</v>
      </c>
      <c r="BA32" s="133">
        <v>2515</v>
      </c>
      <c r="BB32" s="133">
        <v>1916</v>
      </c>
      <c r="BC32" s="133">
        <v>1830</v>
      </c>
      <c r="BD32" s="133">
        <v>1845</v>
      </c>
      <c r="BE32" s="133">
        <v>1562</v>
      </c>
      <c r="BF32" s="133">
        <v>1151</v>
      </c>
      <c r="BG32" s="133">
        <v>2525</v>
      </c>
      <c r="BH32" s="133">
        <v>1690</v>
      </c>
      <c r="BI32" s="133">
        <v>1790</v>
      </c>
      <c r="BJ32" s="133">
        <v>2421</v>
      </c>
      <c r="BK32" s="133">
        <v>2103</v>
      </c>
      <c r="BL32" s="133">
        <v>4109</v>
      </c>
      <c r="BM32" s="133">
        <v>2609</v>
      </c>
      <c r="BN32" s="133">
        <v>1754</v>
      </c>
      <c r="BO32" s="133">
        <v>1582</v>
      </c>
      <c r="BP32" s="133">
        <v>1877</v>
      </c>
      <c r="BQ32" s="133">
        <v>2530</v>
      </c>
      <c r="BR32" s="133">
        <v>2391</v>
      </c>
      <c r="BS32" s="133">
        <v>1527</v>
      </c>
      <c r="BT32" s="133">
        <v>2291</v>
      </c>
      <c r="BU32" s="133">
        <v>1551</v>
      </c>
      <c r="BV32" s="133">
        <v>1518</v>
      </c>
      <c r="BW32" s="133">
        <v>2068</v>
      </c>
      <c r="BX32" s="133">
        <v>2311</v>
      </c>
      <c r="BY32" s="133">
        <v>2361</v>
      </c>
      <c r="BZ32" s="133">
        <v>1340</v>
      </c>
      <c r="CA32" s="133">
        <v>1914</v>
      </c>
      <c r="CB32" s="133">
        <v>1780</v>
      </c>
      <c r="CC32" s="133">
        <v>1621</v>
      </c>
      <c r="CD32" s="133">
        <v>1307</v>
      </c>
      <c r="CE32" s="133">
        <v>1252</v>
      </c>
      <c r="CF32" s="133">
        <v>1285</v>
      </c>
      <c r="CG32" s="133">
        <v>1243</v>
      </c>
      <c r="CH32" s="133">
        <v>1202</v>
      </c>
      <c r="CI32" s="133">
        <v>1415</v>
      </c>
      <c r="CJ32" s="133">
        <v>1165</v>
      </c>
      <c r="CK32" s="133">
        <v>1480</v>
      </c>
      <c r="CL32" s="133">
        <v>1868</v>
      </c>
      <c r="CM32" s="133">
        <v>1339</v>
      </c>
      <c r="CN32" s="133">
        <v>1441</v>
      </c>
      <c r="CO32" s="133">
        <v>1257</v>
      </c>
      <c r="CP32" s="133">
        <v>1309</v>
      </c>
      <c r="CQ32" s="133">
        <v>1405</v>
      </c>
      <c r="CR32" s="133">
        <v>4420</v>
      </c>
      <c r="CS32" s="133">
        <v>4946</v>
      </c>
      <c r="CT32" s="133">
        <v>5075</v>
      </c>
      <c r="CU32" s="133">
        <v>5921</v>
      </c>
      <c r="CV32" s="133">
        <v>6576</v>
      </c>
      <c r="CW32" s="133">
        <v>7081</v>
      </c>
      <c r="CX32" s="133">
        <v>5845</v>
      </c>
      <c r="CY32" s="133">
        <v>5212</v>
      </c>
      <c r="CZ32" s="133">
        <v>7161</v>
      </c>
      <c r="DA32" s="133">
        <v>5587</v>
      </c>
      <c r="DB32" s="133">
        <v>3207</v>
      </c>
      <c r="DC32" s="133">
        <v>4746</v>
      </c>
      <c r="DD32" s="133">
        <v>6086</v>
      </c>
      <c r="DE32" s="133">
        <v>5649</v>
      </c>
      <c r="DF32" s="133">
        <v>4477</v>
      </c>
      <c r="DG32" s="133">
        <v>5338</v>
      </c>
      <c r="DH32" s="133">
        <v>5917</v>
      </c>
      <c r="DI32" s="133">
        <v>5708</v>
      </c>
      <c r="DJ32" s="133">
        <v>4510</v>
      </c>
      <c r="DK32" s="133">
        <v>5166</v>
      </c>
      <c r="DL32" s="133">
        <v>4971</v>
      </c>
      <c r="DM32" s="133">
        <v>4926</v>
      </c>
      <c r="DN32" s="133">
        <v>3223</v>
      </c>
      <c r="DO32" s="133">
        <v>4960</v>
      </c>
      <c r="DP32" s="133">
        <v>5598</v>
      </c>
      <c r="DQ32" s="133">
        <v>4240</v>
      </c>
      <c r="DR32" s="133">
        <v>4464</v>
      </c>
      <c r="DS32" s="133">
        <v>4919</v>
      </c>
      <c r="DT32" s="133">
        <v>4403</v>
      </c>
      <c r="DU32" s="133">
        <v>2064</v>
      </c>
      <c r="DV32" s="133">
        <v>2064</v>
      </c>
      <c r="DW32" s="133">
        <v>2839</v>
      </c>
      <c r="DX32" s="133">
        <v>4779</v>
      </c>
      <c r="DY32" s="133">
        <v>4470</v>
      </c>
      <c r="DZ32" s="133">
        <v>3165</v>
      </c>
      <c r="EA32" s="133">
        <v>4603</v>
      </c>
      <c r="EB32" s="133">
        <v>4499</v>
      </c>
      <c r="EC32" s="133">
        <v>4559</v>
      </c>
      <c r="ED32" s="133">
        <v>3816</v>
      </c>
      <c r="EE32" s="133">
        <v>3934</v>
      </c>
      <c r="EF32" s="133">
        <v>4521</v>
      </c>
      <c r="EG32" s="133">
        <v>4669</v>
      </c>
      <c r="EH32" s="133">
        <v>3259</v>
      </c>
      <c r="EI32" s="133">
        <v>3388</v>
      </c>
      <c r="EJ32" s="133">
        <v>4664</v>
      </c>
      <c r="EK32" s="133">
        <v>3388</v>
      </c>
      <c r="EL32" s="133">
        <v>2785</v>
      </c>
      <c r="EM32" s="133">
        <v>4900</v>
      </c>
      <c r="EN32" s="133">
        <v>4671</v>
      </c>
      <c r="EO32" s="133">
        <v>3785</v>
      </c>
      <c r="EP32" s="133">
        <v>3757</v>
      </c>
      <c r="EQ32" s="133">
        <v>3553</v>
      </c>
      <c r="ER32" s="133">
        <v>3412</v>
      </c>
      <c r="ES32" s="133">
        <v>3492</v>
      </c>
      <c r="ET32" s="133">
        <v>3764</v>
      </c>
      <c r="EU32" s="133">
        <v>4088</v>
      </c>
      <c r="EV32" s="133">
        <v>3967</v>
      </c>
      <c r="EW32" s="133">
        <v>3248</v>
      </c>
      <c r="EX32" s="133">
        <v>2433</v>
      </c>
      <c r="EY32" s="133">
        <v>4859</v>
      </c>
      <c r="EZ32" s="133">
        <v>5813</v>
      </c>
      <c r="FA32" s="133">
        <v>5625</v>
      </c>
      <c r="FB32" s="133">
        <v>4892</v>
      </c>
      <c r="FC32" s="133">
        <v>5293</v>
      </c>
      <c r="FD32" s="133">
        <v>4996</v>
      </c>
      <c r="FE32" s="133">
        <v>3638</v>
      </c>
      <c r="FF32" s="133">
        <v>3841</v>
      </c>
      <c r="FG32" s="133">
        <v>4773</v>
      </c>
      <c r="FH32" s="133">
        <v>4026</v>
      </c>
      <c r="FI32" s="133">
        <v>4569</v>
      </c>
      <c r="FJ32" s="133">
        <v>2573</v>
      </c>
      <c r="FK32" s="133">
        <v>3876</v>
      </c>
      <c r="FL32" s="133">
        <v>4583</v>
      </c>
      <c r="FM32" s="133">
        <v>3144</v>
      </c>
      <c r="FN32" s="133">
        <v>3814</v>
      </c>
      <c r="FO32" s="133">
        <v>4722.42</v>
      </c>
      <c r="FP32" s="133">
        <v>4231.8500000000004</v>
      </c>
      <c r="FQ32" s="133">
        <v>4911.17</v>
      </c>
      <c r="FR32" s="133">
        <v>5287.91</v>
      </c>
      <c r="FS32" s="133">
        <v>4500.97</v>
      </c>
      <c r="FT32" s="133">
        <v>4151.2700000000004</v>
      </c>
      <c r="FU32" s="133">
        <v>4689.84</v>
      </c>
      <c r="FV32" s="133">
        <v>2697.3</v>
      </c>
      <c r="FW32" s="133">
        <v>4885.34</v>
      </c>
      <c r="FX32" s="133">
        <v>3834.97</v>
      </c>
      <c r="FY32" s="133">
        <v>4197.04</v>
      </c>
      <c r="FZ32" s="133">
        <v>4421.04</v>
      </c>
      <c r="GA32" s="133">
        <v>6720.38</v>
      </c>
      <c r="GB32" s="133">
        <v>5558.32</v>
      </c>
      <c r="GC32" s="133">
        <v>6140.26</v>
      </c>
      <c r="GD32" s="133">
        <v>5971.14</v>
      </c>
      <c r="GE32" s="133">
        <v>5467.18</v>
      </c>
      <c r="GF32" s="133">
        <v>6385.48</v>
      </c>
      <c r="GG32" s="133">
        <v>5821.59</v>
      </c>
      <c r="GH32" s="133">
        <v>3911.76</v>
      </c>
    </row>
    <row r="33" spans="1:190" s="132" customFormat="1" x14ac:dyDescent="0.25">
      <c r="A33" s="134"/>
      <c r="B33" s="115" t="s">
        <v>36</v>
      </c>
      <c r="C33" s="133">
        <v>1611106</v>
      </c>
      <c r="D33" s="133">
        <v>1721464</v>
      </c>
      <c r="E33" s="133">
        <v>2106381</v>
      </c>
      <c r="F33" s="133">
        <v>1795065</v>
      </c>
      <c r="G33" s="133">
        <v>1648658</v>
      </c>
      <c r="H33" s="133">
        <v>2031728</v>
      </c>
      <c r="I33" s="133">
        <v>1621088</v>
      </c>
      <c r="J33" s="133">
        <v>1421929</v>
      </c>
      <c r="K33" s="133">
        <v>1864998</v>
      </c>
      <c r="L33" s="133">
        <v>1828350</v>
      </c>
      <c r="M33" s="133">
        <v>1749599</v>
      </c>
      <c r="N33" s="133">
        <v>1820391</v>
      </c>
      <c r="O33" s="133">
        <v>1845316</v>
      </c>
      <c r="P33" s="133">
        <v>1814417</v>
      </c>
      <c r="Q33" s="133">
        <v>2072020</v>
      </c>
      <c r="R33" s="133">
        <v>1752745</v>
      </c>
      <c r="S33" s="133">
        <v>1979035</v>
      </c>
      <c r="T33" s="133">
        <v>1774873</v>
      </c>
      <c r="U33" s="133">
        <v>1525892</v>
      </c>
      <c r="V33" s="133">
        <v>1427069</v>
      </c>
      <c r="W33" s="133">
        <v>1837776</v>
      </c>
      <c r="X33" s="133">
        <v>1784071</v>
      </c>
      <c r="Y33" s="133">
        <v>1790539</v>
      </c>
      <c r="Z33" s="133">
        <v>1742754</v>
      </c>
      <c r="AA33" s="133">
        <v>1878855</v>
      </c>
      <c r="AB33" s="133">
        <v>1769494</v>
      </c>
      <c r="AC33" s="133">
        <v>1895657</v>
      </c>
      <c r="AD33" s="133">
        <v>1694282</v>
      </c>
      <c r="AE33" s="133">
        <v>1694306</v>
      </c>
      <c r="AF33" s="133">
        <v>1932884</v>
      </c>
      <c r="AG33" s="133">
        <v>1732953</v>
      </c>
      <c r="AH33" s="133">
        <v>1404959</v>
      </c>
      <c r="AI33" s="133">
        <v>1740585</v>
      </c>
      <c r="AJ33" s="133">
        <v>2011644</v>
      </c>
      <c r="AK33" s="133">
        <v>1818295</v>
      </c>
      <c r="AL33" s="133">
        <v>1645047</v>
      </c>
      <c r="AM33" s="133">
        <v>1900265</v>
      </c>
      <c r="AN33" s="133">
        <v>1802119</v>
      </c>
      <c r="AO33" s="133">
        <v>1870466</v>
      </c>
      <c r="AP33" s="133">
        <v>1921284</v>
      </c>
      <c r="AQ33" s="133">
        <v>1758556</v>
      </c>
      <c r="AR33" s="133">
        <v>1903969</v>
      </c>
      <c r="AS33" s="133">
        <v>1837087</v>
      </c>
      <c r="AT33" s="133">
        <v>1330267</v>
      </c>
      <c r="AU33" s="133">
        <v>1864468</v>
      </c>
      <c r="AV33" s="133">
        <v>2017793</v>
      </c>
      <c r="AW33" s="133">
        <v>1776012</v>
      </c>
      <c r="AX33" s="133">
        <v>1784302</v>
      </c>
      <c r="AY33" s="133">
        <v>1973301</v>
      </c>
      <c r="AZ33" s="133">
        <v>1914670</v>
      </c>
      <c r="BA33" s="133">
        <v>1974251</v>
      </c>
      <c r="BB33" s="133">
        <v>1926139</v>
      </c>
      <c r="BC33" s="133">
        <v>1771197</v>
      </c>
      <c r="BD33" s="133">
        <v>1962653</v>
      </c>
      <c r="BE33" s="133">
        <v>1813836</v>
      </c>
      <c r="BF33" s="133">
        <v>1359105</v>
      </c>
      <c r="BG33" s="133">
        <v>2000093</v>
      </c>
      <c r="BH33" s="133">
        <v>2074806</v>
      </c>
      <c r="BI33" s="133">
        <v>1801379</v>
      </c>
      <c r="BJ33" s="133">
        <v>1917272</v>
      </c>
      <c r="BK33" s="133">
        <v>1816222</v>
      </c>
      <c r="BL33" s="133">
        <v>1900907</v>
      </c>
      <c r="BM33" s="133">
        <v>2183862</v>
      </c>
      <c r="BN33" s="133">
        <v>2045763</v>
      </c>
      <c r="BO33" s="133">
        <v>1703524</v>
      </c>
      <c r="BP33" s="133">
        <v>2162811</v>
      </c>
      <c r="BQ33" s="133">
        <v>1835208</v>
      </c>
      <c r="BR33" s="133">
        <v>1423891</v>
      </c>
      <c r="BS33" s="133">
        <v>2043455</v>
      </c>
      <c r="BT33" s="133">
        <v>2019660</v>
      </c>
      <c r="BU33" s="133">
        <v>1978863</v>
      </c>
      <c r="BV33" s="133">
        <v>1976613</v>
      </c>
      <c r="BW33" s="133">
        <v>1932773</v>
      </c>
      <c r="BX33" s="133">
        <v>2049762</v>
      </c>
      <c r="BY33" s="133">
        <v>2154384</v>
      </c>
      <c r="BZ33" s="133">
        <v>2040736</v>
      </c>
      <c r="CA33" s="133">
        <v>2012123</v>
      </c>
      <c r="CB33" s="133">
        <v>2210373</v>
      </c>
      <c r="CC33" s="133">
        <v>1717075</v>
      </c>
      <c r="CD33" s="133">
        <v>1572338</v>
      </c>
      <c r="CE33" s="133">
        <v>2094866</v>
      </c>
      <c r="CF33" s="133">
        <v>2004605</v>
      </c>
      <c r="CG33" s="133">
        <v>2047655</v>
      </c>
      <c r="CH33" s="133">
        <v>2018324</v>
      </c>
      <c r="CI33" s="133">
        <v>2184779</v>
      </c>
      <c r="CJ33" s="133">
        <v>1919644</v>
      </c>
      <c r="CK33" s="133">
        <v>2429506</v>
      </c>
      <c r="CL33" s="133">
        <v>1906864</v>
      </c>
      <c r="CM33" s="133">
        <v>2082959</v>
      </c>
      <c r="CN33" s="133">
        <v>2168297</v>
      </c>
      <c r="CO33" s="133">
        <v>1814964</v>
      </c>
      <c r="CP33" s="133">
        <v>1610552</v>
      </c>
      <c r="CQ33" s="133">
        <v>2072333</v>
      </c>
      <c r="CR33" s="133">
        <v>2247006</v>
      </c>
      <c r="CS33" s="133">
        <v>2149264</v>
      </c>
      <c r="CT33" s="133">
        <v>1992816</v>
      </c>
      <c r="CU33" s="133">
        <v>2181520</v>
      </c>
      <c r="CV33" s="133">
        <v>2137468</v>
      </c>
      <c r="CW33" s="133">
        <v>2266236</v>
      </c>
      <c r="CX33" s="133">
        <v>2103051</v>
      </c>
      <c r="CY33" s="133">
        <v>1958109</v>
      </c>
      <c r="CZ33" s="133">
        <v>2282716</v>
      </c>
      <c r="DA33" s="133">
        <v>1976222</v>
      </c>
      <c r="DB33" s="133">
        <v>1621536</v>
      </c>
      <c r="DC33" s="133">
        <v>2004575</v>
      </c>
      <c r="DD33" s="133">
        <v>2358237</v>
      </c>
      <c r="DE33" s="133">
        <v>2215625</v>
      </c>
      <c r="DF33" s="133">
        <v>1966981</v>
      </c>
      <c r="DG33" s="133">
        <v>2248774</v>
      </c>
      <c r="DH33" s="133">
        <v>2129714</v>
      </c>
      <c r="DI33" s="133">
        <v>2307409</v>
      </c>
      <c r="DJ33" s="133">
        <v>2214340</v>
      </c>
      <c r="DK33" s="133">
        <v>2173241</v>
      </c>
      <c r="DL33" s="133">
        <v>2138817</v>
      </c>
      <c r="DM33" s="133">
        <v>2175601</v>
      </c>
      <c r="DN33" s="133">
        <v>1574739</v>
      </c>
      <c r="DO33" s="133">
        <v>2229730</v>
      </c>
      <c r="DP33" s="133">
        <v>2445358</v>
      </c>
      <c r="DQ33" s="133">
        <v>2169836</v>
      </c>
      <c r="DR33" s="133">
        <v>2156283</v>
      </c>
      <c r="DS33" s="133">
        <v>2330736</v>
      </c>
      <c r="DT33" s="133">
        <v>2219070</v>
      </c>
      <c r="DU33" s="133">
        <v>1059619</v>
      </c>
      <c r="DV33" s="133">
        <v>1059619</v>
      </c>
      <c r="DW33" s="133">
        <v>1736570</v>
      </c>
      <c r="DX33" s="133">
        <v>2408429</v>
      </c>
      <c r="DY33" s="133">
        <v>2213992</v>
      </c>
      <c r="DZ33" s="133">
        <v>1627534</v>
      </c>
      <c r="EA33" s="133">
        <v>2408738</v>
      </c>
      <c r="EB33" s="133">
        <v>2301931</v>
      </c>
      <c r="EC33" s="133">
        <v>2296812</v>
      </c>
      <c r="ED33" s="133">
        <v>2262426</v>
      </c>
      <c r="EE33" s="133">
        <v>2217263</v>
      </c>
      <c r="EF33" s="133">
        <v>2205132</v>
      </c>
      <c r="EG33" s="133">
        <v>2613704</v>
      </c>
      <c r="EH33" s="133">
        <v>2312200</v>
      </c>
      <c r="EI33" s="133">
        <v>2112247</v>
      </c>
      <c r="EJ33" s="133">
        <v>2548962</v>
      </c>
      <c r="EK33" s="133">
        <v>1996543</v>
      </c>
      <c r="EL33" s="133">
        <v>1682919</v>
      </c>
      <c r="EM33" s="133">
        <v>2378026</v>
      </c>
      <c r="EN33" s="133">
        <v>2350867</v>
      </c>
      <c r="EO33" s="133">
        <v>2248490</v>
      </c>
      <c r="EP33" s="133">
        <v>2275476</v>
      </c>
      <c r="EQ33" s="133">
        <v>2320568</v>
      </c>
      <c r="ER33" s="133">
        <v>2182713</v>
      </c>
      <c r="ES33" s="133">
        <v>2635170</v>
      </c>
      <c r="ET33" s="133">
        <v>2162135</v>
      </c>
      <c r="EU33" s="133">
        <v>2346696</v>
      </c>
      <c r="EV33" s="133">
        <v>2466994</v>
      </c>
      <c r="EW33" s="133">
        <v>1949599</v>
      </c>
      <c r="EX33" s="133">
        <v>1751827</v>
      </c>
      <c r="EY33" s="133">
        <v>2415288</v>
      </c>
      <c r="EZ33" s="133">
        <v>2346138</v>
      </c>
      <c r="FA33" s="133">
        <v>2327159</v>
      </c>
      <c r="FB33" s="133">
        <v>2256718</v>
      </c>
      <c r="FC33" s="133">
        <v>2502786</v>
      </c>
      <c r="FD33" s="133">
        <v>2281898</v>
      </c>
      <c r="FE33" s="133">
        <v>2732583</v>
      </c>
      <c r="FF33" s="133">
        <v>2152178</v>
      </c>
      <c r="FG33" s="133">
        <v>2241122</v>
      </c>
      <c r="FH33" s="133">
        <v>2727246</v>
      </c>
      <c r="FI33" s="133">
        <v>2067857</v>
      </c>
      <c r="FJ33" s="133">
        <v>1789918</v>
      </c>
      <c r="FK33" s="133">
        <v>2402122</v>
      </c>
      <c r="FL33" s="133">
        <v>2548888</v>
      </c>
      <c r="FM33" s="133">
        <v>2474857</v>
      </c>
      <c r="FN33" s="133">
        <v>2315311</v>
      </c>
      <c r="FO33" s="133">
        <v>2488079.81</v>
      </c>
      <c r="FP33" s="133">
        <v>2509827.6800000002</v>
      </c>
      <c r="FQ33" s="133">
        <v>2469987.11</v>
      </c>
      <c r="FR33" s="133">
        <v>2397195.54</v>
      </c>
      <c r="FS33" s="133">
        <v>2368580.52</v>
      </c>
      <c r="FT33" s="133">
        <v>2545066</v>
      </c>
      <c r="FU33" s="133">
        <v>2444155.12</v>
      </c>
      <c r="FV33" s="133">
        <v>1705879.32</v>
      </c>
      <c r="FW33" s="133">
        <v>2427309.7000000002</v>
      </c>
      <c r="FX33" s="133">
        <v>2649256.98</v>
      </c>
      <c r="FY33" s="133">
        <v>2435094.14</v>
      </c>
      <c r="FZ33" s="133">
        <v>2455153.13</v>
      </c>
      <c r="GA33" s="133">
        <v>2782860.74</v>
      </c>
      <c r="GB33" s="133">
        <v>2592650.36</v>
      </c>
      <c r="GC33" s="133">
        <v>2789526.15</v>
      </c>
      <c r="GD33" s="133">
        <v>2569200.12</v>
      </c>
      <c r="GE33" s="133">
        <v>2804143.06</v>
      </c>
      <c r="GF33" s="133">
        <v>2764505.22</v>
      </c>
      <c r="GG33" s="133">
        <v>2617951.75</v>
      </c>
      <c r="GH33" s="133">
        <v>1856155.04</v>
      </c>
    </row>
    <row r="34" spans="1:190" s="132" customFormat="1" x14ac:dyDescent="0.25">
      <c r="A34" s="134"/>
      <c r="B34" s="135" t="s">
        <v>2139</v>
      </c>
      <c r="C34" s="133">
        <v>3398029</v>
      </c>
      <c r="D34" s="133">
        <v>3714068</v>
      </c>
      <c r="E34" s="133">
        <v>4120030</v>
      </c>
      <c r="F34" s="133">
        <v>3722809</v>
      </c>
      <c r="G34" s="133">
        <v>3167147</v>
      </c>
      <c r="H34" s="133">
        <v>4315790</v>
      </c>
      <c r="I34" s="133">
        <v>3712162</v>
      </c>
      <c r="J34" s="133">
        <v>3238524</v>
      </c>
      <c r="K34" s="133">
        <v>3290348</v>
      </c>
      <c r="L34" s="133">
        <v>3694077</v>
      </c>
      <c r="M34" s="133">
        <v>3273181</v>
      </c>
      <c r="N34" s="133">
        <v>3933679</v>
      </c>
      <c r="O34" s="133">
        <v>3547426</v>
      </c>
      <c r="P34" s="133">
        <v>3604929</v>
      </c>
      <c r="Q34" s="133">
        <v>4270600</v>
      </c>
      <c r="R34" s="133">
        <v>3732499</v>
      </c>
      <c r="S34" s="133">
        <v>4184307</v>
      </c>
      <c r="T34" s="133">
        <v>3983812</v>
      </c>
      <c r="U34" s="133">
        <v>3420111</v>
      </c>
      <c r="V34" s="133">
        <v>3252352</v>
      </c>
      <c r="W34" s="133">
        <v>3368178</v>
      </c>
      <c r="X34" s="133">
        <v>3810665</v>
      </c>
      <c r="Y34" s="133">
        <v>3853120</v>
      </c>
      <c r="Z34" s="133">
        <v>4134028</v>
      </c>
      <c r="AA34" s="133">
        <v>3847595</v>
      </c>
      <c r="AB34" s="133">
        <v>3779701</v>
      </c>
      <c r="AC34" s="133">
        <v>3768719</v>
      </c>
      <c r="AD34" s="133">
        <v>3741866</v>
      </c>
      <c r="AE34" s="133">
        <v>3647797</v>
      </c>
      <c r="AF34" s="133">
        <v>4368417</v>
      </c>
      <c r="AG34" s="133">
        <v>4157592</v>
      </c>
      <c r="AH34" s="133">
        <v>3197072</v>
      </c>
      <c r="AI34" s="133">
        <v>3069546</v>
      </c>
      <c r="AJ34" s="133">
        <v>4173329</v>
      </c>
      <c r="AK34" s="133">
        <v>3883098</v>
      </c>
      <c r="AL34" s="133">
        <v>3468050</v>
      </c>
      <c r="AM34" s="133">
        <v>3950050</v>
      </c>
      <c r="AN34" s="133">
        <v>3919952</v>
      </c>
      <c r="AO34" s="133">
        <v>3673329</v>
      </c>
      <c r="AP34" s="133">
        <v>4158660</v>
      </c>
      <c r="AQ34" s="133">
        <v>3426241</v>
      </c>
      <c r="AR34" s="133">
        <v>4332094</v>
      </c>
      <c r="AS34" s="133">
        <v>4298653</v>
      </c>
      <c r="AT34" s="133">
        <v>3055752</v>
      </c>
      <c r="AU34" s="133">
        <v>3350352</v>
      </c>
      <c r="AV34" s="133">
        <v>3918778</v>
      </c>
      <c r="AW34" s="133">
        <v>3566367</v>
      </c>
      <c r="AX34" s="133">
        <v>4097719</v>
      </c>
      <c r="AY34" s="133">
        <v>3972425</v>
      </c>
      <c r="AZ34" s="133">
        <v>3947448</v>
      </c>
      <c r="BA34" s="133">
        <v>4021562</v>
      </c>
      <c r="BB34" s="133">
        <v>3875874</v>
      </c>
      <c r="BC34" s="133">
        <v>3644419</v>
      </c>
      <c r="BD34" s="133">
        <v>4234200</v>
      </c>
      <c r="BE34" s="133">
        <v>3976410</v>
      </c>
      <c r="BF34" s="133">
        <v>3001590</v>
      </c>
      <c r="BG34" s="133">
        <v>3909593</v>
      </c>
      <c r="BH34" s="133">
        <v>4241912</v>
      </c>
      <c r="BI34" s="133">
        <v>4017610</v>
      </c>
      <c r="BJ34" s="133">
        <v>4493130</v>
      </c>
      <c r="BK34" s="133">
        <v>3707919</v>
      </c>
      <c r="BL34" s="133">
        <v>4150493</v>
      </c>
      <c r="BM34" s="133">
        <v>4626697</v>
      </c>
      <c r="BN34" s="133">
        <v>4323458</v>
      </c>
      <c r="BO34" s="133">
        <v>3472522</v>
      </c>
      <c r="BP34" s="133">
        <v>5169502</v>
      </c>
      <c r="BQ34" s="133">
        <v>4436458</v>
      </c>
      <c r="BR34" s="133">
        <v>3495718</v>
      </c>
      <c r="BS34" s="133">
        <v>4004448</v>
      </c>
      <c r="BT34" s="133">
        <v>4384624</v>
      </c>
      <c r="BU34" s="133">
        <v>4303897</v>
      </c>
      <c r="BV34" s="133">
        <v>4680628</v>
      </c>
      <c r="BW34" s="133">
        <v>4292539</v>
      </c>
      <c r="BX34" s="133">
        <v>4502374</v>
      </c>
      <c r="BY34" s="133">
        <v>4027242</v>
      </c>
      <c r="BZ34" s="133">
        <v>4587402</v>
      </c>
      <c r="CA34" s="133">
        <v>4418285</v>
      </c>
      <c r="CB34" s="133">
        <v>5090769</v>
      </c>
      <c r="CC34" s="133">
        <v>4255474</v>
      </c>
      <c r="CD34" s="133">
        <v>3636542</v>
      </c>
      <c r="CE34" s="133">
        <v>4170872</v>
      </c>
      <c r="CF34" s="133">
        <v>4317819</v>
      </c>
      <c r="CG34" s="133">
        <v>4512200</v>
      </c>
      <c r="CH34" s="133">
        <v>4973662</v>
      </c>
      <c r="CI34" s="133">
        <v>4767270</v>
      </c>
      <c r="CJ34" s="133">
        <v>4373780</v>
      </c>
      <c r="CK34" s="133">
        <v>4182457</v>
      </c>
      <c r="CL34" s="133">
        <v>4863262</v>
      </c>
      <c r="CM34" s="133">
        <v>4460012</v>
      </c>
      <c r="CN34" s="133">
        <v>5090238</v>
      </c>
      <c r="CO34" s="133">
        <v>4323087</v>
      </c>
      <c r="CP34" s="133">
        <v>3882150</v>
      </c>
      <c r="CQ34" s="133">
        <v>4287604</v>
      </c>
      <c r="CR34" s="133">
        <v>5107767</v>
      </c>
      <c r="CS34" s="133">
        <v>4773357</v>
      </c>
      <c r="CT34" s="133">
        <v>4905599</v>
      </c>
      <c r="CU34" s="133">
        <v>4848878</v>
      </c>
      <c r="CV34" s="133">
        <v>4768805</v>
      </c>
      <c r="CW34" s="133">
        <v>4505726</v>
      </c>
      <c r="CX34" s="133">
        <v>4867808</v>
      </c>
      <c r="CY34" s="133">
        <v>4456103</v>
      </c>
      <c r="CZ34" s="133">
        <v>5554224</v>
      </c>
      <c r="DA34" s="133">
        <v>5176778</v>
      </c>
      <c r="DB34" s="133">
        <v>4008400</v>
      </c>
      <c r="DC34" s="133">
        <v>4204578</v>
      </c>
      <c r="DD34" s="133">
        <v>5515681</v>
      </c>
      <c r="DE34" s="133">
        <v>5200441</v>
      </c>
      <c r="DF34" s="133">
        <v>4604887</v>
      </c>
      <c r="DG34" s="133">
        <v>5047419</v>
      </c>
      <c r="DH34" s="133">
        <v>5076717</v>
      </c>
      <c r="DI34" s="133">
        <v>4426575</v>
      </c>
      <c r="DJ34" s="133">
        <v>5568210</v>
      </c>
      <c r="DK34" s="133">
        <v>4494264</v>
      </c>
      <c r="DL34" s="133">
        <v>5064948</v>
      </c>
      <c r="DM34" s="133">
        <v>5183507</v>
      </c>
      <c r="DN34" s="133">
        <v>3744147</v>
      </c>
      <c r="DO34" s="133">
        <v>4280286</v>
      </c>
      <c r="DP34" s="133">
        <v>5606633</v>
      </c>
      <c r="DQ34" s="133">
        <v>5043748</v>
      </c>
      <c r="DR34" s="133">
        <v>5089457</v>
      </c>
      <c r="DS34" s="133">
        <v>5008338</v>
      </c>
      <c r="DT34" s="133">
        <v>5043164</v>
      </c>
      <c r="DU34" s="133">
        <v>2968823</v>
      </c>
      <c r="DV34" s="133">
        <v>2968823</v>
      </c>
      <c r="DW34" s="133">
        <v>2462085</v>
      </c>
      <c r="DX34" s="133">
        <v>4332281</v>
      </c>
      <c r="DY34" s="133">
        <v>4374397</v>
      </c>
      <c r="DZ34" s="133">
        <v>3523642</v>
      </c>
      <c r="EA34" s="133">
        <v>4594129</v>
      </c>
      <c r="EB34" s="133">
        <v>5339941</v>
      </c>
      <c r="EC34" s="133">
        <v>5170452</v>
      </c>
      <c r="ED34" s="133">
        <v>5238384</v>
      </c>
      <c r="EE34" s="133">
        <v>5127589</v>
      </c>
      <c r="EF34" s="133">
        <v>5144124</v>
      </c>
      <c r="EG34" s="133">
        <v>3761103</v>
      </c>
      <c r="EH34" s="133">
        <v>5902638</v>
      </c>
      <c r="EI34" s="133">
        <v>4947569</v>
      </c>
      <c r="EJ34" s="133">
        <v>5849831</v>
      </c>
      <c r="EK34" s="133">
        <v>4825880</v>
      </c>
      <c r="EL34" s="133">
        <v>3924540</v>
      </c>
      <c r="EM34" s="133">
        <v>4524879</v>
      </c>
      <c r="EN34" s="133">
        <v>5346675</v>
      </c>
      <c r="EO34" s="133">
        <v>5047069</v>
      </c>
      <c r="EP34" s="133">
        <v>5915067</v>
      </c>
      <c r="EQ34" s="133">
        <v>4965341</v>
      </c>
      <c r="ER34" s="133">
        <v>5021032</v>
      </c>
      <c r="ES34" s="133">
        <v>3869933</v>
      </c>
      <c r="ET34" s="133">
        <v>4627381</v>
      </c>
      <c r="EU34" s="133">
        <v>6291290</v>
      </c>
      <c r="EV34" s="133">
        <v>6118653</v>
      </c>
      <c r="EW34" s="133">
        <v>5046314</v>
      </c>
      <c r="EX34" s="133">
        <v>4241396</v>
      </c>
      <c r="EY34" s="133">
        <v>4992405</v>
      </c>
      <c r="EZ34" s="133">
        <v>4979349</v>
      </c>
      <c r="FA34" s="133">
        <v>5537083</v>
      </c>
      <c r="FB34" s="133">
        <v>5801425</v>
      </c>
      <c r="FC34" s="133">
        <v>5281739</v>
      </c>
      <c r="FD34" s="133">
        <v>5517239</v>
      </c>
      <c r="FE34" s="133">
        <v>4049765</v>
      </c>
      <c r="FF34" s="133">
        <v>5405355</v>
      </c>
      <c r="FG34" s="133">
        <v>5734216</v>
      </c>
      <c r="FH34" s="133">
        <v>7354314</v>
      </c>
      <c r="FI34" s="133">
        <v>5214980</v>
      </c>
      <c r="FJ34" s="133">
        <v>4092803</v>
      </c>
      <c r="FK34" s="133">
        <v>4967787</v>
      </c>
      <c r="FL34" s="133">
        <v>6100659</v>
      </c>
      <c r="FM34" s="133">
        <v>5940919</v>
      </c>
      <c r="FN34" s="133">
        <v>5771587</v>
      </c>
      <c r="FO34" s="133">
        <v>5659647.5499999998</v>
      </c>
      <c r="FP34" s="133">
        <v>5978217.6600000001</v>
      </c>
      <c r="FQ34" s="133">
        <v>3835418.34</v>
      </c>
      <c r="FR34" s="133">
        <v>1335955.24</v>
      </c>
      <c r="FS34" s="133">
        <v>8141102.6399999997</v>
      </c>
      <c r="FT34" s="133">
        <v>7891748.4400000004</v>
      </c>
      <c r="FU34" s="133">
        <v>6897450.3300000001</v>
      </c>
      <c r="FV34" s="133">
        <v>4040115.05</v>
      </c>
      <c r="FW34" s="133">
        <v>5082855.03</v>
      </c>
      <c r="FX34" s="133">
        <v>6079343.2000000002</v>
      </c>
      <c r="FY34" s="133">
        <v>5603150.8700000001</v>
      </c>
      <c r="FZ34" s="133">
        <v>6455651.21</v>
      </c>
      <c r="GA34" s="133">
        <v>6031450.4900000002</v>
      </c>
      <c r="GB34" s="133">
        <v>6024610.46</v>
      </c>
      <c r="GC34" s="133">
        <v>4335140.07</v>
      </c>
      <c r="GD34" s="133">
        <v>1236079.6399999999</v>
      </c>
      <c r="GE34" s="133">
        <v>11301758.060000001</v>
      </c>
      <c r="GF34" s="133">
        <v>7157407.9100000001</v>
      </c>
      <c r="GG34" s="133">
        <v>6823766.3200000003</v>
      </c>
      <c r="GH34" s="133">
        <v>4221608.0999999996</v>
      </c>
    </row>
    <row r="35" spans="1:190" s="132" customFormat="1" x14ac:dyDescent="0.25">
      <c r="A35" s="134"/>
      <c r="B35" s="115" t="s">
        <v>1621</v>
      </c>
      <c r="C35" s="133">
        <v>19375</v>
      </c>
      <c r="D35" s="133">
        <v>20939</v>
      </c>
      <c r="E35" s="133">
        <v>25666</v>
      </c>
      <c r="F35" s="133">
        <v>21674</v>
      </c>
      <c r="G35" s="133">
        <v>18143</v>
      </c>
      <c r="H35" s="133">
        <v>23536</v>
      </c>
      <c r="I35" s="133">
        <v>17434</v>
      </c>
      <c r="J35" s="133">
        <v>12395</v>
      </c>
      <c r="K35" s="133">
        <v>21490</v>
      </c>
      <c r="L35" s="133">
        <v>25220</v>
      </c>
      <c r="M35" s="133">
        <v>21339</v>
      </c>
      <c r="N35" s="133">
        <v>21529</v>
      </c>
      <c r="O35" s="133">
        <v>23314</v>
      </c>
      <c r="P35" s="133">
        <v>20899</v>
      </c>
      <c r="Q35" s="133">
        <v>25566</v>
      </c>
      <c r="R35" s="133">
        <v>20932</v>
      </c>
      <c r="S35" s="133">
        <v>23013</v>
      </c>
      <c r="T35" s="133">
        <v>20954</v>
      </c>
      <c r="U35" s="133">
        <v>15842</v>
      </c>
      <c r="V35" s="133">
        <v>11579</v>
      </c>
      <c r="W35" s="133">
        <v>22763</v>
      </c>
      <c r="X35" s="133">
        <v>25124</v>
      </c>
      <c r="Y35" s="133">
        <v>23802</v>
      </c>
      <c r="Z35" s="133">
        <v>22913</v>
      </c>
      <c r="AA35" s="133">
        <v>24361</v>
      </c>
      <c r="AB35" s="133">
        <v>22922</v>
      </c>
      <c r="AC35" s="133">
        <v>24364</v>
      </c>
      <c r="AD35" s="133">
        <v>24935</v>
      </c>
      <c r="AE35" s="133">
        <v>25082</v>
      </c>
      <c r="AF35" s="133">
        <v>29831</v>
      </c>
      <c r="AG35" s="133">
        <v>24631</v>
      </c>
      <c r="AH35" s="133">
        <v>15711</v>
      </c>
      <c r="AI35" s="133">
        <v>28225</v>
      </c>
      <c r="AJ35" s="133">
        <v>37467</v>
      </c>
      <c r="AK35" s="133">
        <v>32864</v>
      </c>
      <c r="AL35" s="133">
        <v>27556</v>
      </c>
      <c r="AM35" s="133">
        <v>32852</v>
      </c>
      <c r="AN35" s="133">
        <v>31341</v>
      </c>
      <c r="AO35" s="133">
        <v>30248</v>
      </c>
      <c r="AP35" s="133">
        <v>29536</v>
      </c>
      <c r="AQ35" s="133">
        <v>27947</v>
      </c>
      <c r="AR35" s="133">
        <v>27837</v>
      </c>
      <c r="AS35" s="133">
        <v>23647</v>
      </c>
      <c r="AT35" s="133">
        <v>13861</v>
      </c>
      <c r="AU35" s="133">
        <v>30716</v>
      </c>
      <c r="AV35" s="133">
        <v>35805</v>
      </c>
      <c r="AW35" s="133">
        <v>31949</v>
      </c>
      <c r="AX35" s="133">
        <v>30033</v>
      </c>
      <c r="AY35" s="133">
        <v>33946</v>
      </c>
      <c r="AZ35" s="133">
        <v>33440</v>
      </c>
      <c r="BA35" s="133">
        <v>31651</v>
      </c>
      <c r="BB35" s="133">
        <v>31270</v>
      </c>
      <c r="BC35" s="133">
        <v>26569</v>
      </c>
      <c r="BD35" s="133">
        <v>28852</v>
      </c>
      <c r="BE35" s="133">
        <v>23045</v>
      </c>
      <c r="BF35" s="133">
        <v>15714</v>
      </c>
      <c r="BG35" s="133">
        <v>32543</v>
      </c>
      <c r="BH35" s="133">
        <v>38324</v>
      </c>
      <c r="BI35" s="133">
        <v>31855</v>
      </c>
      <c r="BJ35" s="133">
        <v>31032</v>
      </c>
      <c r="BK35" s="133">
        <v>26203</v>
      </c>
      <c r="BL35" s="133">
        <v>31087</v>
      </c>
      <c r="BM35" s="133">
        <v>36552</v>
      </c>
      <c r="BN35" s="133">
        <v>32536</v>
      </c>
      <c r="BO35" s="133">
        <v>25203</v>
      </c>
      <c r="BP35" s="133">
        <v>32908</v>
      </c>
      <c r="BQ35" s="133">
        <v>23190</v>
      </c>
      <c r="BR35" s="133">
        <v>15621</v>
      </c>
      <c r="BS35" s="133">
        <v>33982</v>
      </c>
      <c r="BT35" s="133">
        <v>34594</v>
      </c>
      <c r="BU35" s="133">
        <v>37826</v>
      </c>
      <c r="BV35" s="133">
        <v>32930</v>
      </c>
      <c r="BW35" s="133">
        <v>33610</v>
      </c>
      <c r="BX35" s="133">
        <v>34951</v>
      </c>
      <c r="BY35" s="133">
        <v>37038</v>
      </c>
      <c r="BZ35" s="133">
        <v>31867</v>
      </c>
      <c r="CA35" s="133">
        <v>31551</v>
      </c>
      <c r="CB35" s="133">
        <v>34140</v>
      </c>
      <c r="CC35" s="133">
        <v>22063</v>
      </c>
      <c r="CD35" s="133">
        <v>17958</v>
      </c>
      <c r="CE35" s="133">
        <v>32811</v>
      </c>
      <c r="CF35" s="133">
        <v>36412</v>
      </c>
      <c r="CG35" s="133">
        <v>37307</v>
      </c>
      <c r="CH35" s="133">
        <v>32570</v>
      </c>
      <c r="CI35" s="133">
        <v>37140</v>
      </c>
      <c r="CJ35" s="133">
        <v>32255</v>
      </c>
      <c r="CK35" s="133">
        <v>38714</v>
      </c>
      <c r="CL35" s="133">
        <v>27785</v>
      </c>
      <c r="CM35" s="133">
        <v>30681</v>
      </c>
      <c r="CN35" s="133">
        <v>27057</v>
      </c>
      <c r="CO35" s="133">
        <v>22777</v>
      </c>
      <c r="CP35" s="133">
        <v>17530</v>
      </c>
      <c r="CQ35" s="133">
        <v>30070</v>
      </c>
      <c r="CR35" s="133">
        <v>39033</v>
      </c>
      <c r="CS35" s="133">
        <v>37223</v>
      </c>
      <c r="CT35" s="133">
        <v>31158</v>
      </c>
      <c r="CU35" s="133">
        <v>36036</v>
      </c>
      <c r="CV35" s="133">
        <v>35919</v>
      </c>
      <c r="CW35" s="133">
        <v>34064</v>
      </c>
      <c r="CX35" s="133">
        <v>31631</v>
      </c>
      <c r="CY35" s="133">
        <v>27369</v>
      </c>
      <c r="CZ35" s="133">
        <v>31446</v>
      </c>
      <c r="DA35" s="133">
        <v>25219</v>
      </c>
      <c r="DB35" s="133">
        <v>16764</v>
      </c>
      <c r="DC35" s="133">
        <v>31552</v>
      </c>
      <c r="DD35" s="133">
        <v>40375</v>
      </c>
      <c r="DE35" s="133">
        <v>37571</v>
      </c>
      <c r="DF35" s="133">
        <v>32770</v>
      </c>
      <c r="DG35" s="133">
        <v>36509</v>
      </c>
      <c r="DH35" s="133">
        <v>33568</v>
      </c>
      <c r="DI35" s="133">
        <v>34991</v>
      </c>
      <c r="DJ35" s="133">
        <v>29697</v>
      </c>
      <c r="DK35" s="133">
        <v>28757</v>
      </c>
      <c r="DL35" s="133">
        <v>27629</v>
      </c>
      <c r="DM35" s="133">
        <v>24763</v>
      </c>
      <c r="DN35" s="133">
        <v>14988</v>
      </c>
      <c r="DO35" s="133">
        <v>32925</v>
      </c>
      <c r="DP35" s="133">
        <v>42366</v>
      </c>
      <c r="DQ35" s="133">
        <v>34933</v>
      </c>
      <c r="DR35" s="133">
        <v>29449</v>
      </c>
      <c r="DS35" s="133">
        <v>35216</v>
      </c>
      <c r="DT35" s="133">
        <v>34452</v>
      </c>
      <c r="DU35" s="133">
        <v>12694</v>
      </c>
      <c r="DV35" s="133">
        <v>12694</v>
      </c>
      <c r="DW35" s="133">
        <v>22653</v>
      </c>
      <c r="DX35" s="133">
        <v>32452</v>
      </c>
      <c r="DY35" s="133">
        <v>24285</v>
      </c>
      <c r="DZ35" s="133">
        <v>15728</v>
      </c>
      <c r="EA35" s="133">
        <v>35671</v>
      </c>
      <c r="EB35" s="133">
        <v>38120</v>
      </c>
      <c r="EC35" s="133">
        <v>37540</v>
      </c>
      <c r="ED35" s="133">
        <v>32914</v>
      </c>
      <c r="EE35" s="133">
        <v>31767</v>
      </c>
      <c r="EF35" s="133">
        <v>32601</v>
      </c>
      <c r="EG35" s="133">
        <v>37521</v>
      </c>
      <c r="EH35" s="133">
        <v>31725</v>
      </c>
      <c r="EI35" s="133">
        <v>27965</v>
      </c>
      <c r="EJ35" s="133">
        <v>32404</v>
      </c>
      <c r="EK35" s="133">
        <v>19945</v>
      </c>
      <c r="EL35" s="133">
        <v>15424</v>
      </c>
      <c r="EM35" s="133">
        <v>31244</v>
      </c>
      <c r="EN35" s="133">
        <v>36917</v>
      </c>
      <c r="EO35" s="133">
        <v>33881</v>
      </c>
      <c r="EP35" s="133">
        <v>30855</v>
      </c>
      <c r="EQ35" s="133">
        <v>37892</v>
      </c>
      <c r="ER35" s="133">
        <v>31199</v>
      </c>
      <c r="ES35" s="133">
        <v>38362</v>
      </c>
      <c r="ET35" s="133">
        <v>29447</v>
      </c>
      <c r="EU35" s="133">
        <v>31587</v>
      </c>
      <c r="EV35" s="133">
        <v>28492</v>
      </c>
      <c r="EW35" s="133">
        <v>20306</v>
      </c>
      <c r="EX35" s="133">
        <v>17021</v>
      </c>
      <c r="EY35" s="133">
        <v>35942</v>
      </c>
      <c r="EZ35" s="133">
        <v>40177</v>
      </c>
      <c r="FA35" s="133">
        <v>37253</v>
      </c>
      <c r="FB35" s="133">
        <v>30761</v>
      </c>
      <c r="FC35" s="133">
        <v>38103</v>
      </c>
      <c r="FD35" s="133">
        <v>33131</v>
      </c>
      <c r="FE35" s="133">
        <v>41419</v>
      </c>
      <c r="FF35" s="133">
        <v>30079</v>
      </c>
      <c r="FG35" s="133">
        <v>31236</v>
      </c>
      <c r="FH35" s="133">
        <v>34377</v>
      </c>
      <c r="FI35" s="133">
        <v>22268</v>
      </c>
      <c r="FJ35" s="133">
        <v>15528</v>
      </c>
      <c r="FK35" s="133">
        <v>34174</v>
      </c>
      <c r="FL35" s="133">
        <v>39271</v>
      </c>
      <c r="FM35" s="133">
        <v>40876</v>
      </c>
      <c r="FN35" s="133">
        <v>32255</v>
      </c>
      <c r="FO35" s="133">
        <v>37683.15</v>
      </c>
      <c r="FP35" s="133">
        <v>36475.800000000003</v>
      </c>
      <c r="FQ35" s="133">
        <v>37440.400000000001</v>
      </c>
      <c r="FR35" s="133">
        <v>34564</v>
      </c>
      <c r="FS35" s="133">
        <v>30234.82</v>
      </c>
      <c r="FT35" s="133">
        <v>31243.4</v>
      </c>
      <c r="FU35" s="133">
        <v>27415.200000000001</v>
      </c>
      <c r="FV35" s="133">
        <v>17019.599999999999</v>
      </c>
      <c r="FW35" s="133">
        <v>33946.6</v>
      </c>
      <c r="FX35" s="133">
        <v>41749.1</v>
      </c>
      <c r="FY35" s="133">
        <v>38300</v>
      </c>
      <c r="FZ35" s="133">
        <v>33699.1</v>
      </c>
      <c r="GA35" s="133">
        <v>46131.7</v>
      </c>
      <c r="GB35" s="133">
        <v>41453</v>
      </c>
      <c r="GC35" s="133">
        <v>43084.2</v>
      </c>
      <c r="GD35" s="133">
        <v>41769.199999999997</v>
      </c>
      <c r="GE35" s="133">
        <v>37928</v>
      </c>
      <c r="GF35" s="133">
        <v>39451.1</v>
      </c>
      <c r="GG35" s="133">
        <v>31652.3</v>
      </c>
      <c r="GH35" s="133">
        <v>17222.7</v>
      </c>
    </row>
    <row r="36" spans="1:190" s="132" customFormat="1" x14ac:dyDescent="0.25">
      <c r="A36" s="134"/>
      <c r="B36" s="115" t="s">
        <v>37</v>
      </c>
      <c r="C36" s="133">
        <v>3204943</v>
      </c>
      <c r="D36" s="133">
        <v>3071800</v>
      </c>
      <c r="E36" s="133">
        <v>3866597</v>
      </c>
      <c r="F36" s="133">
        <v>3296314</v>
      </c>
      <c r="G36" s="133">
        <v>3048517</v>
      </c>
      <c r="H36" s="133">
        <v>3837069</v>
      </c>
      <c r="I36" s="133">
        <v>3206872</v>
      </c>
      <c r="J36" s="133">
        <v>2941486</v>
      </c>
      <c r="K36" s="133">
        <v>3748578</v>
      </c>
      <c r="L36" s="133">
        <v>3734010</v>
      </c>
      <c r="M36" s="133">
        <v>3487744</v>
      </c>
      <c r="N36" s="133">
        <v>3948215</v>
      </c>
      <c r="O36" s="133">
        <v>3845207</v>
      </c>
      <c r="P36" s="133">
        <v>3768837</v>
      </c>
      <c r="Q36" s="133">
        <v>4300123</v>
      </c>
      <c r="R36" s="133">
        <v>3787272</v>
      </c>
      <c r="S36" s="133">
        <v>4486050</v>
      </c>
      <c r="T36" s="133">
        <v>3979900</v>
      </c>
      <c r="U36" s="133">
        <v>3500559</v>
      </c>
      <c r="V36" s="133">
        <v>3272186</v>
      </c>
      <c r="W36" s="133">
        <v>3991173</v>
      </c>
      <c r="X36" s="133">
        <v>3888390</v>
      </c>
      <c r="Y36" s="133">
        <v>3944300</v>
      </c>
      <c r="Z36" s="133">
        <v>4008242</v>
      </c>
      <c r="AA36" s="133">
        <v>4140610</v>
      </c>
      <c r="AB36" s="133">
        <v>3992092</v>
      </c>
      <c r="AC36" s="133">
        <v>4316954</v>
      </c>
      <c r="AD36" s="133">
        <v>3835879</v>
      </c>
      <c r="AE36" s="133">
        <v>3964153</v>
      </c>
      <c r="AF36" s="133">
        <v>4379137</v>
      </c>
      <c r="AG36" s="133">
        <v>4377709</v>
      </c>
      <c r="AH36" s="133">
        <v>3546940</v>
      </c>
      <c r="AI36" s="133">
        <v>3973965</v>
      </c>
      <c r="AJ36" s="133">
        <v>4763243</v>
      </c>
      <c r="AK36" s="133">
        <v>4198123</v>
      </c>
      <c r="AL36" s="133">
        <v>3894593</v>
      </c>
      <c r="AM36" s="133">
        <v>4481322</v>
      </c>
      <c r="AN36" s="133">
        <v>4205957</v>
      </c>
      <c r="AO36" s="133">
        <v>4270088</v>
      </c>
      <c r="AP36" s="133">
        <v>4339331</v>
      </c>
      <c r="AQ36" s="133">
        <v>4041024</v>
      </c>
      <c r="AR36" s="133">
        <v>4667612</v>
      </c>
      <c r="AS36" s="133">
        <v>4705340</v>
      </c>
      <c r="AT36" s="133">
        <v>3430037</v>
      </c>
      <c r="AU36" s="133">
        <v>4461595</v>
      </c>
      <c r="AV36" s="133">
        <v>4769316</v>
      </c>
      <c r="AW36" s="133">
        <v>4171866</v>
      </c>
      <c r="AX36" s="133">
        <v>4382890</v>
      </c>
      <c r="AY36" s="133">
        <v>4853910</v>
      </c>
      <c r="AZ36" s="133">
        <v>4341565</v>
      </c>
      <c r="BA36" s="133">
        <v>4678025</v>
      </c>
      <c r="BB36" s="133">
        <v>4739229</v>
      </c>
      <c r="BC36" s="133">
        <v>4394902</v>
      </c>
      <c r="BD36" s="133">
        <v>4976050</v>
      </c>
      <c r="BE36" s="133">
        <v>4686116</v>
      </c>
      <c r="BF36" s="133">
        <v>3667861</v>
      </c>
      <c r="BG36" s="133">
        <v>5088725</v>
      </c>
      <c r="BH36" s="133">
        <v>5044947</v>
      </c>
      <c r="BI36" s="133">
        <v>4263814</v>
      </c>
      <c r="BJ36" s="133">
        <v>4839536</v>
      </c>
      <c r="BK36" s="133">
        <v>4583585</v>
      </c>
      <c r="BL36" s="133">
        <v>4853555</v>
      </c>
      <c r="BM36" s="133">
        <v>5530391</v>
      </c>
      <c r="BN36" s="133">
        <v>4981224</v>
      </c>
      <c r="BO36" s="133">
        <v>4177680</v>
      </c>
      <c r="BP36" s="133">
        <v>5778057</v>
      </c>
      <c r="BQ36" s="133">
        <v>5289592</v>
      </c>
      <c r="BR36" s="133">
        <v>4092079</v>
      </c>
      <c r="BS36" s="133">
        <v>5348605</v>
      </c>
      <c r="BT36" s="133">
        <v>5232002</v>
      </c>
      <c r="BU36" s="133">
        <v>4995872</v>
      </c>
      <c r="BV36" s="133">
        <v>5241501</v>
      </c>
      <c r="BW36" s="133">
        <v>5101080</v>
      </c>
      <c r="BX36" s="133">
        <v>5123748</v>
      </c>
      <c r="BY36" s="133">
        <v>5501572</v>
      </c>
      <c r="BZ36" s="133">
        <v>5447208</v>
      </c>
      <c r="CA36" s="133">
        <v>5501705</v>
      </c>
      <c r="CB36" s="133">
        <v>6068024</v>
      </c>
      <c r="CC36" s="133">
        <v>5167889</v>
      </c>
      <c r="CD36" s="133">
        <v>4384882</v>
      </c>
      <c r="CE36" s="133">
        <v>5689292</v>
      </c>
      <c r="CF36" s="133">
        <v>5223929</v>
      </c>
      <c r="CG36" s="133">
        <v>5487268</v>
      </c>
      <c r="CH36" s="133">
        <v>5574384</v>
      </c>
      <c r="CI36" s="133">
        <v>5950079</v>
      </c>
      <c r="CJ36" s="133">
        <v>5177262</v>
      </c>
      <c r="CK36" s="133">
        <v>6501986</v>
      </c>
      <c r="CL36" s="133">
        <v>5351310</v>
      </c>
      <c r="CM36" s="133">
        <v>5499454</v>
      </c>
      <c r="CN36" s="133">
        <v>6357707</v>
      </c>
      <c r="CO36" s="133">
        <v>5247605</v>
      </c>
      <c r="CP36" s="133">
        <v>5033016</v>
      </c>
      <c r="CQ36" s="133">
        <v>6000874</v>
      </c>
      <c r="CR36" s="133">
        <v>6072196</v>
      </c>
      <c r="CS36" s="133">
        <v>5988136</v>
      </c>
      <c r="CT36" s="133">
        <v>5613794</v>
      </c>
      <c r="CU36" s="133">
        <v>5827387</v>
      </c>
      <c r="CV36" s="133">
        <v>5828693</v>
      </c>
      <c r="CW36" s="133">
        <v>6222698</v>
      </c>
      <c r="CX36" s="133">
        <v>5758916</v>
      </c>
      <c r="CY36" s="133">
        <v>5640771</v>
      </c>
      <c r="CZ36" s="133">
        <v>6744007</v>
      </c>
      <c r="DA36" s="133">
        <v>5757535</v>
      </c>
      <c r="DB36" s="133">
        <v>5026813</v>
      </c>
      <c r="DC36" s="133">
        <v>5710581</v>
      </c>
      <c r="DD36" s="133">
        <v>6651360</v>
      </c>
      <c r="DE36" s="133">
        <v>6179765</v>
      </c>
      <c r="DF36" s="133">
        <v>5540220</v>
      </c>
      <c r="DG36" s="133">
        <v>6326084</v>
      </c>
      <c r="DH36" s="133">
        <v>5938111</v>
      </c>
      <c r="DI36" s="133">
        <v>6664649</v>
      </c>
      <c r="DJ36" s="133">
        <v>6594346</v>
      </c>
      <c r="DK36" s="133">
        <v>6049497</v>
      </c>
      <c r="DL36" s="133">
        <v>6149929</v>
      </c>
      <c r="DM36" s="133">
        <v>6706347</v>
      </c>
      <c r="DN36" s="133">
        <v>4834753</v>
      </c>
      <c r="DO36" s="133">
        <v>6789620</v>
      </c>
      <c r="DP36" s="133">
        <v>6907259</v>
      </c>
      <c r="DQ36" s="133">
        <v>6364482</v>
      </c>
      <c r="DR36" s="133">
        <v>6302303</v>
      </c>
      <c r="DS36" s="133">
        <v>6762581</v>
      </c>
      <c r="DT36" s="133">
        <v>6362201</v>
      </c>
      <c r="DU36" s="133">
        <v>3750163</v>
      </c>
      <c r="DV36" s="133">
        <v>3750163</v>
      </c>
      <c r="DW36" s="133">
        <v>4717426</v>
      </c>
      <c r="DX36" s="133">
        <v>6672362</v>
      </c>
      <c r="DY36" s="133">
        <v>6516957</v>
      </c>
      <c r="DZ36" s="133">
        <v>5041879</v>
      </c>
      <c r="EA36" s="133">
        <v>6622092</v>
      </c>
      <c r="EB36" s="133">
        <v>6676327</v>
      </c>
      <c r="EC36" s="133">
        <v>6705204</v>
      </c>
      <c r="ED36" s="133">
        <v>6685938</v>
      </c>
      <c r="EE36" s="133">
        <v>6664388</v>
      </c>
      <c r="EF36" s="133">
        <v>6281711</v>
      </c>
      <c r="EG36" s="133">
        <v>7004156</v>
      </c>
      <c r="EH36" s="133">
        <v>7040404</v>
      </c>
      <c r="EI36" s="133">
        <v>6097857</v>
      </c>
      <c r="EJ36" s="133">
        <v>7950248</v>
      </c>
      <c r="EK36" s="133">
        <v>6302304</v>
      </c>
      <c r="EL36" s="133">
        <v>5747293</v>
      </c>
      <c r="EM36" s="133">
        <v>7129994</v>
      </c>
      <c r="EN36" s="133">
        <v>6964508</v>
      </c>
      <c r="EO36" s="133">
        <v>6652462</v>
      </c>
      <c r="EP36" s="133">
        <v>7272735</v>
      </c>
      <c r="EQ36" s="133">
        <v>6979751</v>
      </c>
      <c r="ER36" s="133">
        <v>6610499</v>
      </c>
      <c r="ES36" s="133">
        <v>7439248</v>
      </c>
      <c r="ET36" s="133">
        <v>6246248</v>
      </c>
      <c r="EU36" s="133">
        <v>7374277</v>
      </c>
      <c r="EV36" s="133">
        <v>7268551</v>
      </c>
      <c r="EW36" s="133">
        <v>6407394</v>
      </c>
      <c r="EX36" s="133">
        <v>5892634</v>
      </c>
      <c r="EY36" s="133">
        <v>7236042</v>
      </c>
      <c r="EZ36" s="133">
        <v>6976531</v>
      </c>
      <c r="FA36" s="133">
        <v>7044690</v>
      </c>
      <c r="FB36" s="133">
        <v>7022708</v>
      </c>
      <c r="FC36" s="133">
        <v>7722143</v>
      </c>
      <c r="FD36" s="133">
        <v>6760395</v>
      </c>
      <c r="FE36" s="133">
        <v>7433837</v>
      </c>
      <c r="FF36" s="133">
        <v>6505954</v>
      </c>
      <c r="FG36" s="133">
        <v>7000397</v>
      </c>
      <c r="FH36" s="133">
        <v>9003527</v>
      </c>
      <c r="FI36" s="133">
        <v>7020765</v>
      </c>
      <c r="FJ36" s="133">
        <v>6016224</v>
      </c>
      <c r="FK36" s="133">
        <v>7311068</v>
      </c>
      <c r="FL36" s="133">
        <v>7974291</v>
      </c>
      <c r="FM36" s="133">
        <v>7851299</v>
      </c>
      <c r="FN36" s="133">
        <v>7334656</v>
      </c>
      <c r="FO36" s="133">
        <v>7559373.6299999999</v>
      </c>
      <c r="FP36" s="133">
        <v>7930937.3799999999</v>
      </c>
      <c r="FQ36" s="133">
        <v>7159791.7800000003</v>
      </c>
      <c r="FR36" s="133">
        <v>6579215.7599999998</v>
      </c>
      <c r="FS36" s="133">
        <v>8234122.9100000001</v>
      </c>
      <c r="FT36" s="133">
        <v>8490709.4100000001</v>
      </c>
      <c r="FU36" s="133">
        <v>8659733.5500000007</v>
      </c>
      <c r="FV36" s="133">
        <v>6282137.9800000004</v>
      </c>
      <c r="FW36" s="133">
        <v>7979984.4900000002</v>
      </c>
      <c r="FX36" s="133">
        <v>8618448.1199999992</v>
      </c>
      <c r="FY36" s="133">
        <v>8023966.8399999999</v>
      </c>
      <c r="FZ36" s="133">
        <v>8215370.8200000003</v>
      </c>
      <c r="GA36" s="133">
        <v>8272237.5199999996</v>
      </c>
      <c r="GB36" s="133">
        <v>8018595.7400000002</v>
      </c>
      <c r="GC36" s="133">
        <v>8104429.6900000004</v>
      </c>
      <c r="GD36" s="133">
        <v>6673667.3499999996</v>
      </c>
      <c r="GE36" s="133">
        <v>9619349.3200000003</v>
      </c>
      <c r="GF36" s="133">
        <v>8600907.9399999995</v>
      </c>
      <c r="GG36" s="133">
        <v>8506125.2799999993</v>
      </c>
      <c r="GH36" s="133">
        <v>6245827.9500000002</v>
      </c>
    </row>
    <row r="37" spans="1:190" s="132" customFormat="1" x14ac:dyDescent="0.25">
      <c r="A37" s="134"/>
      <c r="B37" s="135" t="s">
        <v>99</v>
      </c>
      <c r="C37" s="133">
        <v>221316</v>
      </c>
      <c r="D37" s="133">
        <v>224822</v>
      </c>
      <c r="E37" s="133">
        <v>265974</v>
      </c>
      <c r="F37" s="133">
        <v>234666</v>
      </c>
      <c r="G37" s="133">
        <v>213165</v>
      </c>
      <c r="H37" s="133">
        <v>269345</v>
      </c>
      <c r="I37" s="133">
        <v>249529</v>
      </c>
      <c r="J37" s="133">
        <v>212150</v>
      </c>
      <c r="K37" s="133">
        <v>240567</v>
      </c>
      <c r="L37" s="133">
        <v>232135</v>
      </c>
      <c r="M37" s="133">
        <v>214150</v>
      </c>
      <c r="N37" s="133">
        <v>248337</v>
      </c>
      <c r="O37" s="133">
        <v>241764</v>
      </c>
      <c r="P37" s="133">
        <v>228719</v>
      </c>
      <c r="Q37" s="133">
        <v>257651</v>
      </c>
      <c r="R37" s="133">
        <v>244761</v>
      </c>
      <c r="S37" s="133">
        <v>256376</v>
      </c>
      <c r="T37" s="133">
        <v>247648</v>
      </c>
      <c r="U37" s="133">
        <v>224522</v>
      </c>
      <c r="V37" s="133">
        <v>224393</v>
      </c>
      <c r="W37" s="133">
        <v>243869</v>
      </c>
      <c r="X37" s="133">
        <v>219446</v>
      </c>
      <c r="Y37" s="133">
        <v>227317</v>
      </c>
      <c r="Z37" s="133">
        <v>247464</v>
      </c>
      <c r="AA37" s="133">
        <v>244067</v>
      </c>
      <c r="AB37" s="133">
        <v>211314</v>
      </c>
      <c r="AC37" s="133">
        <v>246318</v>
      </c>
      <c r="AD37" s="133">
        <v>224733</v>
      </c>
      <c r="AE37" s="133">
        <v>221078</v>
      </c>
      <c r="AF37" s="133">
        <v>242485</v>
      </c>
      <c r="AG37" s="133">
        <v>264412</v>
      </c>
      <c r="AH37" s="133">
        <v>221113</v>
      </c>
      <c r="AI37" s="133">
        <v>221018</v>
      </c>
      <c r="AJ37" s="133">
        <v>235465</v>
      </c>
      <c r="AK37" s="133">
        <v>242667</v>
      </c>
      <c r="AL37" s="133">
        <v>203073</v>
      </c>
      <c r="AM37" s="133">
        <v>250550</v>
      </c>
      <c r="AN37" s="133">
        <v>240574</v>
      </c>
      <c r="AO37" s="133">
        <v>223394</v>
      </c>
      <c r="AP37" s="133">
        <v>251078</v>
      </c>
      <c r="AQ37" s="133">
        <v>229941</v>
      </c>
      <c r="AR37" s="133">
        <v>262569</v>
      </c>
      <c r="AS37" s="133">
        <v>259018</v>
      </c>
      <c r="AT37" s="133">
        <v>218614</v>
      </c>
      <c r="AU37" s="133">
        <v>233675</v>
      </c>
      <c r="AV37" s="133">
        <v>263782</v>
      </c>
      <c r="AW37" s="133">
        <v>218537</v>
      </c>
      <c r="AX37" s="133">
        <v>237107</v>
      </c>
      <c r="AY37" s="133">
        <v>222953</v>
      </c>
      <c r="AZ37" s="133">
        <v>230139</v>
      </c>
      <c r="BA37" s="133">
        <v>241373</v>
      </c>
      <c r="BB37" s="133">
        <v>227349</v>
      </c>
      <c r="BC37" s="133">
        <v>219533</v>
      </c>
      <c r="BD37" s="133">
        <v>223821</v>
      </c>
      <c r="BE37" s="133">
        <v>179694</v>
      </c>
      <c r="BF37" s="133">
        <v>113492</v>
      </c>
      <c r="BG37" s="133">
        <v>145183</v>
      </c>
      <c r="BH37" s="133">
        <v>139384</v>
      </c>
      <c r="BI37" s="133">
        <v>115277</v>
      </c>
      <c r="BJ37" s="133">
        <v>113566</v>
      </c>
      <c r="BK37" s="133">
        <v>109673</v>
      </c>
      <c r="BL37" s="133">
        <v>118301</v>
      </c>
      <c r="BM37" s="133">
        <v>98307</v>
      </c>
      <c r="BN37" s="133">
        <v>102948</v>
      </c>
      <c r="BO37" s="133">
        <v>96142</v>
      </c>
      <c r="BP37" s="133">
        <v>130479</v>
      </c>
      <c r="BQ37" s="133">
        <v>106800</v>
      </c>
      <c r="BR37" s="133">
        <v>104053</v>
      </c>
      <c r="BS37" s="133">
        <v>126861</v>
      </c>
      <c r="BT37" s="133">
        <v>124938</v>
      </c>
      <c r="BU37" s="133">
        <v>108338</v>
      </c>
      <c r="BV37" s="133">
        <v>104606</v>
      </c>
      <c r="BW37" s="133">
        <v>113614</v>
      </c>
      <c r="BX37" s="133">
        <v>101567</v>
      </c>
      <c r="BY37" s="133">
        <v>118898</v>
      </c>
      <c r="BZ37" s="133">
        <v>106796</v>
      </c>
      <c r="CA37" s="133">
        <v>107381</v>
      </c>
      <c r="CB37" s="133">
        <v>125852</v>
      </c>
      <c r="CC37" s="133">
        <v>109357</v>
      </c>
      <c r="CD37" s="133">
        <v>100181</v>
      </c>
      <c r="CE37" s="133">
        <v>126878</v>
      </c>
      <c r="CF37" s="133">
        <v>117183</v>
      </c>
      <c r="CG37" s="133">
        <v>120375</v>
      </c>
      <c r="CH37" s="133">
        <v>108968</v>
      </c>
      <c r="CI37" s="133">
        <v>126985</v>
      </c>
      <c r="CJ37" s="133">
        <v>96596</v>
      </c>
      <c r="CK37" s="133">
        <v>98720</v>
      </c>
      <c r="CL37" s="133">
        <v>122621</v>
      </c>
      <c r="CM37" s="133">
        <v>115939</v>
      </c>
      <c r="CN37" s="133">
        <v>110053</v>
      </c>
      <c r="CO37" s="133">
        <v>102470</v>
      </c>
      <c r="CP37" s="133">
        <v>116169</v>
      </c>
      <c r="CQ37" s="133">
        <v>123594</v>
      </c>
      <c r="CR37" s="133">
        <v>120390</v>
      </c>
      <c r="CS37" s="133">
        <v>114583</v>
      </c>
      <c r="CT37" s="133">
        <v>112183</v>
      </c>
      <c r="CU37" s="133">
        <v>118596</v>
      </c>
      <c r="CV37" s="133">
        <v>111691</v>
      </c>
      <c r="CW37" s="133">
        <v>86387</v>
      </c>
      <c r="CX37" s="133">
        <v>114414</v>
      </c>
      <c r="CY37" s="133">
        <v>118507</v>
      </c>
      <c r="CZ37" s="133">
        <v>124080</v>
      </c>
      <c r="DA37" s="133">
        <v>114355</v>
      </c>
      <c r="DB37" s="133">
        <v>116020</v>
      </c>
      <c r="DC37" s="133">
        <v>108494</v>
      </c>
      <c r="DD37" s="133">
        <v>115469</v>
      </c>
      <c r="DE37" s="133">
        <v>102164</v>
      </c>
      <c r="DF37" s="133">
        <v>95185</v>
      </c>
      <c r="DG37" s="133">
        <v>117562</v>
      </c>
      <c r="DH37" s="133">
        <v>103481</v>
      </c>
      <c r="DI37" s="133">
        <v>78669</v>
      </c>
      <c r="DJ37" s="133">
        <v>129258</v>
      </c>
      <c r="DK37" s="133">
        <v>101267</v>
      </c>
      <c r="DL37" s="133">
        <v>104275</v>
      </c>
      <c r="DM37" s="133">
        <v>104255</v>
      </c>
      <c r="DN37" s="133">
        <v>121459</v>
      </c>
      <c r="DO37" s="133">
        <v>113851</v>
      </c>
      <c r="DP37" s="133">
        <v>123945</v>
      </c>
      <c r="DQ37" s="133">
        <v>111474</v>
      </c>
      <c r="DR37" s="133">
        <v>117315</v>
      </c>
      <c r="DS37" s="133">
        <v>114828</v>
      </c>
      <c r="DT37" s="133">
        <v>99176</v>
      </c>
      <c r="DU37" s="133">
        <v>103594</v>
      </c>
      <c r="DV37" s="133">
        <v>103594</v>
      </c>
      <c r="DW37" s="133">
        <v>97483</v>
      </c>
      <c r="DX37" s="133">
        <v>126754</v>
      </c>
      <c r="DY37" s="133">
        <v>117306</v>
      </c>
      <c r="DZ37" s="133">
        <v>129531</v>
      </c>
      <c r="EA37" s="133">
        <v>158845</v>
      </c>
      <c r="EB37" s="133">
        <v>153608</v>
      </c>
      <c r="EC37" s="133">
        <v>166300</v>
      </c>
      <c r="ED37" s="133">
        <v>149621</v>
      </c>
      <c r="EE37" s="133">
        <v>148110</v>
      </c>
      <c r="EF37" s="133">
        <v>141987</v>
      </c>
      <c r="EG37" s="133">
        <v>114551</v>
      </c>
      <c r="EH37" s="133">
        <v>170270</v>
      </c>
      <c r="EI37" s="133">
        <v>141108</v>
      </c>
      <c r="EJ37" s="133">
        <v>153685</v>
      </c>
      <c r="EK37" s="133">
        <v>149394</v>
      </c>
      <c r="EL37" s="133">
        <v>148816</v>
      </c>
      <c r="EM37" s="133">
        <v>149454</v>
      </c>
      <c r="EN37" s="133">
        <v>139677</v>
      </c>
      <c r="EO37" s="133">
        <v>134788</v>
      </c>
      <c r="EP37" s="133">
        <v>178440</v>
      </c>
      <c r="EQ37" s="133">
        <v>171636</v>
      </c>
      <c r="ER37" s="133">
        <v>146979</v>
      </c>
      <c r="ES37" s="133">
        <v>116615</v>
      </c>
      <c r="ET37" s="133">
        <v>133764</v>
      </c>
      <c r="EU37" s="133">
        <v>148116</v>
      </c>
      <c r="EV37" s="133">
        <v>133596</v>
      </c>
      <c r="EW37" s="133">
        <v>122213</v>
      </c>
      <c r="EX37" s="133">
        <v>108407</v>
      </c>
      <c r="EY37" s="133">
        <v>127552</v>
      </c>
      <c r="EZ37" s="133">
        <v>99314</v>
      </c>
      <c r="FA37" s="133">
        <v>113905</v>
      </c>
      <c r="FB37" s="133">
        <v>106986</v>
      </c>
      <c r="FC37" s="133">
        <v>105761</v>
      </c>
      <c r="FD37" s="133">
        <v>93312</v>
      </c>
      <c r="FE37" s="133">
        <v>70555</v>
      </c>
      <c r="FF37" s="133">
        <v>102211</v>
      </c>
      <c r="FG37" s="133">
        <v>103199</v>
      </c>
      <c r="FH37" s="133">
        <v>136566</v>
      </c>
      <c r="FI37" s="133">
        <v>91738</v>
      </c>
      <c r="FJ37" s="133">
        <v>106254</v>
      </c>
      <c r="FK37" s="133">
        <v>115023</v>
      </c>
      <c r="FL37" s="133">
        <v>127819</v>
      </c>
      <c r="FM37" s="133">
        <v>109801</v>
      </c>
      <c r="FN37" s="133">
        <v>100093</v>
      </c>
      <c r="FO37" s="133">
        <v>126171.38</v>
      </c>
      <c r="FP37" s="133">
        <v>107830.95</v>
      </c>
      <c r="FQ37" s="133">
        <v>55609.06</v>
      </c>
      <c r="FR37" s="133">
        <v>25990.55</v>
      </c>
      <c r="FS37" s="133">
        <v>188330.28</v>
      </c>
      <c r="FT37" s="133">
        <v>134519.89000000001</v>
      </c>
      <c r="FU37" s="133">
        <v>126781.9</v>
      </c>
      <c r="FV37" s="133">
        <v>107316.08</v>
      </c>
      <c r="FW37" s="133">
        <v>113652.2</v>
      </c>
      <c r="FX37" s="133">
        <v>119013.56</v>
      </c>
      <c r="FY37" s="133">
        <v>108403.02</v>
      </c>
      <c r="FZ37" s="133">
        <v>99792.6</v>
      </c>
      <c r="GA37" s="133">
        <v>127571.14</v>
      </c>
      <c r="GB37" s="133">
        <v>104679.72</v>
      </c>
      <c r="GC37" s="133">
        <v>77419.53</v>
      </c>
      <c r="GD37" s="133">
        <v>17689.07</v>
      </c>
      <c r="GE37" s="133">
        <v>204114.93</v>
      </c>
      <c r="GF37" s="133">
        <v>120929.93000000001</v>
      </c>
      <c r="GG37" s="133">
        <v>115614.02</v>
      </c>
      <c r="GH37" s="133">
        <v>113321.39</v>
      </c>
    </row>
    <row r="38" spans="1:190" s="132" customFormat="1" x14ac:dyDescent="0.25">
      <c r="A38" s="134"/>
      <c r="B38" s="115" t="s">
        <v>41</v>
      </c>
      <c r="C38" s="133">
        <v>3205208</v>
      </c>
      <c r="D38" s="133">
        <v>3366539</v>
      </c>
      <c r="E38" s="133">
        <v>3946712</v>
      </c>
      <c r="F38" s="133">
        <v>3447287</v>
      </c>
      <c r="G38" s="133">
        <v>3115128</v>
      </c>
      <c r="H38" s="133">
        <v>3849808</v>
      </c>
      <c r="I38" s="133">
        <v>3098714</v>
      </c>
      <c r="J38" s="133">
        <v>2778330</v>
      </c>
      <c r="K38" s="133">
        <v>3536367</v>
      </c>
      <c r="L38" s="133">
        <v>3498705</v>
      </c>
      <c r="M38" s="133">
        <v>3323557</v>
      </c>
      <c r="N38" s="133">
        <v>3431304</v>
      </c>
      <c r="O38" s="133">
        <v>3442241</v>
      </c>
      <c r="P38" s="133">
        <v>3323175</v>
      </c>
      <c r="Q38" s="133">
        <v>3909339</v>
      </c>
      <c r="R38" s="133">
        <v>3320320</v>
      </c>
      <c r="S38" s="133">
        <v>3708701</v>
      </c>
      <c r="T38" s="133">
        <v>3345355</v>
      </c>
      <c r="U38" s="133">
        <v>2883526</v>
      </c>
      <c r="V38" s="133">
        <v>2769167</v>
      </c>
      <c r="W38" s="133">
        <v>3471546</v>
      </c>
      <c r="X38" s="133">
        <v>3470784</v>
      </c>
      <c r="Y38" s="133">
        <v>3427161</v>
      </c>
      <c r="Z38" s="133">
        <v>3350877</v>
      </c>
      <c r="AA38" s="133">
        <v>3556678</v>
      </c>
      <c r="AB38" s="133">
        <v>3390776</v>
      </c>
      <c r="AC38" s="133">
        <v>3663494</v>
      </c>
      <c r="AD38" s="133">
        <v>3158615</v>
      </c>
      <c r="AE38" s="133">
        <v>3146141</v>
      </c>
      <c r="AF38" s="133">
        <v>3596996</v>
      </c>
      <c r="AG38" s="133">
        <v>3133531</v>
      </c>
      <c r="AH38" s="133">
        <v>2593804</v>
      </c>
      <c r="AI38" s="133">
        <v>3017122</v>
      </c>
      <c r="AJ38" s="133">
        <v>3587812</v>
      </c>
      <c r="AK38" s="133">
        <v>3277623</v>
      </c>
      <c r="AL38" s="133">
        <v>2886077</v>
      </c>
      <c r="AM38" s="133">
        <v>3302288</v>
      </c>
      <c r="AN38" s="133">
        <v>3190414</v>
      </c>
      <c r="AO38" s="133">
        <v>3274526</v>
      </c>
      <c r="AP38" s="133">
        <v>3365144</v>
      </c>
      <c r="AQ38" s="133">
        <v>3049378</v>
      </c>
      <c r="AR38" s="133">
        <v>3359110</v>
      </c>
      <c r="AS38" s="133">
        <v>3176783</v>
      </c>
      <c r="AT38" s="133">
        <v>2407590</v>
      </c>
      <c r="AU38" s="133">
        <v>3168694</v>
      </c>
      <c r="AV38" s="133">
        <v>3483123</v>
      </c>
      <c r="AW38" s="133">
        <v>3010492</v>
      </c>
      <c r="AX38" s="133">
        <v>3115627</v>
      </c>
      <c r="AY38" s="133">
        <v>3431118</v>
      </c>
      <c r="AZ38" s="133">
        <v>3238973</v>
      </c>
      <c r="BA38" s="133">
        <v>3369480</v>
      </c>
      <c r="BB38" s="133">
        <v>3277490</v>
      </c>
      <c r="BC38" s="133">
        <v>2942371</v>
      </c>
      <c r="BD38" s="133">
        <v>3335668</v>
      </c>
      <c r="BE38" s="133">
        <v>3067303</v>
      </c>
      <c r="BF38" s="133">
        <v>2408685</v>
      </c>
      <c r="BG38" s="133">
        <v>3347022</v>
      </c>
      <c r="BH38" s="133">
        <v>3636174</v>
      </c>
      <c r="BI38" s="133">
        <v>3129289</v>
      </c>
      <c r="BJ38" s="133">
        <v>3309621</v>
      </c>
      <c r="BK38" s="133">
        <v>3072800</v>
      </c>
      <c r="BL38" s="133">
        <v>3209878</v>
      </c>
      <c r="BM38" s="133">
        <v>3696460</v>
      </c>
      <c r="BN38" s="133">
        <v>3448967</v>
      </c>
      <c r="BO38" s="133">
        <v>2824805</v>
      </c>
      <c r="BP38" s="133">
        <v>3725287</v>
      </c>
      <c r="BQ38" s="133">
        <v>3115437</v>
      </c>
      <c r="BR38" s="133">
        <v>2555198</v>
      </c>
      <c r="BS38" s="133">
        <v>3451218</v>
      </c>
      <c r="BT38" s="133">
        <v>3525143</v>
      </c>
      <c r="BU38" s="133">
        <v>3355323</v>
      </c>
      <c r="BV38" s="133">
        <v>3355013</v>
      </c>
      <c r="BW38" s="133">
        <v>3274429</v>
      </c>
      <c r="BX38" s="133">
        <v>3453736</v>
      </c>
      <c r="BY38" s="133">
        <v>3567612</v>
      </c>
      <c r="BZ38" s="133">
        <v>3412850</v>
      </c>
      <c r="CA38" s="133">
        <v>3350667</v>
      </c>
      <c r="CB38" s="133">
        <v>3680804</v>
      </c>
      <c r="CC38" s="133">
        <v>2982042</v>
      </c>
      <c r="CD38" s="133">
        <v>2782699</v>
      </c>
      <c r="CE38" s="133">
        <v>3479105</v>
      </c>
      <c r="CF38" s="133">
        <v>3367291</v>
      </c>
      <c r="CG38" s="133">
        <v>3425445</v>
      </c>
      <c r="CH38" s="133">
        <v>3491290</v>
      </c>
      <c r="CI38" s="133">
        <v>3615920</v>
      </c>
      <c r="CJ38" s="133">
        <v>3190426</v>
      </c>
      <c r="CK38" s="133">
        <v>3962302</v>
      </c>
      <c r="CL38" s="133">
        <v>3259020</v>
      </c>
      <c r="CM38" s="133">
        <v>3337910</v>
      </c>
      <c r="CN38" s="133">
        <v>3579847</v>
      </c>
      <c r="CO38" s="133">
        <v>3041712</v>
      </c>
      <c r="CP38" s="133">
        <v>2833936</v>
      </c>
      <c r="CQ38" s="133">
        <v>3412064</v>
      </c>
      <c r="CR38" s="133">
        <v>3711086</v>
      </c>
      <c r="CS38" s="133">
        <v>3625655</v>
      </c>
      <c r="CT38" s="133">
        <v>3273155</v>
      </c>
      <c r="CU38" s="133">
        <v>3546835</v>
      </c>
      <c r="CV38" s="133">
        <v>3469320</v>
      </c>
      <c r="CW38" s="133">
        <v>3688990</v>
      </c>
      <c r="CX38" s="133">
        <v>3412963</v>
      </c>
      <c r="CY38" s="133">
        <v>3153300</v>
      </c>
      <c r="CZ38" s="133">
        <v>3638329</v>
      </c>
      <c r="DA38" s="133">
        <v>3286893</v>
      </c>
      <c r="DB38" s="133">
        <v>2810117</v>
      </c>
      <c r="DC38" s="133">
        <v>3312961</v>
      </c>
      <c r="DD38" s="133">
        <v>3946638</v>
      </c>
      <c r="DE38" s="133">
        <v>3571485</v>
      </c>
      <c r="DF38" s="133">
        <v>3172556</v>
      </c>
      <c r="DG38" s="133">
        <v>3585623</v>
      </c>
      <c r="DH38" s="133">
        <v>3527116</v>
      </c>
      <c r="DI38" s="133">
        <v>3683059</v>
      </c>
      <c r="DJ38" s="133">
        <v>3592852</v>
      </c>
      <c r="DK38" s="133">
        <v>3425635</v>
      </c>
      <c r="DL38" s="133">
        <v>3423350</v>
      </c>
      <c r="DM38" s="133">
        <v>3505516</v>
      </c>
      <c r="DN38" s="133">
        <v>2732033</v>
      </c>
      <c r="DO38" s="133">
        <v>3497784</v>
      </c>
      <c r="DP38" s="133">
        <v>4026461</v>
      </c>
      <c r="DQ38" s="133">
        <v>3422821</v>
      </c>
      <c r="DR38" s="133">
        <v>3473955</v>
      </c>
      <c r="DS38" s="133">
        <v>3649040</v>
      </c>
      <c r="DT38" s="133">
        <v>3634337</v>
      </c>
      <c r="DU38" s="133">
        <v>1371687</v>
      </c>
      <c r="DV38" s="133">
        <v>1371687</v>
      </c>
      <c r="DW38" s="133">
        <v>2329447</v>
      </c>
      <c r="DX38" s="133">
        <v>3583263</v>
      </c>
      <c r="DY38" s="133">
        <v>3422273</v>
      </c>
      <c r="DZ38" s="133">
        <v>2801800</v>
      </c>
      <c r="EA38" s="133">
        <v>3684532</v>
      </c>
      <c r="EB38" s="133">
        <v>3737045</v>
      </c>
      <c r="EC38" s="133">
        <v>3553833</v>
      </c>
      <c r="ED38" s="133">
        <v>3549327</v>
      </c>
      <c r="EE38" s="133">
        <v>3370261</v>
      </c>
      <c r="EF38" s="133">
        <v>3481941</v>
      </c>
      <c r="EG38" s="133">
        <v>3899979</v>
      </c>
      <c r="EH38" s="133">
        <v>3651462</v>
      </c>
      <c r="EI38" s="133">
        <v>3352519</v>
      </c>
      <c r="EJ38" s="133">
        <v>4019582</v>
      </c>
      <c r="EK38" s="133">
        <v>3241917</v>
      </c>
      <c r="EL38" s="133">
        <v>2943966</v>
      </c>
      <c r="EM38" s="133">
        <v>3669542</v>
      </c>
      <c r="EN38" s="133">
        <v>3763201</v>
      </c>
      <c r="EO38" s="133">
        <v>3586934</v>
      </c>
      <c r="EP38" s="133">
        <v>3785804</v>
      </c>
      <c r="EQ38" s="133">
        <v>3574933</v>
      </c>
      <c r="ER38" s="133">
        <v>3421613</v>
      </c>
      <c r="ES38" s="133">
        <v>4076365</v>
      </c>
      <c r="ET38" s="133">
        <v>3482705</v>
      </c>
      <c r="EU38" s="133">
        <v>3752998</v>
      </c>
      <c r="EV38" s="133">
        <v>3935197</v>
      </c>
      <c r="EW38" s="133">
        <v>3257370</v>
      </c>
      <c r="EX38" s="133">
        <v>3153044</v>
      </c>
      <c r="EY38" s="133">
        <v>3819106</v>
      </c>
      <c r="EZ38" s="133">
        <v>3855137</v>
      </c>
      <c r="FA38" s="133">
        <v>3694447</v>
      </c>
      <c r="FB38" s="133">
        <v>3757736</v>
      </c>
      <c r="FC38" s="133">
        <v>3991097</v>
      </c>
      <c r="FD38" s="133">
        <v>3739095</v>
      </c>
      <c r="FE38" s="133">
        <v>4222929</v>
      </c>
      <c r="FF38" s="133">
        <v>3492692</v>
      </c>
      <c r="FG38" s="133">
        <v>3644934</v>
      </c>
      <c r="FH38" s="133">
        <v>4515981</v>
      </c>
      <c r="FI38" s="133">
        <v>3492115</v>
      </c>
      <c r="FJ38" s="133">
        <v>3229711</v>
      </c>
      <c r="FK38" s="133">
        <v>3863132</v>
      </c>
      <c r="FL38" s="133">
        <v>4257345</v>
      </c>
      <c r="FM38" s="133">
        <v>4050293</v>
      </c>
      <c r="FN38" s="133">
        <v>3830288</v>
      </c>
      <c r="FO38" s="133">
        <v>4182075.35</v>
      </c>
      <c r="FP38" s="133">
        <v>4164747.68</v>
      </c>
      <c r="FQ38" s="133">
        <v>3997991.8200000003</v>
      </c>
      <c r="FR38" s="133">
        <v>3637267.85</v>
      </c>
      <c r="FS38" s="133">
        <v>3971222.61</v>
      </c>
      <c r="FT38" s="133">
        <v>4238451.1899999995</v>
      </c>
      <c r="FU38" s="133">
        <v>4239658.96</v>
      </c>
      <c r="FV38" s="133">
        <v>3175459.87</v>
      </c>
      <c r="FW38" s="133">
        <v>3902107.94</v>
      </c>
      <c r="FX38" s="133">
        <v>4462473.3100000005</v>
      </c>
      <c r="FY38" s="133">
        <v>3984645.8600000003</v>
      </c>
      <c r="FZ38" s="133">
        <v>4105236.29</v>
      </c>
      <c r="GA38" s="133">
        <v>4467258.5</v>
      </c>
      <c r="GB38" s="133">
        <v>4172373.27</v>
      </c>
      <c r="GC38" s="133">
        <v>4353320.1900000004</v>
      </c>
      <c r="GD38" s="133">
        <v>3833912.9899999998</v>
      </c>
      <c r="GE38" s="133">
        <v>4541348.5599999996</v>
      </c>
      <c r="GF38" s="133">
        <v>4445867.03</v>
      </c>
      <c r="GG38" s="133">
        <v>4317923.1500000004</v>
      </c>
      <c r="GH38" s="133">
        <v>3311385.52</v>
      </c>
    </row>
    <row r="39" spans="1:190" s="132" customFormat="1" x14ac:dyDescent="0.25">
      <c r="A39" s="134"/>
      <c r="B39" s="115" t="s">
        <v>19</v>
      </c>
      <c r="C39" s="133">
        <v>2400</v>
      </c>
      <c r="D39" s="133">
        <v>1292</v>
      </c>
      <c r="E39" s="133">
        <v>4936</v>
      </c>
      <c r="F39" s="133">
        <v>11686</v>
      </c>
      <c r="G39" s="133">
        <v>14948</v>
      </c>
      <c r="H39" s="133">
        <v>17140</v>
      </c>
      <c r="I39" s="133">
        <v>19478</v>
      </c>
      <c r="J39" s="133">
        <v>17440</v>
      </c>
      <c r="K39" s="133">
        <v>22759</v>
      </c>
      <c r="L39" s="133">
        <v>26725</v>
      </c>
      <c r="M39" s="133">
        <v>18190</v>
      </c>
      <c r="N39" s="133">
        <v>8778</v>
      </c>
      <c r="O39" s="133">
        <v>2787</v>
      </c>
      <c r="P39" s="133">
        <v>1306</v>
      </c>
      <c r="Q39" s="133">
        <v>7443</v>
      </c>
      <c r="R39" s="133">
        <v>10390</v>
      </c>
      <c r="S39" s="133">
        <v>16574</v>
      </c>
      <c r="T39" s="133">
        <v>16067</v>
      </c>
      <c r="U39" s="133">
        <v>15978</v>
      </c>
      <c r="V39" s="133">
        <v>15716</v>
      </c>
      <c r="W39" s="133">
        <v>23311</v>
      </c>
      <c r="X39" s="133">
        <v>22297</v>
      </c>
      <c r="Y39" s="133">
        <v>18941</v>
      </c>
      <c r="Z39" s="133">
        <v>8276</v>
      </c>
      <c r="AA39" s="133">
        <v>3058</v>
      </c>
      <c r="AB39" s="133">
        <v>1495</v>
      </c>
      <c r="AC39" s="133">
        <v>7455</v>
      </c>
      <c r="AD39" s="133">
        <v>12086</v>
      </c>
      <c r="AE39" s="133">
        <v>16423</v>
      </c>
      <c r="AF39" s="133">
        <v>18366</v>
      </c>
      <c r="AG39" s="133">
        <v>17516</v>
      </c>
      <c r="AH39" s="133">
        <v>18907</v>
      </c>
      <c r="AI39" s="133">
        <v>23926</v>
      </c>
      <c r="AJ39" s="133">
        <v>30499</v>
      </c>
      <c r="AK39" s="133">
        <v>19275</v>
      </c>
      <c r="AL39" s="133">
        <v>6978</v>
      </c>
      <c r="AM39" s="133">
        <v>3424</v>
      </c>
      <c r="AN39" s="133">
        <v>2214</v>
      </c>
      <c r="AO39" s="133">
        <v>8737</v>
      </c>
      <c r="AP39" s="133">
        <v>13446</v>
      </c>
      <c r="AQ39" s="133">
        <v>16446</v>
      </c>
      <c r="AR39" s="133">
        <v>14934</v>
      </c>
      <c r="AS39" s="133">
        <v>16815</v>
      </c>
      <c r="AT39" s="133">
        <v>14872</v>
      </c>
      <c r="AU39" s="133">
        <v>22897</v>
      </c>
      <c r="AV39" s="133">
        <v>23903</v>
      </c>
      <c r="AW39" s="133">
        <v>16897</v>
      </c>
      <c r="AX39" s="133">
        <v>8538</v>
      </c>
      <c r="AY39" s="133">
        <v>1972</v>
      </c>
      <c r="AZ39" s="133">
        <v>3556</v>
      </c>
      <c r="BA39" s="133">
        <v>8497</v>
      </c>
      <c r="BB39" s="133">
        <v>13094</v>
      </c>
      <c r="BC39" s="133">
        <v>14431</v>
      </c>
      <c r="BD39" s="133">
        <v>20572</v>
      </c>
      <c r="BE39" s="133">
        <v>19125</v>
      </c>
      <c r="BF39" s="133">
        <v>16400</v>
      </c>
      <c r="BG39" s="133">
        <v>25239</v>
      </c>
      <c r="BH39" s="133">
        <v>28466</v>
      </c>
      <c r="BI39" s="133">
        <v>18771</v>
      </c>
      <c r="BJ39" s="133">
        <v>9268</v>
      </c>
      <c r="BK39" s="133">
        <v>1736</v>
      </c>
      <c r="BL39" s="133">
        <v>1272</v>
      </c>
      <c r="BM39" s="133">
        <v>6604</v>
      </c>
      <c r="BN39" s="133">
        <v>12744</v>
      </c>
      <c r="BO39" s="133">
        <v>12718</v>
      </c>
      <c r="BP39" s="133">
        <v>16979</v>
      </c>
      <c r="BQ39" s="133">
        <v>15256</v>
      </c>
      <c r="BR39" s="133">
        <v>13143</v>
      </c>
      <c r="BS39" s="133">
        <v>26138</v>
      </c>
      <c r="BT39" s="133">
        <v>21759</v>
      </c>
      <c r="BU39" s="133">
        <v>18300</v>
      </c>
      <c r="BV39" s="133">
        <v>8162</v>
      </c>
      <c r="BW39" s="133">
        <v>1377</v>
      </c>
      <c r="BX39" s="133">
        <v>1861</v>
      </c>
      <c r="BY39" s="133">
        <v>8461</v>
      </c>
      <c r="BZ39" s="133">
        <v>12304</v>
      </c>
      <c r="CA39" s="133">
        <v>14070</v>
      </c>
      <c r="CB39" s="133">
        <v>15587</v>
      </c>
      <c r="CC39" s="133">
        <v>13401</v>
      </c>
      <c r="CD39" s="133">
        <v>15215</v>
      </c>
      <c r="CE39" s="133">
        <v>23700</v>
      </c>
      <c r="CF39" s="133">
        <v>20935</v>
      </c>
      <c r="CG39" s="133">
        <v>17718</v>
      </c>
      <c r="CH39" s="133">
        <v>6315</v>
      </c>
      <c r="CI39" s="133">
        <v>1229</v>
      </c>
      <c r="CJ39" s="133">
        <v>1924</v>
      </c>
      <c r="CK39" s="133">
        <v>7739</v>
      </c>
      <c r="CL39" s="133">
        <v>13519</v>
      </c>
      <c r="CM39" s="133">
        <v>14107</v>
      </c>
      <c r="CN39" s="133">
        <v>14899</v>
      </c>
      <c r="CO39" s="133">
        <v>13166</v>
      </c>
      <c r="CP39" s="133">
        <v>17000</v>
      </c>
      <c r="CQ39" s="133">
        <v>22458</v>
      </c>
      <c r="CR39" s="133">
        <v>20634</v>
      </c>
      <c r="CS39" s="133">
        <v>14832</v>
      </c>
      <c r="CT39" s="133">
        <v>6873</v>
      </c>
      <c r="CU39" s="133">
        <v>1508</v>
      </c>
      <c r="CV39" s="133">
        <v>2181</v>
      </c>
      <c r="CW39" s="133">
        <v>8448</v>
      </c>
      <c r="CX39" s="133">
        <v>12646</v>
      </c>
      <c r="CY39" s="133">
        <v>13358</v>
      </c>
      <c r="CZ39" s="133">
        <v>15950</v>
      </c>
      <c r="DA39" s="133">
        <v>12997</v>
      </c>
      <c r="DB39" s="133">
        <v>14145</v>
      </c>
      <c r="DC39" s="133">
        <v>20542</v>
      </c>
      <c r="DD39" s="133">
        <v>19718</v>
      </c>
      <c r="DE39" s="133">
        <v>16970</v>
      </c>
      <c r="DF39" s="133">
        <v>6797</v>
      </c>
      <c r="DG39" s="133">
        <v>1964</v>
      </c>
      <c r="DH39" s="133">
        <v>1922</v>
      </c>
      <c r="DI39" s="133">
        <v>6919</v>
      </c>
      <c r="DJ39" s="133">
        <v>12417</v>
      </c>
      <c r="DK39" s="133">
        <v>14650</v>
      </c>
      <c r="DL39" s="133">
        <v>15111</v>
      </c>
      <c r="DM39" s="133">
        <v>13979</v>
      </c>
      <c r="DN39" s="133">
        <v>14409</v>
      </c>
      <c r="DO39" s="133">
        <v>19708</v>
      </c>
      <c r="DP39" s="133">
        <v>23401</v>
      </c>
      <c r="DQ39" s="133">
        <v>14784</v>
      </c>
      <c r="DR39" s="133">
        <v>7673</v>
      </c>
      <c r="DS39" s="133">
        <v>2088</v>
      </c>
      <c r="DT39" s="133">
        <v>2116</v>
      </c>
      <c r="DU39" s="133">
        <v>493</v>
      </c>
      <c r="DV39" s="133">
        <v>493</v>
      </c>
      <c r="DW39" s="133">
        <v>253</v>
      </c>
      <c r="DX39" s="133">
        <v>420</v>
      </c>
      <c r="DY39" s="133">
        <v>4116</v>
      </c>
      <c r="DZ39" s="133">
        <v>9461</v>
      </c>
      <c r="EA39" s="133">
        <v>13450</v>
      </c>
      <c r="EB39" s="133">
        <v>13401</v>
      </c>
      <c r="EC39" s="133">
        <v>3781</v>
      </c>
      <c r="ED39" s="133">
        <v>813</v>
      </c>
      <c r="EE39" s="133">
        <v>405</v>
      </c>
      <c r="EF39" s="133">
        <v>392</v>
      </c>
      <c r="EG39" s="133">
        <v>80</v>
      </c>
      <c r="EH39" s="133">
        <v>0</v>
      </c>
      <c r="EI39" s="133">
        <v>1356</v>
      </c>
      <c r="EJ39" s="133">
        <v>6902</v>
      </c>
      <c r="EK39" s="133">
        <v>8485</v>
      </c>
      <c r="EL39" s="133">
        <v>11766</v>
      </c>
      <c r="EM39" s="133">
        <v>17013</v>
      </c>
      <c r="EN39" s="133">
        <v>17629</v>
      </c>
      <c r="EO39" s="133">
        <v>11532</v>
      </c>
      <c r="EP39" s="133">
        <v>3784</v>
      </c>
      <c r="EQ39" s="133">
        <v>708</v>
      </c>
      <c r="ER39" s="133">
        <v>1138</v>
      </c>
      <c r="ES39" s="133">
        <v>3943</v>
      </c>
      <c r="ET39" s="133">
        <v>6709</v>
      </c>
      <c r="EU39" s="133">
        <v>9990</v>
      </c>
      <c r="EV39" s="133">
        <v>9776</v>
      </c>
      <c r="EW39" s="133">
        <v>7258</v>
      </c>
      <c r="EX39" s="133">
        <v>10945</v>
      </c>
      <c r="EY39" s="133">
        <v>16031</v>
      </c>
      <c r="EZ39" s="133">
        <v>15960</v>
      </c>
      <c r="FA39" s="133">
        <v>7856</v>
      </c>
      <c r="FB39" s="133">
        <v>4065</v>
      </c>
      <c r="FC39" s="133">
        <v>669</v>
      </c>
      <c r="FD39" s="133">
        <v>1467</v>
      </c>
      <c r="FE39" s="133">
        <v>5872</v>
      </c>
      <c r="FF39" s="133">
        <v>8188</v>
      </c>
      <c r="FG39" s="133">
        <v>9618</v>
      </c>
      <c r="FH39" s="133">
        <v>10102</v>
      </c>
      <c r="FI39" s="133">
        <v>8838</v>
      </c>
      <c r="FJ39" s="133">
        <v>10531</v>
      </c>
      <c r="FK39" s="133">
        <v>15963</v>
      </c>
      <c r="FL39" s="133">
        <v>14536</v>
      </c>
      <c r="FM39" s="133">
        <v>8478</v>
      </c>
      <c r="FN39" s="133">
        <v>2192</v>
      </c>
      <c r="FO39" s="133">
        <v>824.96</v>
      </c>
      <c r="FP39" s="133">
        <v>2204.64</v>
      </c>
      <c r="FQ39" s="133">
        <v>5759.24</v>
      </c>
      <c r="FR39" s="133">
        <v>9025.82</v>
      </c>
      <c r="FS39" s="133">
        <v>10350.85</v>
      </c>
      <c r="FT39" s="133">
        <v>8302.17</v>
      </c>
      <c r="FU39" s="133">
        <v>7406.58</v>
      </c>
      <c r="FV39" s="133">
        <v>8725.4500000000007</v>
      </c>
      <c r="FW39" s="133">
        <v>15485.27</v>
      </c>
      <c r="FX39" s="133">
        <v>14803.6</v>
      </c>
      <c r="FY39" s="133">
        <v>9990.09</v>
      </c>
      <c r="FZ39" s="133">
        <v>2121.88</v>
      </c>
      <c r="GA39" s="133">
        <v>690.3</v>
      </c>
      <c r="GB39" s="133">
        <v>2041.76</v>
      </c>
      <c r="GC39" s="133">
        <v>7246.51</v>
      </c>
      <c r="GD39" s="133">
        <v>8343.89</v>
      </c>
      <c r="GE39" s="133">
        <v>7273.87</v>
      </c>
      <c r="GF39" s="133">
        <v>9206.24</v>
      </c>
      <c r="GG39" s="133">
        <v>7638.59</v>
      </c>
      <c r="GH39" s="133">
        <v>8647.32</v>
      </c>
    </row>
    <row r="40" spans="1:190" s="132" customFormat="1" x14ac:dyDescent="0.25">
      <c r="A40" s="134"/>
      <c r="B40" s="115" t="s">
        <v>20</v>
      </c>
      <c r="C40" s="133">
        <v>355699</v>
      </c>
      <c r="D40" s="133">
        <v>491882</v>
      </c>
      <c r="E40" s="133">
        <v>732593</v>
      </c>
      <c r="F40" s="133">
        <v>605168</v>
      </c>
      <c r="G40" s="133">
        <v>496220</v>
      </c>
      <c r="H40" s="133">
        <v>618867</v>
      </c>
      <c r="I40" s="133">
        <v>512405</v>
      </c>
      <c r="J40" s="133">
        <v>396394</v>
      </c>
      <c r="K40" s="133">
        <v>459837</v>
      </c>
      <c r="L40" s="133">
        <v>397538</v>
      </c>
      <c r="M40" s="133">
        <v>325072</v>
      </c>
      <c r="N40" s="133">
        <v>340365</v>
      </c>
      <c r="O40" s="133">
        <v>410708</v>
      </c>
      <c r="P40" s="133">
        <v>537612</v>
      </c>
      <c r="Q40" s="133">
        <v>595391</v>
      </c>
      <c r="R40" s="133">
        <v>541282</v>
      </c>
      <c r="S40" s="133">
        <v>604970</v>
      </c>
      <c r="T40" s="133">
        <v>495727</v>
      </c>
      <c r="U40" s="133">
        <v>372039</v>
      </c>
      <c r="V40" s="133">
        <v>387130</v>
      </c>
      <c r="W40" s="133">
        <v>388570</v>
      </c>
      <c r="X40" s="133">
        <v>340158</v>
      </c>
      <c r="Y40" s="133">
        <v>335255</v>
      </c>
      <c r="Z40" s="133">
        <v>355744</v>
      </c>
      <c r="AA40" s="133">
        <v>401468</v>
      </c>
      <c r="AB40" s="133">
        <v>490565</v>
      </c>
      <c r="AC40" s="133">
        <v>525450</v>
      </c>
      <c r="AD40" s="133">
        <v>526833</v>
      </c>
      <c r="AE40" s="133">
        <v>476962</v>
      </c>
      <c r="AF40" s="133">
        <v>548610</v>
      </c>
      <c r="AG40" s="133">
        <v>479236</v>
      </c>
      <c r="AH40" s="133">
        <v>339996</v>
      </c>
      <c r="AI40" s="133">
        <v>349594</v>
      </c>
      <c r="AJ40" s="133">
        <v>386060</v>
      </c>
      <c r="AK40" s="133">
        <v>298839</v>
      </c>
      <c r="AL40" s="133">
        <v>292385</v>
      </c>
      <c r="AM40" s="133">
        <v>391553</v>
      </c>
      <c r="AN40" s="133">
        <v>516078</v>
      </c>
      <c r="AO40" s="133">
        <v>504001</v>
      </c>
      <c r="AP40" s="133">
        <v>519628</v>
      </c>
      <c r="AQ40" s="133">
        <v>437294</v>
      </c>
      <c r="AR40" s="133">
        <v>488606</v>
      </c>
      <c r="AS40" s="133">
        <v>398790</v>
      </c>
      <c r="AT40" s="133">
        <v>348442</v>
      </c>
      <c r="AU40" s="133">
        <v>369018</v>
      </c>
      <c r="AV40" s="133">
        <v>346236</v>
      </c>
      <c r="AW40" s="133">
        <v>321315</v>
      </c>
      <c r="AX40" s="133">
        <v>309430</v>
      </c>
      <c r="AY40" s="133">
        <v>394194</v>
      </c>
      <c r="AZ40" s="133">
        <v>509967</v>
      </c>
      <c r="BA40" s="133">
        <v>550655</v>
      </c>
      <c r="BB40" s="133">
        <v>474793</v>
      </c>
      <c r="BC40" s="133">
        <v>465712</v>
      </c>
      <c r="BD40" s="133">
        <v>481231</v>
      </c>
      <c r="BE40" s="133">
        <v>432490</v>
      </c>
      <c r="BF40" s="133">
        <v>320968</v>
      </c>
      <c r="BG40" s="133">
        <v>454855</v>
      </c>
      <c r="BH40" s="133">
        <v>486887</v>
      </c>
      <c r="BI40" s="133">
        <v>414598</v>
      </c>
      <c r="BJ40" s="133">
        <v>424048</v>
      </c>
      <c r="BK40" s="133">
        <v>487214</v>
      </c>
      <c r="BL40" s="133">
        <v>698693</v>
      </c>
      <c r="BM40" s="133">
        <v>771229</v>
      </c>
      <c r="BN40" s="133">
        <v>726166</v>
      </c>
      <c r="BO40" s="133">
        <v>578776</v>
      </c>
      <c r="BP40" s="133">
        <v>726690</v>
      </c>
      <c r="BQ40" s="133">
        <v>520196</v>
      </c>
      <c r="BR40" s="133">
        <v>445107</v>
      </c>
      <c r="BS40" s="133">
        <v>518101</v>
      </c>
      <c r="BT40" s="133">
        <v>461987</v>
      </c>
      <c r="BU40" s="133">
        <v>424093</v>
      </c>
      <c r="BV40" s="133">
        <v>393947</v>
      </c>
      <c r="BW40" s="133">
        <v>596309</v>
      </c>
      <c r="BX40" s="133">
        <v>749051</v>
      </c>
      <c r="BY40" s="133">
        <v>766349</v>
      </c>
      <c r="BZ40" s="133">
        <v>755215</v>
      </c>
      <c r="CA40" s="133">
        <v>699119</v>
      </c>
      <c r="CB40" s="133">
        <v>717076</v>
      </c>
      <c r="CC40" s="133">
        <v>529753</v>
      </c>
      <c r="CD40" s="133">
        <v>489885</v>
      </c>
      <c r="CE40" s="133">
        <v>529338</v>
      </c>
      <c r="CF40" s="133">
        <v>480276</v>
      </c>
      <c r="CG40" s="133">
        <v>478937</v>
      </c>
      <c r="CH40" s="133">
        <v>472685</v>
      </c>
      <c r="CI40" s="133">
        <v>707955</v>
      </c>
      <c r="CJ40" s="133">
        <v>706342</v>
      </c>
      <c r="CK40" s="133">
        <v>890277</v>
      </c>
      <c r="CL40" s="133">
        <v>691974</v>
      </c>
      <c r="CM40" s="133">
        <v>730489</v>
      </c>
      <c r="CN40" s="133">
        <v>744547</v>
      </c>
      <c r="CO40" s="133">
        <v>883306</v>
      </c>
      <c r="CP40" s="133">
        <v>270624</v>
      </c>
      <c r="CQ40" s="133">
        <v>565581</v>
      </c>
      <c r="CR40" s="133">
        <v>569229</v>
      </c>
      <c r="CS40" s="133">
        <v>493030</v>
      </c>
      <c r="CT40" s="133">
        <v>457160</v>
      </c>
      <c r="CU40" s="133">
        <v>715743</v>
      </c>
      <c r="CV40" s="133">
        <v>772085</v>
      </c>
      <c r="CW40" s="133">
        <v>836657</v>
      </c>
      <c r="CX40" s="133">
        <v>790092</v>
      </c>
      <c r="CY40" s="133">
        <v>710515</v>
      </c>
      <c r="CZ40" s="133">
        <v>768225</v>
      </c>
      <c r="DA40" s="133">
        <v>648716</v>
      </c>
      <c r="DB40" s="133">
        <v>550081</v>
      </c>
      <c r="DC40" s="133">
        <v>578587</v>
      </c>
      <c r="DD40" s="133">
        <v>633158</v>
      </c>
      <c r="DE40" s="133">
        <v>535361</v>
      </c>
      <c r="DF40" s="133">
        <v>429230</v>
      </c>
      <c r="DG40" s="133">
        <v>697956</v>
      </c>
      <c r="DH40" s="133">
        <v>766890</v>
      </c>
      <c r="DI40" s="133">
        <v>832714</v>
      </c>
      <c r="DJ40" s="133">
        <v>807228</v>
      </c>
      <c r="DK40" s="133">
        <v>795363</v>
      </c>
      <c r="DL40" s="133">
        <v>770508</v>
      </c>
      <c r="DM40" s="133">
        <v>741108</v>
      </c>
      <c r="DN40" s="133">
        <v>568770</v>
      </c>
      <c r="DO40" s="133">
        <v>601009</v>
      </c>
      <c r="DP40" s="133">
        <v>687764</v>
      </c>
      <c r="DQ40" s="133">
        <v>550687</v>
      </c>
      <c r="DR40" s="133">
        <v>562937</v>
      </c>
      <c r="DS40" s="133">
        <v>749495</v>
      </c>
      <c r="DT40" s="133">
        <v>803735</v>
      </c>
      <c r="DU40" s="133">
        <v>362290</v>
      </c>
      <c r="DV40" s="133">
        <v>362290</v>
      </c>
      <c r="DW40" s="133">
        <v>586845</v>
      </c>
      <c r="DX40" s="133">
        <v>851002</v>
      </c>
      <c r="DY40" s="133">
        <v>779627</v>
      </c>
      <c r="DZ40" s="133">
        <v>640032</v>
      </c>
      <c r="EA40" s="133">
        <v>696054</v>
      </c>
      <c r="EB40" s="133">
        <v>632354</v>
      </c>
      <c r="EC40" s="133">
        <v>581217</v>
      </c>
      <c r="ED40" s="133">
        <v>572863</v>
      </c>
      <c r="EE40" s="133">
        <v>747277</v>
      </c>
      <c r="EF40" s="133">
        <v>896113</v>
      </c>
      <c r="EG40" s="133">
        <v>1014130</v>
      </c>
      <c r="EH40" s="133">
        <v>935513</v>
      </c>
      <c r="EI40" s="133">
        <v>828747</v>
      </c>
      <c r="EJ40" s="133">
        <v>944248</v>
      </c>
      <c r="EK40" s="133">
        <v>719780</v>
      </c>
      <c r="EL40" s="133">
        <v>595074</v>
      </c>
      <c r="EM40" s="133">
        <v>668061</v>
      </c>
      <c r="EN40" s="133">
        <v>642597</v>
      </c>
      <c r="EO40" s="133">
        <v>614356</v>
      </c>
      <c r="EP40" s="133">
        <v>605852</v>
      </c>
      <c r="EQ40" s="133">
        <v>854272</v>
      </c>
      <c r="ER40" s="133">
        <v>889901</v>
      </c>
      <c r="ES40" s="133">
        <v>1098827</v>
      </c>
      <c r="ET40" s="133">
        <v>888111</v>
      </c>
      <c r="EU40" s="133">
        <v>925490</v>
      </c>
      <c r="EV40" s="133">
        <v>926488</v>
      </c>
      <c r="EW40" s="133">
        <v>741251</v>
      </c>
      <c r="EX40" s="133">
        <v>652195</v>
      </c>
      <c r="EY40" s="133">
        <v>728894</v>
      </c>
      <c r="EZ40" s="133">
        <v>658361</v>
      </c>
      <c r="FA40" s="133">
        <v>688118</v>
      </c>
      <c r="FB40" s="133">
        <v>659023</v>
      </c>
      <c r="FC40" s="133">
        <v>957082</v>
      </c>
      <c r="FD40" s="133">
        <v>979055</v>
      </c>
      <c r="FE40" s="133">
        <v>1119609</v>
      </c>
      <c r="FF40" s="133">
        <v>899378</v>
      </c>
      <c r="FG40" s="133">
        <v>909142</v>
      </c>
      <c r="FH40" s="133">
        <v>1057613</v>
      </c>
      <c r="FI40" s="133">
        <v>799095</v>
      </c>
      <c r="FJ40" s="133">
        <v>729900</v>
      </c>
      <c r="FK40" s="133">
        <v>752400</v>
      </c>
      <c r="FL40" s="133">
        <v>783587</v>
      </c>
      <c r="FM40" s="133">
        <v>699954</v>
      </c>
      <c r="FN40" s="133">
        <v>647542</v>
      </c>
      <c r="FO40" s="133">
        <v>1026445.52</v>
      </c>
      <c r="FP40" s="133">
        <v>1087913.5900000001</v>
      </c>
      <c r="FQ40" s="133">
        <v>1199815.03</v>
      </c>
      <c r="FR40" s="133">
        <v>1192046.45</v>
      </c>
      <c r="FS40" s="133">
        <v>1083884.6299999999</v>
      </c>
      <c r="FT40" s="133">
        <v>937758.15</v>
      </c>
      <c r="FU40" s="133">
        <v>1013870.31</v>
      </c>
      <c r="FV40" s="133">
        <v>765059.22</v>
      </c>
      <c r="FW40" s="133">
        <v>898250.22</v>
      </c>
      <c r="FX40" s="133">
        <v>918885.32</v>
      </c>
      <c r="FY40" s="133">
        <v>777902.78</v>
      </c>
      <c r="FZ40" s="133">
        <v>787026.99</v>
      </c>
      <c r="GA40" s="133">
        <v>1215528.3700000001</v>
      </c>
      <c r="GB40" s="133">
        <v>1196180.24</v>
      </c>
      <c r="GC40" s="133">
        <v>1315664.1499999999</v>
      </c>
      <c r="GD40" s="133">
        <v>784837.34</v>
      </c>
      <c r="GE40" s="133">
        <v>1607314.87</v>
      </c>
      <c r="GF40" s="133">
        <v>1168176.2</v>
      </c>
      <c r="GG40" s="133">
        <v>1067519.93</v>
      </c>
      <c r="GH40" s="133">
        <v>773903.25</v>
      </c>
    </row>
    <row r="41" spans="1:190" s="132" customFormat="1" x14ac:dyDescent="0.25">
      <c r="A41" s="134"/>
      <c r="B41" s="115" t="s">
        <v>21</v>
      </c>
      <c r="C41" s="133">
        <v>613443</v>
      </c>
      <c r="D41" s="133">
        <v>902175</v>
      </c>
      <c r="E41" s="133">
        <v>1108983</v>
      </c>
      <c r="F41" s="133">
        <v>978903</v>
      </c>
      <c r="G41" s="133">
        <v>829184</v>
      </c>
      <c r="H41" s="133">
        <v>949236</v>
      </c>
      <c r="I41" s="133">
        <v>793279</v>
      </c>
      <c r="J41" s="133">
        <v>635388</v>
      </c>
      <c r="K41" s="133">
        <v>740775</v>
      </c>
      <c r="L41" s="133">
        <v>600077</v>
      </c>
      <c r="M41" s="133">
        <v>537234</v>
      </c>
      <c r="N41" s="133">
        <v>575705</v>
      </c>
      <c r="O41" s="133">
        <v>799370</v>
      </c>
      <c r="P41" s="133">
        <v>970810</v>
      </c>
      <c r="Q41" s="133">
        <v>1128328</v>
      </c>
      <c r="R41" s="133">
        <v>1096120</v>
      </c>
      <c r="S41" s="133">
        <v>1239953</v>
      </c>
      <c r="T41" s="133">
        <v>1069525</v>
      </c>
      <c r="U41" s="133">
        <v>781380</v>
      </c>
      <c r="V41" s="133">
        <v>736268</v>
      </c>
      <c r="W41" s="133">
        <v>725981</v>
      </c>
      <c r="X41" s="133">
        <v>601477</v>
      </c>
      <c r="Y41" s="133">
        <v>628817</v>
      </c>
      <c r="Z41" s="133">
        <v>675233</v>
      </c>
      <c r="AA41" s="133">
        <v>954647</v>
      </c>
      <c r="AB41" s="133">
        <v>1123311</v>
      </c>
      <c r="AC41" s="133">
        <v>1157191</v>
      </c>
      <c r="AD41" s="133">
        <v>1201238</v>
      </c>
      <c r="AE41" s="133">
        <v>1045093</v>
      </c>
      <c r="AF41" s="133">
        <v>1111855</v>
      </c>
      <c r="AG41" s="133">
        <v>1062843</v>
      </c>
      <c r="AH41" s="133">
        <v>734298</v>
      </c>
      <c r="AI41" s="133">
        <v>742346</v>
      </c>
      <c r="AJ41" s="133">
        <v>764504</v>
      </c>
      <c r="AK41" s="133">
        <v>615166</v>
      </c>
      <c r="AL41" s="133">
        <v>509232</v>
      </c>
      <c r="AM41" s="133">
        <v>903072</v>
      </c>
      <c r="AN41" s="133">
        <v>1161406</v>
      </c>
      <c r="AO41" s="133">
        <v>1239120</v>
      </c>
      <c r="AP41" s="133">
        <v>1205817</v>
      </c>
      <c r="AQ41" s="133">
        <v>1088102</v>
      </c>
      <c r="AR41" s="133">
        <v>1179364</v>
      </c>
      <c r="AS41" s="133">
        <v>1028510</v>
      </c>
      <c r="AT41" s="133">
        <v>750946</v>
      </c>
      <c r="AU41" s="133">
        <v>856771</v>
      </c>
      <c r="AV41" s="133">
        <v>833721</v>
      </c>
      <c r="AW41" s="133">
        <v>666336</v>
      </c>
      <c r="AX41" s="133">
        <v>673256</v>
      </c>
      <c r="AY41" s="133">
        <v>1061852</v>
      </c>
      <c r="AZ41" s="133">
        <v>1293820</v>
      </c>
      <c r="BA41" s="133">
        <v>1435437</v>
      </c>
      <c r="BB41" s="133">
        <v>1210783</v>
      </c>
      <c r="BC41" s="133">
        <v>1167071</v>
      </c>
      <c r="BD41" s="133">
        <v>1121387</v>
      </c>
      <c r="BE41" s="133">
        <v>973265</v>
      </c>
      <c r="BF41" s="133">
        <v>755997</v>
      </c>
      <c r="BG41" s="133">
        <v>902964</v>
      </c>
      <c r="BH41" s="133">
        <v>692820</v>
      </c>
      <c r="BI41" s="133">
        <v>646273</v>
      </c>
      <c r="BJ41" s="133">
        <v>671042</v>
      </c>
      <c r="BK41" s="133">
        <v>816339</v>
      </c>
      <c r="BL41" s="133">
        <v>1256327</v>
      </c>
      <c r="BM41" s="133">
        <v>1254577</v>
      </c>
      <c r="BN41" s="133">
        <v>1209011</v>
      </c>
      <c r="BO41" s="133">
        <v>1022427</v>
      </c>
      <c r="BP41" s="133">
        <v>1265193</v>
      </c>
      <c r="BQ41" s="133">
        <v>984011</v>
      </c>
      <c r="BR41" s="133">
        <v>847681</v>
      </c>
      <c r="BS41" s="133">
        <v>911553</v>
      </c>
      <c r="BT41" s="133">
        <v>787042</v>
      </c>
      <c r="BU41" s="133">
        <v>723220</v>
      </c>
      <c r="BV41" s="133">
        <v>745299</v>
      </c>
      <c r="BW41" s="133">
        <v>1014118</v>
      </c>
      <c r="BX41" s="133">
        <v>1358568</v>
      </c>
      <c r="BY41" s="133">
        <v>1342112</v>
      </c>
      <c r="BZ41" s="133">
        <v>1332157</v>
      </c>
      <c r="CA41" s="133">
        <v>1414644</v>
      </c>
      <c r="CB41" s="133">
        <v>1385277</v>
      </c>
      <c r="CC41" s="133">
        <v>1046106</v>
      </c>
      <c r="CD41" s="133">
        <v>1025514</v>
      </c>
      <c r="CE41" s="133">
        <v>904106</v>
      </c>
      <c r="CF41" s="133">
        <v>836534</v>
      </c>
      <c r="CG41" s="133">
        <v>847563</v>
      </c>
      <c r="CH41" s="133">
        <v>860582</v>
      </c>
      <c r="CI41" s="133">
        <v>1376944</v>
      </c>
      <c r="CJ41" s="133">
        <v>1376127</v>
      </c>
      <c r="CK41" s="133">
        <v>1772154</v>
      </c>
      <c r="CL41" s="133">
        <v>1361877</v>
      </c>
      <c r="CM41" s="133">
        <v>1419484</v>
      </c>
      <c r="CN41" s="133">
        <v>1461969</v>
      </c>
      <c r="CO41" s="133">
        <v>1206121</v>
      </c>
      <c r="CP41" s="133">
        <v>1113085</v>
      </c>
      <c r="CQ41" s="133">
        <v>1039998</v>
      </c>
      <c r="CR41" s="133">
        <v>1056405</v>
      </c>
      <c r="CS41" s="133">
        <v>891135</v>
      </c>
      <c r="CT41" s="133">
        <v>802632</v>
      </c>
      <c r="CU41" s="133">
        <v>1442035</v>
      </c>
      <c r="CV41" s="133">
        <v>1569191</v>
      </c>
      <c r="CW41" s="133">
        <v>1664954</v>
      </c>
      <c r="CX41" s="133">
        <v>1543897</v>
      </c>
      <c r="CY41" s="133">
        <v>1450180</v>
      </c>
      <c r="CZ41" s="133">
        <v>1575134</v>
      </c>
      <c r="DA41" s="133">
        <v>1288255</v>
      </c>
      <c r="DB41" s="133">
        <v>1080598</v>
      </c>
      <c r="DC41" s="133">
        <v>1024141</v>
      </c>
      <c r="DD41" s="133">
        <v>1160067</v>
      </c>
      <c r="DE41" s="133">
        <v>969401</v>
      </c>
      <c r="DF41" s="133">
        <v>807094</v>
      </c>
      <c r="DG41" s="133">
        <v>1501471</v>
      </c>
      <c r="DH41" s="133">
        <v>1690972</v>
      </c>
      <c r="DI41" s="133">
        <v>1790627</v>
      </c>
      <c r="DJ41" s="133">
        <v>1663466</v>
      </c>
      <c r="DK41" s="133">
        <v>1655656</v>
      </c>
      <c r="DL41" s="133">
        <v>1555732</v>
      </c>
      <c r="DM41" s="133">
        <v>1506099</v>
      </c>
      <c r="DN41" s="133">
        <v>1124730</v>
      </c>
      <c r="DO41" s="133">
        <v>1153705</v>
      </c>
      <c r="DP41" s="133">
        <v>1272652</v>
      </c>
      <c r="DQ41" s="133">
        <v>1083067</v>
      </c>
      <c r="DR41" s="133">
        <v>1069614</v>
      </c>
      <c r="DS41" s="133">
        <v>1684273</v>
      </c>
      <c r="DT41" s="133">
        <v>1970242</v>
      </c>
      <c r="DU41" s="133">
        <v>803899</v>
      </c>
      <c r="DV41" s="133">
        <v>803899</v>
      </c>
      <c r="DW41" s="133">
        <v>1217768</v>
      </c>
      <c r="DX41" s="133">
        <v>1718625</v>
      </c>
      <c r="DY41" s="133">
        <v>1600122</v>
      </c>
      <c r="DZ41" s="133">
        <v>1417243</v>
      </c>
      <c r="EA41" s="133">
        <v>1444104</v>
      </c>
      <c r="EB41" s="133">
        <v>1330378</v>
      </c>
      <c r="EC41" s="133">
        <v>1194425</v>
      </c>
      <c r="ED41" s="133">
        <v>1271072</v>
      </c>
      <c r="EE41" s="133">
        <v>1690086</v>
      </c>
      <c r="EF41" s="133">
        <v>2080451</v>
      </c>
      <c r="EG41" s="133">
        <v>2326006</v>
      </c>
      <c r="EH41" s="133">
        <v>2173421</v>
      </c>
      <c r="EI41" s="133">
        <v>1822075</v>
      </c>
      <c r="EJ41" s="133">
        <v>2033318</v>
      </c>
      <c r="EK41" s="133">
        <v>1555970</v>
      </c>
      <c r="EL41" s="133">
        <v>1286744</v>
      </c>
      <c r="EM41" s="133">
        <v>1474755</v>
      </c>
      <c r="EN41" s="133">
        <v>1338673</v>
      </c>
      <c r="EO41" s="133">
        <v>1238380</v>
      </c>
      <c r="EP41" s="133">
        <v>1414922</v>
      </c>
      <c r="EQ41" s="133">
        <v>2106669</v>
      </c>
      <c r="ER41" s="133">
        <v>2175649</v>
      </c>
      <c r="ES41" s="133">
        <v>2598395</v>
      </c>
      <c r="ET41" s="133">
        <v>2076574</v>
      </c>
      <c r="EU41" s="133">
        <v>2174734</v>
      </c>
      <c r="EV41" s="133">
        <v>2014387</v>
      </c>
      <c r="EW41" s="133">
        <v>1671561</v>
      </c>
      <c r="EX41" s="133">
        <v>1435368</v>
      </c>
      <c r="EY41" s="133">
        <v>1560795</v>
      </c>
      <c r="EZ41" s="133">
        <v>1383926</v>
      </c>
      <c r="FA41" s="133">
        <v>1457350</v>
      </c>
      <c r="FB41" s="133">
        <v>1450852</v>
      </c>
      <c r="FC41" s="133">
        <v>2579262</v>
      </c>
      <c r="FD41" s="133">
        <v>2624770</v>
      </c>
      <c r="FE41" s="133">
        <v>2847352</v>
      </c>
      <c r="FF41" s="133">
        <v>2283284</v>
      </c>
      <c r="FG41" s="133">
        <v>2238273</v>
      </c>
      <c r="FH41" s="133">
        <v>2443359</v>
      </c>
      <c r="FI41" s="133">
        <v>1843911</v>
      </c>
      <c r="FJ41" s="133">
        <v>1629142</v>
      </c>
      <c r="FK41" s="133">
        <v>1616909</v>
      </c>
      <c r="FL41" s="133">
        <v>1763139</v>
      </c>
      <c r="FM41" s="133">
        <v>1536499</v>
      </c>
      <c r="FN41" s="133">
        <v>1595577</v>
      </c>
      <c r="FO41" s="133">
        <v>2842051.92</v>
      </c>
      <c r="FP41" s="133">
        <v>3076141.3</v>
      </c>
      <c r="FQ41" s="133">
        <v>2936269.84</v>
      </c>
      <c r="FR41" s="133">
        <v>2945583.2</v>
      </c>
      <c r="FS41" s="133">
        <v>2560928.11</v>
      </c>
      <c r="FT41" s="133">
        <v>2168045.39</v>
      </c>
      <c r="FU41" s="133">
        <v>2249669.14</v>
      </c>
      <c r="FV41" s="133">
        <v>1646269.09</v>
      </c>
      <c r="FW41" s="133">
        <v>1894780.28</v>
      </c>
      <c r="FX41" s="133">
        <v>2000605.21</v>
      </c>
      <c r="FY41" s="133">
        <v>1608270.6</v>
      </c>
      <c r="FZ41" s="133">
        <v>1697260.09</v>
      </c>
      <c r="GA41" s="133">
        <v>3296878.96</v>
      </c>
      <c r="GB41" s="133">
        <v>3312068.7</v>
      </c>
      <c r="GC41" s="133">
        <v>3396200.76</v>
      </c>
      <c r="GD41" s="133">
        <v>1965381.2</v>
      </c>
      <c r="GE41" s="133">
        <v>4034942.99</v>
      </c>
      <c r="GF41" s="133">
        <v>2844216.03</v>
      </c>
      <c r="GG41" s="133">
        <v>2506922.02</v>
      </c>
      <c r="GH41" s="133">
        <v>1961451.67</v>
      </c>
    </row>
    <row r="42" spans="1:190" s="132" customFormat="1" x14ac:dyDescent="0.25">
      <c r="A42" s="134"/>
      <c r="B42" s="115" t="s">
        <v>108</v>
      </c>
      <c r="C42" s="133">
        <v>3000</v>
      </c>
      <c r="D42" s="133">
        <v>3490</v>
      </c>
      <c r="E42" s="133">
        <v>7000</v>
      </c>
      <c r="F42" s="133">
        <v>6490</v>
      </c>
      <c r="G42" s="133">
        <v>4000</v>
      </c>
      <c r="H42" s="133">
        <v>2000</v>
      </c>
      <c r="I42" s="133">
        <v>3000</v>
      </c>
      <c r="J42" s="133">
        <v>3000</v>
      </c>
      <c r="K42" s="133">
        <v>5500</v>
      </c>
      <c r="L42" s="133">
        <v>5472</v>
      </c>
      <c r="M42" s="133">
        <v>5500</v>
      </c>
      <c r="N42" s="133">
        <v>5000</v>
      </c>
      <c r="O42" s="133">
        <v>5500</v>
      </c>
      <c r="P42" s="133">
        <v>2990</v>
      </c>
      <c r="Q42" s="133">
        <v>7500</v>
      </c>
      <c r="R42" s="133">
        <v>4500</v>
      </c>
      <c r="S42" s="133">
        <v>3500</v>
      </c>
      <c r="T42" s="133">
        <v>4000</v>
      </c>
      <c r="U42" s="133">
        <v>3540</v>
      </c>
      <c r="V42" s="133">
        <v>3500</v>
      </c>
      <c r="W42" s="133">
        <v>5000</v>
      </c>
      <c r="X42" s="133">
        <v>4490</v>
      </c>
      <c r="Y42" s="133">
        <v>8000</v>
      </c>
      <c r="Z42" s="133">
        <v>5440</v>
      </c>
      <c r="AA42" s="133">
        <v>4000</v>
      </c>
      <c r="AB42" s="133">
        <v>4990</v>
      </c>
      <c r="AC42" s="133">
        <v>4490</v>
      </c>
      <c r="AD42" s="133">
        <v>4490</v>
      </c>
      <c r="AE42" s="133">
        <v>3990</v>
      </c>
      <c r="AF42" s="133">
        <v>2000</v>
      </c>
      <c r="AG42" s="133">
        <v>3970</v>
      </c>
      <c r="AH42" s="133">
        <v>3990</v>
      </c>
      <c r="AI42" s="133">
        <v>3000</v>
      </c>
      <c r="AJ42" s="133">
        <v>4490</v>
      </c>
      <c r="AK42" s="133">
        <v>3000</v>
      </c>
      <c r="AL42" s="133">
        <v>2000</v>
      </c>
      <c r="AM42" s="133">
        <v>5490</v>
      </c>
      <c r="AN42" s="133">
        <v>3010</v>
      </c>
      <c r="AO42" s="133">
        <v>4490</v>
      </c>
      <c r="AP42" s="133">
        <v>6480</v>
      </c>
      <c r="AQ42" s="133">
        <v>2500</v>
      </c>
      <c r="AR42" s="133">
        <v>4500</v>
      </c>
      <c r="AS42" s="133">
        <v>5480</v>
      </c>
      <c r="AT42" s="133">
        <v>2500</v>
      </c>
      <c r="AU42" s="133">
        <v>6500</v>
      </c>
      <c r="AV42" s="133">
        <v>5000</v>
      </c>
      <c r="AW42" s="133">
        <v>7000</v>
      </c>
      <c r="AX42" s="133">
        <v>3000</v>
      </c>
      <c r="AY42" s="133">
        <v>5500</v>
      </c>
      <c r="AZ42" s="133">
        <v>8000</v>
      </c>
      <c r="BA42" s="133">
        <v>3990</v>
      </c>
      <c r="BB42" s="133">
        <v>7500</v>
      </c>
      <c r="BC42" s="133">
        <v>4990</v>
      </c>
      <c r="BD42" s="133">
        <v>6000</v>
      </c>
      <c r="BE42" s="133">
        <v>8500</v>
      </c>
      <c r="BF42" s="133">
        <v>3990</v>
      </c>
      <c r="BG42" s="133">
        <v>5000</v>
      </c>
      <c r="BH42" s="133">
        <v>6500</v>
      </c>
      <c r="BI42" s="133">
        <v>5480</v>
      </c>
      <c r="BJ42" s="133">
        <v>3500</v>
      </c>
      <c r="BK42" s="133">
        <v>1000</v>
      </c>
      <c r="BL42" s="133">
        <v>6500</v>
      </c>
      <c r="BM42" s="133">
        <v>6980</v>
      </c>
      <c r="BN42" s="133">
        <v>6480</v>
      </c>
      <c r="BO42" s="133">
        <v>8000</v>
      </c>
      <c r="BP42" s="133">
        <v>6490</v>
      </c>
      <c r="BQ42" s="133">
        <v>3490</v>
      </c>
      <c r="BR42" s="133">
        <v>3990</v>
      </c>
      <c r="BS42" s="133">
        <v>5990</v>
      </c>
      <c r="BT42" s="133">
        <v>6500</v>
      </c>
      <c r="BU42" s="133">
        <v>4990</v>
      </c>
      <c r="BV42" s="133">
        <v>4000</v>
      </c>
      <c r="BW42" s="133">
        <v>5980</v>
      </c>
      <c r="BX42" s="133">
        <v>8990</v>
      </c>
      <c r="BY42" s="133">
        <v>4000</v>
      </c>
      <c r="BZ42" s="133">
        <v>6990</v>
      </c>
      <c r="CA42" s="133">
        <v>7500</v>
      </c>
      <c r="CB42" s="133">
        <v>9500</v>
      </c>
      <c r="CC42" s="133">
        <v>5500</v>
      </c>
      <c r="CD42" s="133">
        <v>6000</v>
      </c>
      <c r="CE42" s="133">
        <v>5000</v>
      </c>
      <c r="CF42" s="133">
        <v>4990</v>
      </c>
      <c r="CG42" s="133">
        <v>5500</v>
      </c>
      <c r="CH42" s="133">
        <v>6000</v>
      </c>
      <c r="CI42" s="133">
        <v>4000</v>
      </c>
      <c r="CJ42" s="133">
        <v>5000</v>
      </c>
      <c r="CK42" s="133">
        <v>9990</v>
      </c>
      <c r="CL42" s="133">
        <v>3990</v>
      </c>
      <c r="CM42" s="133">
        <v>7000</v>
      </c>
      <c r="CN42" s="133">
        <v>7500</v>
      </c>
      <c r="CO42" s="133">
        <v>3500</v>
      </c>
      <c r="CP42" s="133">
        <v>5490</v>
      </c>
      <c r="CQ42" s="133">
        <v>5500</v>
      </c>
      <c r="CR42" s="133">
        <v>9500</v>
      </c>
      <c r="CS42" s="133">
        <v>5500</v>
      </c>
      <c r="CT42" s="133">
        <v>6000</v>
      </c>
      <c r="CU42" s="133">
        <v>5000</v>
      </c>
      <c r="CV42" s="133">
        <v>5500</v>
      </c>
      <c r="CW42" s="133">
        <v>5500</v>
      </c>
      <c r="CX42" s="133">
        <v>4500</v>
      </c>
      <c r="CY42" s="133">
        <v>5000</v>
      </c>
      <c r="CZ42" s="133">
        <v>4500</v>
      </c>
      <c r="DA42" s="133">
        <v>6500</v>
      </c>
      <c r="DB42" s="133">
        <v>4500</v>
      </c>
      <c r="DC42" s="133">
        <v>8000</v>
      </c>
      <c r="DD42" s="133">
        <v>6500</v>
      </c>
      <c r="DE42" s="133">
        <v>10000</v>
      </c>
      <c r="DF42" s="133">
        <v>7500</v>
      </c>
      <c r="DG42" s="133">
        <v>6500</v>
      </c>
      <c r="DH42" s="133">
        <v>8990</v>
      </c>
      <c r="DI42" s="133">
        <v>5500</v>
      </c>
      <c r="DJ42" s="133">
        <v>9500</v>
      </c>
      <c r="DK42" s="133">
        <v>5500</v>
      </c>
      <c r="DL42" s="133">
        <v>7000</v>
      </c>
      <c r="DM42" s="133">
        <v>6000</v>
      </c>
      <c r="DN42" s="133">
        <v>2500</v>
      </c>
      <c r="DO42" s="133">
        <v>6500</v>
      </c>
      <c r="DP42" s="133">
        <v>7500</v>
      </c>
      <c r="DQ42" s="133">
        <v>6500</v>
      </c>
      <c r="DR42" s="133">
        <v>9000</v>
      </c>
      <c r="DS42" s="133">
        <v>5500</v>
      </c>
      <c r="DT42" s="133">
        <v>4000</v>
      </c>
      <c r="DU42" s="133">
        <v>3490</v>
      </c>
      <c r="DV42" s="133">
        <v>3490</v>
      </c>
      <c r="DW42" s="133">
        <v>2500</v>
      </c>
      <c r="DX42" s="133">
        <v>6000</v>
      </c>
      <c r="DY42" s="133">
        <v>7000</v>
      </c>
      <c r="DZ42" s="133">
        <v>7000</v>
      </c>
      <c r="EA42" s="133">
        <v>6500</v>
      </c>
      <c r="EB42" s="133">
        <v>8000</v>
      </c>
      <c r="EC42" s="133">
        <v>10000</v>
      </c>
      <c r="ED42" s="133">
        <v>6000</v>
      </c>
      <c r="EE42" s="133">
        <v>6000</v>
      </c>
      <c r="EF42" s="133">
        <v>5000</v>
      </c>
      <c r="EG42" s="133">
        <v>6500</v>
      </c>
      <c r="EH42" s="133">
        <v>9000</v>
      </c>
      <c r="EI42" s="133">
        <v>9490</v>
      </c>
      <c r="EJ42" s="133">
        <v>10490</v>
      </c>
      <c r="EK42" s="133">
        <v>8500</v>
      </c>
      <c r="EL42" s="133">
        <v>3000</v>
      </c>
      <c r="EM42" s="133">
        <v>9000</v>
      </c>
      <c r="EN42" s="133">
        <v>8000</v>
      </c>
      <c r="EO42" s="133">
        <v>4500</v>
      </c>
      <c r="EP42" s="133">
        <v>10000</v>
      </c>
      <c r="EQ42" s="133">
        <v>7500</v>
      </c>
      <c r="ER42" s="133">
        <v>4990</v>
      </c>
      <c r="ES42" s="133">
        <v>5500</v>
      </c>
      <c r="ET42" s="133">
        <v>5000</v>
      </c>
      <c r="EU42" s="133">
        <v>3500</v>
      </c>
      <c r="EV42" s="133">
        <v>5500</v>
      </c>
      <c r="EW42" s="133">
        <v>4500</v>
      </c>
      <c r="EX42" s="133">
        <v>2000</v>
      </c>
      <c r="EY42" s="133">
        <v>9500</v>
      </c>
      <c r="EZ42" s="133">
        <v>7000</v>
      </c>
      <c r="FA42" s="133">
        <v>4500</v>
      </c>
      <c r="FB42" s="133">
        <v>7000</v>
      </c>
      <c r="FC42" s="133">
        <v>7000</v>
      </c>
      <c r="FD42" s="133">
        <v>6000</v>
      </c>
      <c r="FE42" s="133">
        <v>5500</v>
      </c>
      <c r="FF42" s="133">
        <v>6000</v>
      </c>
      <c r="FG42" s="133">
        <v>6500</v>
      </c>
      <c r="FH42" s="133">
        <v>8500</v>
      </c>
      <c r="FI42" s="133">
        <v>4000</v>
      </c>
      <c r="FJ42" s="133">
        <v>6500</v>
      </c>
      <c r="FK42" s="133">
        <v>10500</v>
      </c>
      <c r="FL42" s="133">
        <v>7000</v>
      </c>
      <c r="FM42" s="133">
        <v>8000</v>
      </c>
      <c r="FN42" s="133">
        <v>6000</v>
      </c>
      <c r="FO42" s="133">
        <v>7000</v>
      </c>
      <c r="FP42" s="133">
        <v>7000</v>
      </c>
      <c r="FQ42" s="133">
        <v>8000</v>
      </c>
      <c r="FR42" s="133">
        <v>8000</v>
      </c>
      <c r="FS42" s="133">
        <v>9000</v>
      </c>
      <c r="FT42" s="133">
        <v>9000</v>
      </c>
      <c r="FU42" s="133">
        <v>7500</v>
      </c>
      <c r="FV42" s="133">
        <v>4000</v>
      </c>
      <c r="FW42" s="133">
        <v>6000</v>
      </c>
      <c r="FX42" s="133">
        <v>10500</v>
      </c>
      <c r="FY42" s="133">
        <v>8000</v>
      </c>
      <c r="FZ42" s="133">
        <v>10000</v>
      </c>
      <c r="GA42" s="133">
        <v>5000</v>
      </c>
      <c r="GB42" s="133">
        <v>7000</v>
      </c>
      <c r="GC42" s="133">
        <v>14000</v>
      </c>
      <c r="GD42" s="133">
        <v>8500</v>
      </c>
      <c r="GE42" s="133">
        <v>8500</v>
      </c>
      <c r="GF42" s="133">
        <v>8500</v>
      </c>
      <c r="GG42" s="133">
        <v>8000</v>
      </c>
      <c r="GH42" s="133">
        <v>6000</v>
      </c>
    </row>
    <row r="43" spans="1:190" s="137" customFormat="1" x14ac:dyDescent="0.25">
      <c r="A43" s="134"/>
      <c r="B43" s="135" t="s">
        <v>1871</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v>476</v>
      </c>
      <c r="EF43" s="136">
        <v>713</v>
      </c>
      <c r="EG43" s="136">
        <v>5088</v>
      </c>
      <c r="EH43" s="136">
        <v>8781</v>
      </c>
      <c r="EI43" s="136">
        <v>4629</v>
      </c>
      <c r="EJ43" s="136">
        <v>3456</v>
      </c>
      <c r="EK43" s="136">
        <v>2564</v>
      </c>
      <c r="EL43" s="136">
        <v>1397</v>
      </c>
      <c r="EM43" s="136">
        <v>1473</v>
      </c>
      <c r="EN43" s="136">
        <v>1194</v>
      </c>
      <c r="EO43" s="136">
        <v>1511</v>
      </c>
      <c r="EP43" s="136">
        <v>3373</v>
      </c>
      <c r="EQ43" s="136">
        <v>4525</v>
      </c>
      <c r="ER43" s="136">
        <v>1829</v>
      </c>
      <c r="ES43" s="136">
        <v>862</v>
      </c>
      <c r="ET43" s="136">
        <v>444</v>
      </c>
      <c r="EU43" s="136">
        <v>514</v>
      </c>
      <c r="EV43" s="136">
        <v>568</v>
      </c>
      <c r="EW43" s="136">
        <v>594</v>
      </c>
      <c r="EX43" s="136">
        <v>217</v>
      </c>
      <c r="EY43" s="136">
        <v>123</v>
      </c>
      <c r="EZ43" s="136">
        <v>144</v>
      </c>
      <c r="FA43" s="136">
        <v>284</v>
      </c>
      <c r="FB43" s="136">
        <v>442</v>
      </c>
      <c r="FC43" s="136">
        <v>355</v>
      </c>
      <c r="FD43" s="136">
        <v>62</v>
      </c>
      <c r="FE43" s="136">
        <v>0</v>
      </c>
      <c r="FF43" s="136">
        <v>25</v>
      </c>
      <c r="FG43" s="136">
        <v>0</v>
      </c>
      <c r="FH43" s="136">
        <v>44</v>
      </c>
      <c r="FI43" s="136">
        <v>0</v>
      </c>
      <c r="FJ43" s="136">
        <v>0</v>
      </c>
      <c r="FK43" s="136">
        <v>0</v>
      </c>
      <c r="FL43" s="136">
        <v>47</v>
      </c>
      <c r="FM43" s="136">
        <v>125</v>
      </c>
      <c r="FN43" s="136">
        <v>60</v>
      </c>
      <c r="FO43" s="136">
        <v>44.06</v>
      </c>
      <c r="FP43" s="136">
        <v>100</v>
      </c>
      <c r="FQ43" s="136">
        <v>0</v>
      </c>
      <c r="FR43" s="136">
        <v>0</v>
      </c>
      <c r="FS43" s="136">
        <v>25</v>
      </c>
      <c r="FT43" s="136">
        <v>0</v>
      </c>
      <c r="FU43" s="136">
        <v>0</v>
      </c>
      <c r="FV43" s="136">
        <v>0</v>
      </c>
      <c r="FW43" s="136">
        <v>0</v>
      </c>
      <c r="FX43" s="136">
        <v>0</v>
      </c>
      <c r="FY43" s="136">
        <v>88.12</v>
      </c>
      <c r="FZ43" s="136">
        <v>0</v>
      </c>
      <c r="GA43" s="136">
        <v>0</v>
      </c>
      <c r="GB43" s="136">
        <v>0</v>
      </c>
      <c r="GC43" s="136">
        <v>0</v>
      </c>
      <c r="GD43" s="136">
        <v>0</v>
      </c>
      <c r="GE43" s="136">
        <v>0</v>
      </c>
      <c r="GF43" s="136">
        <v>0</v>
      </c>
      <c r="GG43" s="136">
        <v>0</v>
      </c>
      <c r="GH43" s="136">
        <v>0</v>
      </c>
    </row>
    <row r="44" spans="1:190" s="137" customFormat="1" collapsed="1" x14ac:dyDescent="0.2">
      <c r="A44" s="134"/>
      <c r="B44" s="138" t="s">
        <v>96</v>
      </c>
      <c r="C44" s="136">
        <v>536306</v>
      </c>
      <c r="D44" s="136">
        <v>580620</v>
      </c>
      <c r="E44" s="136">
        <v>688360</v>
      </c>
      <c r="F44" s="136">
        <v>602683</v>
      </c>
      <c r="G44" s="136">
        <v>511534</v>
      </c>
      <c r="H44" s="136">
        <v>694134</v>
      </c>
      <c r="I44" s="136">
        <v>598686</v>
      </c>
      <c r="J44" s="136">
        <v>418284</v>
      </c>
      <c r="K44" s="136">
        <v>333100</v>
      </c>
      <c r="L44" s="136">
        <v>249016</v>
      </c>
      <c r="M44" s="136">
        <v>214438</v>
      </c>
      <c r="N44" s="136">
        <v>234671</v>
      </c>
      <c r="O44" s="136">
        <v>215755</v>
      </c>
      <c r="P44" s="136">
        <v>204298</v>
      </c>
      <c r="Q44" s="136">
        <v>231168</v>
      </c>
      <c r="R44" s="136">
        <v>200608</v>
      </c>
      <c r="S44" s="136">
        <v>216959</v>
      </c>
      <c r="T44" s="136">
        <v>221407</v>
      </c>
      <c r="U44" s="136">
        <v>196392</v>
      </c>
      <c r="V44" s="136">
        <v>178184</v>
      </c>
      <c r="W44" s="136">
        <v>217271</v>
      </c>
      <c r="X44" s="136">
        <v>209475</v>
      </c>
      <c r="Y44" s="136">
        <v>211263</v>
      </c>
      <c r="Z44" s="136">
        <v>220806</v>
      </c>
      <c r="AA44" s="136">
        <v>209126</v>
      </c>
      <c r="AB44" s="136">
        <v>194521</v>
      </c>
      <c r="AC44" s="136">
        <v>195830</v>
      </c>
      <c r="AD44" s="136">
        <v>186601</v>
      </c>
      <c r="AE44" s="136">
        <v>202151</v>
      </c>
      <c r="AF44" s="136">
        <v>224857</v>
      </c>
      <c r="AG44" s="136">
        <v>215677</v>
      </c>
      <c r="AH44" s="136">
        <v>194822</v>
      </c>
      <c r="AI44" s="136">
        <v>192428</v>
      </c>
      <c r="AJ44" s="136">
        <v>214868</v>
      </c>
      <c r="AK44" s="136">
        <v>193199</v>
      </c>
      <c r="AL44" s="136">
        <v>179702</v>
      </c>
      <c r="AM44" s="136">
        <v>209626</v>
      </c>
      <c r="AN44" s="136">
        <v>189229</v>
      </c>
      <c r="AO44" s="136">
        <v>201927</v>
      </c>
      <c r="AP44" s="136">
        <v>200366</v>
      </c>
      <c r="AQ44" s="136">
        <v>178657</v>
      </c>
      <c r="AR44" s="136">
        <v>223639</v>
      </c>
      <c r="AS44" s="136">
        <v>223010</v>
      </c>
      <c r="AT44" s="136">
        <v>167304</v>
      </c>
      <c r="AU44" s="136">
        <v>190753</v>
      </c>
      <c r="AV44" s="136">
        <v>204856</v>
      </c>
      <c r="AW44" s="136">
        <v>157865</v>
      </c>
      <c r="AX44" s="136">
        <v>193165</v>
      </c>
      <c r="AY44" s="136">
        <v>186903</v>
      </c>
      <c r="AZ44" s="136">
        <v>200556</v>
      </c>
      <c r="BA44" s="136">
        <v>193911</v>
      </c>
      <c r="BB44" s="136">
        <v>169143</v>
      </c>
      <c r="BC44" s="136">
        <v>177098</v>
      </c>
      <c r="BD44" s="136">
        <v>202546</v>
      </c>
      <c r="BE44" s="136">
        <v>245817</v>
      </c>
      <c r="BF44" s="136">
        <v>149088</v>
      </c>
      <c r="BG44" s="136">
        <v>202415</v>
      </c>
      <c r="BH44" s="136">
        <v>199058</v>
      </c>
      <c r="BI44" s="136">
        <v>166441</v>
      </c>
      <c r="BJ44" s="136">
        <v>304373</v>
      </c>
      <c r="BK44" s="136">
        <v>243595</v>
      </c>
      <c r="BL44" s="136">
        <v>239776</v>
      </c>
      <c r="BM44" s="136">
        <v>194201</v>
      </c>
      <c r="BN44" s="136">
        <v>297016</v>
      </c>
      <c r="BO44" s="136">
        <v>157548</v>
      </c>
      <c r="BP44" s="136">
        <v>228344</v>
      </c>
      <c r="BQ44" s="136">
        <v>304935</v>
      </c>
      <c r="BR44" s="136">
        <v>168609</v>
      </c>
      <c r="BS44" s="136">
        <v>205837</v>
      </c>
      <c r="BT44" s="136">
        <v>309073</v>
      </c>
      <c r="BU44" s="136">
        <v>165462</v>
      </c>
      <c r="BV44" s="136">
        <v>175666</v>
      </c>
      <c r="BW44" s="136">
        <v>306877</v>
      </c>
      <c r="BX44" s="136">
        <v>200276</v>
      </c>
      <c r="BY44" s="136">
        <v>164279</v>
      </c>
      <c r="BZ44" s="136">
        <v>303084</v>
      </c>
      <c r="CA44" s="136">
        <v>182469</v>
      </c>
      <c r="CB44" s="136">
        <v>192979</v>
      </c>
      <c r="CC44" s="136">
        <v>304737</v>
      </c>
      <c r="CD44" s="136">
        <v>165606</v>
      </c>
      <c r="CE44" s="136">
        <v>209532</v>
      </c>
      <c r="CF44" s="136">
        <v>313836</v>
      </c>
      <c r="CG44" s="136">
        <v>197696</v>
      </c>
      <c r="CH44" s="136">
        <v>180731</v>
      </c>
      <c r="CI44" s="136">
        <v>311286</v>
      </c>
      <c r="CJ44" s="136">
        <v>190633</v>
      </c>
      <c r="CK44" s="136">
        <v>203044</v>
      </c>
      <c r="CL44" s="136">
        <v>307949</v>
      </c>
      <c r="CM44" s="136">
        <v>169799</v>
      </c>
      <c r="CN44" s="136">
        <v>186686</v>
      </c>
      <c r="CO44" s="136">
        <v>293080</v>
      </c>
      <c r="CP44" s="136">
        <v>164677</v>
      </c>
      <c r="CQ44" s="136">
        <v>190954</v>
      </c>
      <c r="CR44" s="136">
        <v>297517</v>
      </c>
      <c r="CS44" s="136">
        <v>185838</v>
      </c>
      <c r="CT44" s="136">
        <v>195235</v>
      </c>
      <c r="CU44" s="136">
        <v>316431</v>
      </c>
      <c r="CV44" s="136">
        <v>204370</v>
      </c>
      <c r="CW44" s="136">
        <v>190389</v>
      </c>
      <c r="CX44" s="136">
        <v>316133</v>
      </c>
      <c r="CY44" s="136">
        <v>173690</v>
      </c>
      <c r="CZ44" s="136">
        <v>195819</v>
      </c>
      <c r="DA44" s="136">
        <v>297238</v>
      </c>
      <c r="DB44" s="136">
        <v>139292</v>
      </c>
      <c r="DC44" s="136">
        <v>178782</v>
      </c>
      <c r="DD44" s="136">
        <v>301210</v>
      </c>
      <c r="DE44" s="136">
        <v>189877</v>
      </c>
      <c r="DF44" s="136">
        <v>173054</v>
      </c>
      <c r="DG44" s="136">
        <v>328865</v>
      </c>
      <c r="DH44" s="136">
        <v>178900</v>
      </c>
      <c r="DI44" s="136">
        <v>193587</v>
      </c>
      <c r="DJ44" s="136">
        <v>307302</v>
      </c>
      <c r="DK44" s="136">
        <v>159674</v>
      </c>
      <c r="DL44" s="136">
        <v>183348</v>
      </c>
      <c r="DM44" s="136">
        <v>310869</v>
      </c>
      <c r="DN44" s="136">
        <v>146251</v>
      </c>
      <c r="DO44" s="136">
        <v>174927</v>
      </c>
      <c r="DP44" s="136">
        <v>292247</v>
      </c>
      <c r="DQ44" s="136">
        <v>161383</v>
      </c>
      <c r="DR44" s="136">
        <v>164742</v>
      </c>
      <c r="DS44" s="136">
        <v>290102</v>
      </c>
      <c r="DT44" s="136">
        <v>177400</v>
      </c>
      <c r="DU44" s="136">
        <v>620474</v>
      </c>
      <c r="DV44" s="136">
        <v>620474</v>
      </c>
      <c r="DW44" s="136">
        <v>422668</v>
      </c>
      <c r="DX44" s="136">
        <v>350743</v>
      </c>
      <c r="DY44" s="136">
        <v>347652</v>
      </c>
      <c r="DZ44" s="136">
        <v>172772</v>
      </c>
      <c r="EA44" s="136">
        <v>232965</v>
      </c>
      <c r="EB44" s="136">
        <v>323435</v>
      </c>
      <c r="EC44" s="136">
        <v>304220</v>
      </c>
      <c r="ED44" s="136">
        <v>279309</v>
      </c>
      <c r="EE44" s="136">
        <v>360968</v>
      </c>
      <c r="EF44" s="136">
        <v>259585</v>
      </c>
      <c r="EG44" s="136">
        <v>273788</v>
      </c>
      <c r="EH44" s="136">
        <v>354541</v>
      </c>
      <c r="EI44" s="136">
        <v>245342</v>
      </c>
      <c r="EJ44" s="136">
        <v>267601</v>
      </c>
      <c r="EK44" s="136">
        <v>332338</v>
      </c>
      <c r="EL44" s="136">
        <v>198489</v>
      </c>
      <c r="EM44" s="136">
        <v>241862</v>
      </c>
      <c r="EN44" s="136">
        <v>334248</v>
      </c>
      <c r="EO44" s="136">
        <v>230492</v>
      </c>
      <c r="EP44" s="136">
        <v>252643</v>
      </c>
      <c r="EQ44" s="136">
        <v>341646</v>
      </c>
      <c r="ER44" s="136">
        <v>196440</v>
      </c>
      <c r="ES44" s="136">
        <v>241725</v>
      </c>
      <c r="ET44" s="136">
        <v>341360</v>
      </c>
      <c r="EU44" s="136">
        <v>271204</v>
      </c>
      <c r="EV44" s="136">
        <v>285967</v>
      </c>
      <c r="EW44" s="136">
        <v>333187</v>
      </c>
      <c r="EX44" s="136">
        <v>210051</v>
      </c>
      <c r="EY44" s="136">
        <v>283301</v>
      </c>
      <c r="EZ44" s="136">
        <v>326185</v>
      </c>
      <c r="FA44" s="136">
        <v>252976</v>
      </c>
      <c r="FB44" s="136">
        <v>234329</v>
      </c>
      <c r="FC44" s="136">
        <v>359134</v>
      </c>
      <c r="FD44" s="136">
        <v>214178</v>
      </c>
      <c r="FE44" s="136">
        <v>228514</v>
      </c>
      <c r="FF44" s="136">
        <v>294374</v>
      </c>
      <c r="FG44" s="136">
        <v>251209</v>
      </c>
      <c r="FH44" s="136">
        <v>258002</v>
      </c>
      <c r="FI44" s="136">
        <v>312131</v>
      </c>
      <c r="FJ44" s="136">
        <v>173078</v>
      </c>
      <c r="FK44" s="136">
        <v>222937</v>
      </c>
      <c r="FL44" s="136">
        <v>340423</v>
      </c>
      <c r="FM44" s="136">
        <v>239694</v>
      </c>
      <c r="FN44" s="136">
        <v>224849</v>
      </c>
      <c r="FO44" s="136">
        <v>352760.70999999717</v>
      </c>
      <c r="FP44" s="136">
        <v>256955.41999999806</v>
      </c>
      <c r="FQ44" s="136">
        <v>239166.94000000134</v>
      </c>
      <c r="FR44" s="136">
        <v>322325.9299999997</v>
      </c>
      <c r="FS44" s="136">
        <v>277545.52999999747</v>
      </c>
      <c r="FT44" s="136">
        <v>283561.28999999538</v>
      </c>
      <c r="FU44" s="136">
        <v>271951.67000000551</v>
      </c>
      <c r="FV44" s="136">
        <v>194692.80000000075</v>
      </c>
      <c r="FW44" s="136">
        <v>264255.18999999762</v>
      </c>
      <c r="FX44" s="136">
        <v>291128.36999999732</v>
      </c>
      <c r="FY44" s="136">
        <v>279887.43999999762</v>
      </c>
      <c r="FZ44" s="136">
        <v>279958.93000000343</v>
      </c>
      <c r="GA44" s="136">
        <v>317212.78999999538</v>
      </c>
      <c r="GB44" s="136">
        <v>308413.43999999762</v>
      </c>
      <c r="GC44" s="136">
        <v>305126.66999999806</v>
      </c>
      <c r="GD44" s="136">
        <v>253105.60000000149</v>
      </c>
      <c r="GE44" s="136">
        <v>370736.43999999762</v>
      </c>
      <c r="GF44" s="136">
        <v>331237.98999999836</v>
      </c>
      <c r="GG44" s="136">
        <v>340399.22999999672</v>
      </c>
      <c r="GH44" s="136">
        <v>255227.25000000373</v>
      </c>
    </row>
    <row r="45" spans="1:190" s="132" customFormat="1" x14ac:dyDescent="0.25">
      <c r="A45" s="134"/>
      <c r="B45" s="115" t="s">
        <v>35</v>
      </c>
      <c r="C45" s="133">
        <v>-248776</v>
      </c>
      <c r="D45" s="133">
        <v>-292568</v>
      </c>
      <c r="E45" s="133">
        <v>-335647</v>
      </c>
      <c r="F45" s="133">
        <v>-290916</v>
      </c>
      <c r="G45" s="133">
        <v>-269408</v>
      </c>
      <c r="H45" s="133">
        <v>-327453</v>
      </c>
      <c r="I45" s="133">
        <v>-261165</v>
      </c>
      <c r="J45" s="133">
        <v>-209538</v>
      </c>
      <c r="K45" s="133">
        <v>-281760</v>
      </c>
      <c r="L45" s="133">
        <v>-279382</v>
      </c>
      <c r="M45" s="133">
        <v>-264541</v>
      </c>
      <c r="N45" s="133">
        <v>-269898</v>
      </c>
      <c r="O45" s="133">
        <v>-289858</v>
      </c>
      <c r="P45" s="133">
        <v>-294587</v>
      </c>
      <c r="Q45" s="133">
        <v>-331629</v>
      </c>
      <c r="R45" s="133">
        <v>-293370</v>
      </c>
      <c r="S45" s="133">
        <v>-319628</v>
      </c>
      <c r="T45" s="133">
        <v>-292343</v>
      </c>
      <c r="U45" s="133">
        <v>-254217</v>
      </c>
      <c r="V45" s="133">
        <v>-209178</v>
      </c>
      <c r="W45" s="133">
        <v>-287619</v>
      </c>
      <c r="X45" s="133">
        <v>-283708</v>
      </c>
      <c r="Y45" s="133">
        <v>-274971</v>
      </c>
      <c r="Z45" s="133">
        <v>-261757</v>
      </c>
      <c r="AA45" s="133">
        <v>-311923</v>
      </c>
      <c r="AB45" s="133">
        <v>-295161</v>
      </c>
      <c r="AC45" s="133">
        <v>-316313</v>
      </c>
      <c r="AD45" s="133">
        <v>-287497</v>
      </c>
      <c r="AE45" s="133">
        <v>-266094</v>
      </c>
      <c r="AF45" s="133">
        <v>-310720</v>
      </c>
      <c r="AG45" s="133">
        <v>-278475</v>
      </c>
      <c r="AH45" s="133">
        <v>-205472</v>
      </c>
      <c r="AI45" s="133">
        <v>-251516</v>
      </c>
      <c r="AJ45" s="133">
        <v>-323108</v>
      </c>
      <c r="AK45" s="133">
        <v>-273133</v>
      </c>
      <c r="AL45" s="133">
        <v>-237527</v>
      </c>
      <c r="AM45" s="133">
        <v>-307872</v>
      </c>
      <c r="AN45" s="133">
        <v>-288680</v>
      </c>
      <c r="AO45" s="133">
        <v>-300778</v>
      </c>
      <c r="AP45" s="133">
        <v>-308500</v>
      </c>
      <c r="AQ45" s="133">
        <v>-272584</v>
      </c>
      <c r="AR45" s="133">
        <v>-296767</v>
      </c>
      <c r="AS45" s="133">
        <v>-294840</v>
      </c>
      <c r="AT45" s="133">
        <v>-197205</v>
      </c>
      <c r="AU45" s="133">
        <v>-285510</v>
      </c>
      <c r="AV45" s="133">
        <v>-303842</v>
      </c>
      <c r="AW45" s="133">
        <v>-265155</v>
      </c>
      <c r="AX45" s="133">
        <v>-252006</v>
      </c>
      <c r="AY45" s="133">
        <v>-304404</v>
      </c>
      <c r="AZ45" s="133">
        <v>-302587</v>
      </c>
      <c r="BA45" s="133">
        <v>-306033</v>
      </c>
      <c r="BB45" s="133">
        <v>-308693</v>
      </c>
      <c r="BC45" s="133">
        <v>-282968</v>
      </c>
      <c r="BD45" s="133">
        <v>-206154</v>
      </c>
      <c r="BE45" s="133">
        <v>-240854</v>
      </c>
      <c r="BF45" s="133">
        <v>-201690</v>
      </c>
      <c r="BG45" s="133">
        <v>-295900</v>
      </c>
      <c r="BH45" s="133">
        <v>-306721</v>
      </c>
      <c r="BI45" s="133">
        <v>-269557</v>
      </c>
      <c r="BJ45" s="133">
        <v>-270704</v>
      </c>
      <c r="BK45" s="133">
        <v>-265532</v>
      </c>
      <c r="BL45" s="133">
        <v>-304678</v>
      </c>
      <c r="BM45" s="133">
        <v>-343840</v>
      </c>
      <c r="BN45" s="133">
        <v>-320116</v>
      </c>
      <c r="BO45" s="133">
        <v>-264147</v>
      </c>
      <c r="BP45" s="133">
        <v>-332193</v>
      </c>
      <c r="BQ45" s="133">
        <v>-283635</v>
      </c>
      <c r="BR45" s="133">
        <v>-197436</v>
      </c>
      <c r="BS45" s="133">
        <v>-294486</v>
      </c>
      <c r="BT45" s="133">
        <v>-297424</v>
      </c>
      <c r="BU45" s="133">
        <v>-284988</v>
      </c>
      <c r="BV45" s="133">
        <v>-264747</v>
      </c>
      <c r="BW45" s="133">
        <v>-306849</v>
      </c>
      <c r="BX45" s="133">
        <v>-310440</v>
      </c>
      <c r="BY45" s="133">
        <v>-307425</v>
      </c>
      <c r="BZ45" s="133">
        <v>-323507</v>
      </c>
      <c r="CA45" s="133">
        <v>-311465</v>
      </c>
      <c r="CB45" s="133">
        <v>-324867</v>
      </c>
      <c r="CC45" s="133">
        <v>-274786</v>
      </c>
      <c r="CD45" s="133">
        <v>-212760</v>
      </c>
      <c r="CE45" s="133">
        <v>-310925</v>
      </c>
      <c r="CF45" s="133">
        <v>-291390</v>
      </c>
      <c r="CG45" s="133">
        <v>-284831</v>
      </c>
      <c r="CH45" s="133">
        <v>-273383</v>
      </c>
      <c r="CI45" s="133">
        <v>-327928</v>
      </c>
      <c r="CJ45" s="133">
        <v>-293165</v>
      </c>
      <c r="CK45" s="133">
        <v>-363775</v>
      </c>
      <c r="CL45" s="133">
        <v>-287099</v>
      </c>
      <c r="CM45" s="133">
        <v>-297398</v>
      </c>
      <c r="CN45" s="133">
        <v>-331378</v>
      </c>
      <c r="CO45" s="133">
        <v>-268454</v>
      </c>
      <c r="CP45" s="133">
        <v>-213322</v>
      </c>
      <c r="CQ45" s="133">
        <v>-310504</v>
      </c>
      <c r="CR45" s="133">
        <v>-314697</v>
      </c>
      <c r="CS45" s="133">
        <v>-293329</v>
      </c>
      <c r="CT45" s="133">
        <v>-252397</v>
      </c>
      <c r="CU45" s="133">
        <v>-340282</v>
      </c>
      <c r="CV45" s="133">
        <v>-311674</v>
      </c>
      <c r="CW45" s="133">
        <v>-341147</v>
      </c>
      <c r="CX45" s="133">
        <v>-306073</v>
      </c>
      <c r="CY45" s="133">
        <v>-266419</v>
      </c>
      <c r="CZ45" s="133">
        <v>-333357</v>
      </c>
      <c r="DA45" s="133">
        <v>-282679</v>
      </c>
      <c r="DB45" s="133">
        <v>-222800</v>
      </c>
      <c r="DC45" s="133">
        <v>-284628</v>
      </c>
      <c r="DD45" s="133">
        <v>-318319</v>
      </c>
      <c r="DE45" s="133">
        <v>-305172</v>
      </c>
      <c r="DF45" s="133">
        <v>-207253</v>
      </c>
      <c r="DG45" s="133">
        <v>-359534</v>
      </c>
      <c r="DH45" s="133">
        <v>-314808</v>
      </c>
      <c r="DI45" s="133">
        <v>-365836</v>
      </c>
      <c r="DJ45" s="133">
        <v>-302166</v>
      </c>
      <c r="DK45" s="133">
        <v>-309418</v>
      </c>
      <c r="DL45" s="133">
        <v>-307937</v>
      </c>
      <c r="DM45" s="133">
        <v>-295350</v>
      </c>
      <c r="DN45" s="133">
        <v>-218108</v>
      </c>
      <c r="DO45" s="133">
        <v>-297142</v>
      </c>
      <c r="DP45" s="133">
        <v>-338294</v>
      </c>
      <c r="DQ45" s="133">
        <v>-281461</v>
      </c>
      <c r="DR45" s="133">
        <v>-229119</v>
      </c>
      <c r="DS45" s="133">
        <v>-375665</v>
      </c>
      <c r="DT45" s="133">
        <v>-310978</v>
      </c>
      <c r="DU45" s="133">
        <v>-109493</v>
      </c>
      <c r="DV45" s="133">
        <v>-109493</v>
      </c>
      <c r="DW45" s="133">
        <v>-216204</v>
      </c>
      <c r="DX45" s="133">
        <v>-317958</v>
      </c>
      <c r="DY45" s="133">
        <v>-318233</v>
      </c>
      <c r="DZ45" s="133">
        <v>-205906</v>
      </c>
      <c r="EA45" s="133">
        <v>-310857</v>
      </c>
      <c r="EB45" s="133">
        <v>-325831</v>
      </c>
      <c r="EC45" s="133">
        <v>-297870</v>
      </c>
      <c r="ED45" s="133">
        <v>-233886</v>
      </c>
      <c r="EE45" s="133">
        <v>-361355</v>
      </c>
      <c r="EF45" s="133">
        <v>-273608</v>
      </c>
      <c r="EG45" s="133">
        <v>-382280</v>
      </c>
      <c r="EH45" s="133">
        <v>-335432</v>
      </c>
      <c r="EI45" s="133">
        <v>-283824</v>
      </c>
      <c r="EJ45" s="133">
        <v>-338195</v>
      </c>
      <c r="EK45" s="133">
        <v>-287107</v>
      </c>
      <c r="EL45" s="133">
        <v>-203720</v>
      </c>
      <c r="EM45" s="133">
        <v>-300229</v>
      </c>
      <c r="EN45" s="133">
        <v>-272059</v>
      </c>
      <c r="EO45" s="133">
        <v>-343451</v>
      </c>
      <c r="EP45" s="133">
        <v>-251469</v>
      </c>
      <c r="EQ45" s="133">
        <v>-361392</v>
      </c>
      <c r="ER45" s="133">
        <v>-305001</v>
      </c>
      <c r="ES45" s="133">
        <v>-347650</v>
      </c>
      <c r="ET45" s="133">
        <v>-323925</v>
      </c>
      <c r="EU45" s="133">
        <v>-304043</v>
      </c>
      <c r="EV45" s="133">
        <v>-320986</v>
      </c>
      <c r="EW45" s="133">
        <v>-289874</v>
      </c>
      <c r="EX45" s="133">
        <v>-204492</v>
      </c>
      <c r="EY45" s="133">
        <v>-344504</v>
      </c>
      <c r="EZ45" s="133">
        <v>-304173</v>
      </c>
      <c r="FA45" s="133">
        <v>-281827</v>
      </c>
      <c r="FB45" s="133">
        <v>-244078</v>
      </c>
      <c r="FC45" s="133">
        <v>-390135</v>
      </c>
      <c r="FD45" s="133">
        <v>-310842</v>
      </c>
      <c r="FE45" s="133">
        <v>-392566</v>
      </c>
      <c r="FF45" s="133">
        <v>-293275</v>
      </c>
      <c r="FG45" s="133">
        <v>-293747</v>
      </c>
      <c r="FH45" s="133">
        <v>-379324</v>
      </c>
      <c r="FI45" s="133">
        <v>-275702</v>
      </c>
      <c r="FJ45" s="133">
        <v>-211485</v>
      </c>
      <c r="FK45" s="133">
        <v>-343578</v>
      </c>
      <c r="FL45" s="133">
        <v>-320643</v>
      </c>
      <c r="FM45" s="133">
        <v>-300099</v>
      </c>
      <c r="FN45" s="133">
        <v>-254211</v>
      </c>
      <c r="FO45" s="133">
        <v>-386573</v>
      </c>
      <c r="FP45" s="133">
        <v>-343961</v>
      </c>
      <c r="FQ45" s="133">
        <v>-378013</v>
      </c>
      <c r="FR45" s="133">
        <v>-330521</v>
      </c>
      <c r="FS45" s="133">
        <v>-652610</v>
      </c>
      <c r="FT45" s="133">
        <v>-647730</v>
      </c>
      <c r="FU45" s="133">
        <v>-611138</v>
      </c>
      <c r="FV45" s="133">
        <v>-472784</v>
      </c>
      <c r="FW45" s="133">
        <v>-572386</v>
      </c>
      <c r="FX45" s="133">
        <v>-625300</v>
      </c>
      <c r="FY45" s="133">
        <v>-541140</v>
      </c>
      <c r="FZ45" s="133">
        <v>-384834</v>
      </c>
      <c r="GA45" s="133">
        <v>-835936</v>
      </c>
      <c r="GB45" s="133">
        <v>-625206</v>
      </c>
      <c r="GC45" s="133">
        <v>-760040</v>
      </c>
      <c r="GD45" s="133">
        <v>-642172</v>
      </c>
      <c r="GE45" s="133">
        <v>-671862</v>
      </c>
      <c r="GF45" s="133">
        <v>-631128</v>
      </c>
      <c r="GG45" s="133">
        <v>-542512</v>
      </c>
      <c r="GH45" s="133">
        <v>-439450</v>
      </c>
    </row>
    <row r="46" spans="1:190" s="132" customFormat="1" x14ac:dyDescent="0.25">
      <c r="A46" s="134"/>
      <c r="B46" s="135" t="s">
        <v>1622</v>
      </c>
      <c r="C46" s="133">
        <v>-61164</v>
      </c>
      <c r="D46" s="133">
        <v>-70182</v>
      </c>
      <c r="E46" s="133">
        <v>-80428</v>
      </c>
      <c r="F46" s="133">
        <v>-67374</v>
      </c>
      <c r="G46" s="133">
        <v>-60660</v>
      </c>
      <c r="H46" s="133">
        <v>-75665</v>
      </c>
      <c r="I46" s="133">
        <v>-60498</v>
      </c>
      <c r="J46" s="133">
        <v>-52506</v>
      </c>
      <c r="K46" s="133">
        <v>-69552</v>
      </c>
      <c r="L46" s="133">
        <v>-70308</v>
      </c>
      <c r="M46" s="133">
        <v>-67338</v>
      </c>
      <c r="N46" s="133">
        <v>-74956</v>
      </c>
      <c r="O46" s="133">
        <v>-76032</v>
      </c>
      <c r="P46" s="133">
        <v>-77940</v>
      </c>
      <c r="Q46" s="133">
        <v>-52596</v>
      </c>
      <c r="R46" s="133">
        <v>-25794</v>
      </c>
      <c r="S46" s="133">
        <v>-25884</v>
      </c>
      <c r="T46" s="133">
        <v>-18234</v>
      </c>
      <c r="U46" s="133">
        <v>-14868</v>
      </c>
      <c r="V46" s="133">
        <v>-11736</v>
      </c>
      <c r="W46" s="133">
        <v>-17140</v>
      </c>
      <c r="X46" s="133">
        <v>-16992</v>
      </c>
      <c r="Y46" s="133">
        <v>-16996</v>
      </c>
      <c r="Z46" s="133">
        <v>-16884</v>
      </c>
      <c r="AA46" s="133">
        <v>-18432</v>
      </c>
      <c r="AB46" s="133">
        <v>-17262</v>
      </c>
      <c r="AC46" s="133">
        <v>-18162</v>
      </c>
      <c r="AD46" s="133">
        <v>-16866</v>
      </c>
      <c r="AE46" s="133">
        <v>-15678</v>
      </c>
      <c r="AF46" s="133">
        <v>-17604</v>
      </c>
      <c r="AG46" s="133">
        <v>-15356</v>
      </c>
      <c r="AH46" s="133">
        <v>-10498</v>
      </c>
      <c r="AI46" s="133">
        <v>-14825</v>
      </c>
      <c r="AJ46" s="133">
        <v>-18035</v>
      </c>
      <c r="AK46" s="133">
        <v>-16524</v>
      </c>
      <c r="AL46" s="133">
        <v>-15246</v>
      </c>
      <c r="AM46" s="133">
        <v>-16524</v>
      </c>
      <c r="AN46" s="133">
        <v>-16920</v>
      </c>
      <c r="AO46" s="133">
        <v>-16452</v>
      </c>
      <c r="AP46" s="133">
        <v>-17028</v>
      </c>
      <c r="AQ46" s="133">
        <v>-14742</v>
      </c>
      <c r="AR46" s="133">
        <v>-16383</v>
      </c>
      <c r="AS46" s="133">
        <v>-17244</v>
      </c>
      <c r="AT46" s="133">
        <v>-12348</v>
      </c>
      <c r="AU46" s="133">
        <v>-19134</v>
      </c>
      <c r="AV46" s="133">
        <v>-19872</v>
      </c>
      <c r="AW46" s="133">
        <v>-17280</v>
      </c>
      <c r="AX46" s="133">
        <v>-19656</v>
      </c>
      <c r="AY46" s="133">
        <v>-20970</v>
      </c>
      <c r="AZ46" s="133">
        <v>-21168</v>
      </c>
      <c r="BA46" s="133">
        <v>-23274</v>
      </c>
      <c r="BB46" s="133">
        <v>-23544</v>
      </c>
      <c r="BC46" s="133">
        <v>-21348</v>
      </c>
      <c r="BD46" s="133">
        <v>-20952</v>
      </c>
      <c r="BE46" s="133">
        <v>-18540</v>
      </c>
      <c r="BF46" s="133">
        <v>-13662</v>
      </c>
      <c r="BG46" s="133">
        <v>-20952</v>
      </c>
      <c r="BH46" s="133">
        <v>-22392</v>
      </c>
      <c r="BI46" s="133">
        <v>-18936</v>
      </c>
      <c r="BJ46" s="133">
        <v>-20880</v>
      </c>
      <c r="BK46" s="133">
        <v>-19350</v>
      </c>
      <c r="BL46" s="133">
        <v>-22212</v>
      </c>
      <c r="BM46" s="133">
        <v>-27832</v>
      </c>
      <c r="BN46" s="133">
        <v>-24930</v>
      </c>
      <c r="BO46" s="133">
        <v>-20556</v>
      </c>
      <c r="BP46" s="133">
        <v>-24048</v>
      </c>
      <c r="BQ46" s="133">
        <v>-22392</v>
      </c>
      <c r="BR46" s="133">
        <v>-13648</v>
      </c>
      <c r="BS46" s="133">
        <v>-20088</v>
      </c>
      <c r="BT46" s="133">
        <v>-22378</v>
      </c>
      <c r="BU46" s="133">
        <v>-21762</v>
      </c>
      <c r="BV46" s="133">
        <v>-19908</v>
      </c>
      <c r="BW46" s="133">
        <v>-20016</v>
      </c>
      <c r="BX46" s="133">
        <v>-19368</v>
      </c>
      <c r="BY46" s="133">
        <v>-22122</v>
      </c>
      <c r="BZ46" s="133">
        <v>-18396</v>
      </c>
      <c r="CA46" s="133">
        <v>-17532</v>
      </c>
      <c r="CB46" s="133">
        <v>-17838</v>
      </c>
      <c r="CC46" s="133">
        <v>-13338</v>
      </c>
      <c r="CD46" s="133">
        <v>-10278</v>
      </c>
      <c r="CE46" s="133">
        <v>-16398</v>
      </c>
      <c r="CF46" s="133">
        <v>-15408</v>
      </c>
      <c r="CG46" s="133">
        <v>-16884</v>
      </c>
      <c r="CH46" s="133">
        <v>-15210</v>
      </c>
      <c r="CI46" s="133">
        <v>-17658</v>
      </c>
      <c r="CJ46" s="133">
        <v>-16470</v>
      </c>
      <c r="CK46" s="133">
        <v>-19314</v>
      </c>
      <c r="CL46" s="133">
        <v>-16110</v>
      </c>
      <c r="CM46" s="133">
        <v>-17298</v>
      </c>
      <c r="CN46" s="133">
        <v>-17694</v>
      </c>
      <c r="CO46" s="133">
        <v>-15030</v>
      </c>
      <c r="CP46" s="133">
        <v>-10782</v>
      </c>
      <c r="CQ46" s="133">
        <v>-17298</v>
      </c>
      <c r="CR46" s="133">
        <v>-18288</v>
      </c>
      <c r="CS46" s="133">
        <v>-18072</v>
      </c>
      <c r="CT46" s="133">
        <v>-17496</v>
      </c>
      <c r="CU46" s="133">
        <v>-20394</v>
      </c>
      <c r="CV46" s="133">
        <v>-20646</v>
      </c>
      <c r="CW46" s="133">
        <v>-22302</v>
      </c>
      <c r="CX46" s="133">
        <v>-19548</v>
      </c>
      <c r="CY46" s="133">
        <v>-18126</v>
      </c>
      <c r="CZ46" s="133">
        <v>-20070</v>
      </c>
      <c r="DA46" s="133">
        <v>-19008</v>
      </c>
      <c r="DB46" s="133">
        <v>-12402</v>
      </c>
      <c r="DC46" s="133">
        <v>-17532</v>
      </c>
      <c r="DD46" s="133">
        <v>-21996</v>
      </c>
      <c r="DE46" s="133">
        <v>-20880</v>
      </c>
      <c r="DF46" s="133">
        <v>-17352</v>
      </c>
      <c r="DG46" s="133">
        <v>-20970</v>
      </c>
      <c r="DH46" s="133">
        <v>-19638</v>
      </c>
      <c r="DI46" s="133">
        <v>-22590</v>
      </c>
      <c r="DJ46" s="133">
        <v>-21942</v>
      </c>
      <c r="DK46" s="133">
        <v>-21384</v>
      </c>
      <c r="DL46" s="133">
        <v>-20664</v>
      </c>
      <c r="DM46" s="133">
        <v>-21006</v>
      </c>
      <c r="DN46" s="133">
        <v>-14076</v>
      </c>
      <c r="DO46" s="133">
        <v>-21636</v>
      </c>
      <c r="DP46" s="133">
        <v>-24138</v>
      </c>
      <c r="DQ46" s="133">
        <v>-21924</v>
      </c>
      <c r="DR46" s="133">
        <v>-19926</v>
      </c>
      <c r="DS46" s="133">
        <v>-24840</v>
      </c>
      <c r="DT46" s="133">
        <v>-22464</v>
      </c>
      <c r="DU46" s="133">
        <v>-7002</v>
      </c>
      <c r="DV46" s="133">
        <v>-7002</v>
      </c>
      <c r="DW46" s="133">
        <v>-16794</v>
      </c>
      <c r="DX46" s="133">
        <v>-25290</v>
      </c>
      <c r="DY46" s="133">
        <v>-21708</v>
      </c>
      <c r="DZ46" s="133">
        <v>-14976</v>
      </c>
      <c r="EA46" s="133">
        <v>-24516</v>
      </c>
      <c r="EB46" s="133">
        <v>-32808</v>
      </c>
      <c r="EC46" s="133">
        <v>-31824</v>
      </c>
      <c r="ED46" s="133">
        <v>-31008</v>
      </c>
      <c r="EE46" s="133">
        <v>-31728</v>
      </c>
      <c r="EF46" s="133">
        <v>-31872</v>
      </c>
      <c r="EG46" s="133">
        <v>-38592</v>
      </c>
      <c r="EH46" s="133">
        <v>-34512</v>
      </c>
      <c r="EI46" s="133">
        <v>-29952</v>
      </c>
      <c r="EJ46" s="133">
        <v>-35184</v>
      </c>
      <c r="EK46" s="133">
        <v>-29880</v>
      </c>
      <c r="EL46" s="133">
        <v>-20304</v>
      </c>
      <c r="EM46" s="133">
        <v>-34296</v>
      </c>
      <c r="EN46" s="133">
        <v>-32976</v>
      </c>
      <c r="EO46" s="133">
        <v>-31392</v>
      </c>
      <c r="EP46" s="133">
        <v>-29400</v>
      </c>
      <c r="EQ46" s="133">
        <v>-34392</v>
      </c>
      <c r="ER46" s="133">
        <v>-32040</v>
      </c>
      <c r="ES46" s="133">
        <v>-40512</v>
      </c>
      <c r="ET46" s="133">
        <v>-30744</v>
      </c>
      <c r="EU46" s="133">
        <v>-36048</v>
      </c>
      <c r="EV46" s="133">
        <v>-37488</v>
      </c>
      <c r="EW46" s="133">
        <v>-29472</v>
      </c>
      <c r="EX46" s="133">
        <v>-24600</v>
      </c>
      <c r="EY46" s="133">
        <v>-34032</v>
      </c>
      <c r="EZ46" s="133">
        <v>-35616</v>
      </c>
      <c r="FA46" s="133">
        <v>-34536</v>
      </c>
      <c r="FB46" s="133">
        <v>-31824</v>
      </c>
      <c r="FC46" s="133">
        <v>-40272</v>
      </c>
      <c r="FD46" s="133">
        <v>-36504</v>
      </c>
      <c r="FE46" s="133">
        <v>-43368</v>
      </c>
      <c r="FF46" s="133">
        <v>-33480</v>
      </c>
      <c r="FG46" s="133">
        <v>-35712</v>
      </c>
      <c r="FH46" s="133">
        <v>-42768</v>
      </c>
      <c r="FI46" s="133">
        <v>-33408</v>
      </c>
      <c r="FJ46" s="133">
        <v>-28032</v>
      </c>
      <c r="FK46" s="133">
        <v>-38904</v>
      </c>
      <c r="FL46" s="133">
        <v>-42504</v>
      </c>
      <c r="FM46" s="133">
        <v>-41760</v>
      </c>
      <c r="FN46" s="133">
        <v>-37608</v>
      </c>
      <c r="FO46" s="133">
        <v>-42456</v>
      </c>
      <c r="FP46" s="133">
        <v>-45264</v>
      </c>
      <c r="FQ46" s="133">
        <v>-44304</v>
      </c>
      <c r="FR46" s="133">
        <v>-42840</v>
      </c>
      <c r="FS46" s="133">
        <v>-41832</v>
      </c>
      <c r="FT46" s="133">
        <v>-46008</v>
      </c>
      <c r="FU46" s="133">
        <v>-43272</v>
      </c>
      <c r="FV46" s="133">
        <v>-27480</v>
      </c>
      <c r="FW46" s="133">
        <v>-43104</v>
      </c>
      <c r="FX46" s="133">
        <v>-46416</v>
      </c>
      <c r="FY46" s="133">
        <v>-45144</v>
      </c>
      <c r="FZ46" s="133">
        <v>-42000</v>
      </c>
      <c r="GA46" s="133">
        <v>-49656</v>
      </c>
      <c r="GB46" s="133">
        <v>-48432</v>
      </c>
      <c r="GC46" s="133">
        <v>-54384</v>
      </c>
      <c r="GD46" s="133">
        <v>-50472</v>
      </c>
      <c r="GE46" s="133">
        <v>-50016</v>
      </c>
      <c r="GF46" s="133">
        <v>-50928</v>
      </c>
      <c r="GG46" s="133">
        <v>-46824</v>
      </c>
      <c r="GH46" s="133">
        <v>-33552</v>
      </c>
    </row>
    <row r="47" spans="1:190" s="132" customFormat="1" x14ac:dyDescent="0.25">
      <c r="A47" s="134"/>
      <c r="B47" s="110" t="s">
        <v>71</v>
      </c>
      <c r="C47" s="139">
        <v>16488944</v>
      </c>
      <c r="D47" s="139">
        <v>17528347</v>
      </c>
      <c r="E47" s="139">
        <v>21083213</v>
      </c>
      <c r="F47" s="139">
        <v>18330736</v>
      </c>
      <c r="G47" s="139">
        <v>16375823</v>
      </c>
      <c r="H47" s="139">
        <v>20768430</v>
      </c>
      <c r="I47" s="139">
        <v>17198710</v>
      </c>
      <c r="J47" s="139">
        <v>14720046</v>
      </c>
      <c r="K47" s="139">
        <v>17971385</v>
      </c>
      <c r="L47" s="139">
        <v>17921149</v>
      </c>
      <c r="M47" s="139">
        <v>16683429</v>
      </c>
      <c r="N47" s="139">
        <v>18175832</v>
      </c>
      <c r="O47" s="139">
        <v>18001183</v>
      </c>
      <c r="P47" s="139">
        <v>18051282</v>
      </c>
      <c r="Q47" s="139">
        <v>21011133</v>
      </c>
      <c r="R47" s="139">
        <v>18276770</v>
      </c>
      <c r="S47" s="139">
        <v>20818737</v>
      </c>
      <c r="T47" s="139">
        <v>18856293</v>
      </c>
      <c r="U47" s="139">
        <v>16108651</v>
      </c>
      <c r="V47" s="139">
        <v>14948482</v>
      </c>
      <c r="W47" s="139">
        <v>18113835</v>
      </c>
      <c r="X47" s="139">
        <v>18071165</v>
      </c>
      <c r="Y47" s="139">
        <v>18175313</v>
      </c>
      <c r="Z47" s="139">
        <v>18404152</v>
      </c>
      <c r="AA47" s="139">
        <v>19070032</v>
      </c>
      <c r="AB47" s="139">
        <v>18602561</v>
      </c>
      <c r="AC47" s="139">
        <v>19714334</v>
      </c>
      <c r="AD47" s="139">
        <v>18097846</v>
      </c>
      <c r="AE47" s="139">
        <v>17816165</v>
      </c>
      <c r="AF47" s="139">
        <v>20404235</v>
      </c>
      <c r="AG47" s="139">
        <v>19031535</v>
      </c>
      <c r="AH47" s="139">
        <v>14982541</v>
      </c>
      <c r="AI47" s="139">
        <v>16921744</v>
      </c>
      <c r="AJ47" s="139">
        <v>20382346</v>
      </c>
      <c r="AK47" s="139">
        <v>18283917</v>
      </c>
      <c r="AL47" s="139">
        <v>16511432</v>
      </c>
      <c r="AM47" s="139">
        <v>19302530</v>
      </c>
      <c r="AN47" s="139">
        <v>18890808</v>
      </c>
      <c r="AO47" s="139">
        <v>18960530</v>
      </c>
      <c r="AP47" s="139">
        <v>19739671</v>
      </c>
      <c r="AQ47" s="139">
        <v>17734074</v>
      </c>
      <c r="AR47" s="139">
        <v>20301552</v>
      </c>
      <c r="AS47" s="139">
        <v>19734721</v>
      </c>
      <c r="AT47" s="139">
        <v>14231276</v>
      </c>
      <c r="AU47" s="139">
        <v>18263187</v>
      </c>
      <c r="AV47" s="139">
        <v>19959400</v>
      </c>
      <c r="AW47" s="139">
        <v>17467142</v>
      </c>
      <c r="AX47" s="139">
        <v>18405077</v>
      </c>
      <c r="AY47" s="139">
        <v>19989709</v>
      </c>
      <c r="AZ47" s="139">
        <v>19448567</v>
      </c>
      <c r="BA47" s="139">
        <v>20212061</v>
      </c>
      <c r="BB47" s="139">
        <v>19743462</v>
      </c>
      <c r="BC47" s="139">
        <v>18292863</v>
      </c>
      <c r="BD47" s="139">
        <v>20498778</v>
      </c>
      <c r="BE47" s="139">
        <v>19050228</v>
      </c>
      <c r="BF47" s="139">
        <v>14265142</v>
      </c>
      <c r="BG47" s="139">
        <v>20058048</v>
      </c>
      <c r="BH47" s="139">
        <v>20634178</v>
      </c>
      <c r="BI47" s="139">
        <v>18102651</v>
      </c>
      <c r="BJ47" s="139">
        <v>19891955</v>
      </c>
      <c r="BK47" s="139">
        <v>18248739</v>
      </c>
      <c r="BL47" s="139">
        <v>19966597</v>
      </c>
      <c r="BM47" s="139">
        <v>22597312</v>
      </c>
      <c r="BN47" s="139">
        <v>21037363</v>
      </c>
      <c r="BO47" s="139">
        <v>17346146</v>
      </c>
      <c r="BP47" s="139">
        <v>23429943</v>
      </c>
      <c r="BQ47" s="139">
        <v>20239371</v>
      </c>
      <c r="BR47" s="139">
        <v>15654410</v>
      </c>
      <c r="BS47" s="139">
        <v>20717032</v>
      </c>
      <c r="BT47" s="139">
        <v>20786604</v>
      </c>
      <c r="BU47" s="139">
        <v>19901832</v>
      </c>
      <c r="BV47" s="139">
        <v>20559402</v>
      </c>
      <c r="BW47" s="139">
        <v>20363037</v>
      </c>
      <c r="BX47" s="139">
        <v>21355526</v>
      </c>
      <c r="BY47" s="139">
        <v>21806581</v>
      </c>
      <c r="BZ47" s="139">
        <v>21740884</v>
      </c>
      <c r="CA47" s="139">
        <v>21595913</v>
      </c>
      <c r="CB47" s="139">
        <v>23735364</v>
      </c>
      <c r="CC47" s="139">
        <v>19401451</v>
      </c>
      <c r="CD47" s="139">
        <v>16916287</v>
      </c>
      <c r="CE47" s="139">
        <v>21260440</v>
      </c>
      <c r="CF47" s="139">
        <v>20499482</v>
      </c>
      <c r="CG47" s="139">
        <v>21014710</v>
      </c>
      <c r="CH47" s="139">
        <v>21433680</v>
      </c>
      <c r="CI47" s="139">
        <v>23073021</v>
      </c>
      <c r="CJ47" s="139">
        <v>20497905</v>
      </c>
      <c r="CK47" s="139">
        <v>24539158</v>
      </c>
      <c r="CL47" s="139">
        <v>21360739</v>
      </c>
      <c r="CM47" s="139">
        <v>21606496</v>
      </c>
      <c r="CN47" s="139">
        <v>23774684</v>
      </c>
      <c r="CO47" s="139">
        <v>20331964</v>
      </c>
      <c r="CP47" s="139">
        <v>17931111</v>
      </c>
      <c r="CQ47" s="139">
        <v>21747928</v>
      </c>
      <c r="CR47" s="139">
        <v>23558520</v>
      </c>
      <c r="CS47" s="139">
        <v>22459170</v>
      </c>
      <c r="CT47" s="139">
        <v>21225705</v>
      </c>
      <c r="CU47" s="139">
        <v>23156938</v>
      </c>
      <c r="CV47" s="139">
        <v>22946614</v>
      </c>
      <c r="CW47" s="139">
        <v>23805181</v>
      </c>
      <c r="CX47" s="139">
        <v>22885337</v>
      </c>
      <c r="CY47" s="139">
        <v>21410621</v>
      </c>
      <c r="CZ47" s="139">
        <v>25324525</v>
      </c>
      <c r="DA47" s="139">
        <v>22389143</v>
      </c>
      <c r="DB47" s="139">
        <v>18321441</v>
      </c>
      <c r="DC47" s="139">
        <v>21176405</v>
      </c>
      <c r="DD47" s="139">
        <v>25313411</v>
      </c>
      <c r="DE47" s="139">
        <v>23356591</v>
      </c>
      <c r="DF47" s="139">
        <v>20659177</v>
      </c>
      <c r="DG47" s="139">
        <v>24121397</v>
      </c>
      <c r="DH47" s="139">
        <v>23496644</v>
      </c>
      <c r="DI47" s="139">
        <v>24341536</v>
      </c>
      <c r="DJ47" s="139">
        <v>25003288</v>
      </c>
      <c r="DK47" s="139">
        <v>22986611</v>
      </c>
      <c r="DL47" s="139">
        <v>23514415</v>
      </c>
      <c r="DM47" s="139">
        <v>24374490</v>
      </c>
      <c r="DN47" s="139">
        <v>17596111</v>
      </c>
      <c r="DO47" s="139">
        <v>23108654</v>
      </c>
      <c r="DP47" s="139">
        <v>26000253</v>
      </c>
      <c r="DQ47" s="139">
        <v>22991320</v>
      </c>
      <c r="DR47" s="139">
        <v>23019356</v>
      </c>
      <c r="DS47" s="139">
        <v>24900527</v>
      </c>
      <c r="DT47" s="139">
        <v>24407247</v>
      </c>
      <c r="DU47" s="139">
        <v>12748384</v>
      </c>
      <c r="DV47" s="139">
        <v>12748384</v>
      </c>
      <c r="DW47" s="139">
        <v>16496275</v>
      </c>
      <c r="DX47" s="139">
        <v>24330404</v>
      </c>
      <c r="DY47" s="139">
        <v>23246795</v>
      </c>
      <c r="DZ47" s="139">
        <v>18040033</v>
      </c>
      <c r="EA47" s="139">
        <v>24243568</v>
      </c>
      <c r="EB47" s="139">
        <v>24677363</v>
      </c>
      <c r="EC47" s="139">
        <v>24052770</v>
      </c>
      <c r="ED47" s="139">
        <v>24024886</v>
      </c>
      <c r="EE47" s="139">
        <v>24275879</v>
      </c>
      <c r="EF47" s="139">
        <v>24340038</v>
      </c>
      <c r="EG47" s="139">
        <v>25474202</v>
      </c>
      <c r="EH47" s="139">
        <v>26533579</v>
      </c>
      <c r="EI47" s="139">
        <v>23275534</v>
      </c>
      <c r="EJ47" s="139">
        <v>28339096</v>
      </c>
      <c r="EK47" s="139">
        <v>22680270</v>
      </c>
      <c r="EL47" s="139">
        <v>19291782</v>
      </c>
      <c r="EM47" s="139">
        <v>24573665</v>
      </c>
      <c r="EN47" s="139">
        <v>25143849</v>
      </c>
      <c r="EO47" s="139">
        <v>23682858</v>
      </c>
      <c r="EP47" s="139">
        <v>25763775</v>
      </c>
      <c r="EQ47" s="139">
        <v>25326169</v>
      </c>
      <c r="ER47" s="139">
        <v>24276127</v>
      </c>
      <c r="ES47" s="139">
        <v>26572049</v>
      </c>
      <c r="ET47" s="139">
        <v>23740494</v>
      </c>
      <c r="EU47" s="139">
        <v>27718754</v>
      </c>
      <c r="EV47" s="139">
        <v>27697916</v>
      </c>
      <c r="EW47" s="139">
        <v>23099489</v>
      </c>
      <c r="EX47" s="139">
        <v>20476943</v>
      </c>
      <c r="EY47" s="139">
        <v>25766549</v>
      </c>
      <c r="EZ47" s="139">
        <v>24991207</v>
      </c>
      <c r="FA47" s="139">
        <v>25503185</v>
      </c>
      <c r="FB47" s="139">
        <v>25427716</v>
      </c>
      <c r="FC47" s="139">
        <v>28065897</v>
      </c>
      <c r="FD47" s="139">
        <v>26277147</v>
      </c>
      <c r="FE47" s="139">
        <v>27612698</v>
      </c>
      <c r="FF47" s="139">
        <v>25010641</v>
      </c>
      <c r="FG47" s="139">
        <v>26240783</v>
      </c>
      <c r="FH47" s="139">
        <v>32505969</v>
      </c>
      <c r="FI47" s="139">
        <v>24526131</v>
      </c>
      <c r="FJ47" s="139">
        <v>20852291</v>
      </c>
      <c r="FK47" s="139">
        <v>25712188</v>
      </c>
      <c r="FL47" s="139">
        <v>28548255</v>
      </c>
      <c r="FM47" s="139">
        <v>27581748</v>
      </c>
      <c r="FN47" s="139">
        <v>26133526</v>
      </c>
      <c r="FO47" s="139">
        <v>28829728.18</v>
      </c>
      <c r="FP47" s="139">
        <v>29694087.59</v>
      </c>
      <c r="FQ47" s="139">
        <v>26380332.640000001</v>
      </c>
      <c r="FR47" s="139">
        <v>22703951.52</v>
      </c>
      <c r="FS47" s="139">
        <v>31037425.469999999</v>
      </c>
      <c r="FT47" s="139">
        <v>31115577.629999999</v>
      </c>
      <c r="FU47" s="139">
        <v>30112979.010000002</v>
      </c>
      <c r="FV47" s="139">
        <v>20605233.43</v>
      </c>
      <c r="FW47" s="139">
        <v>26919249.699999999</v>
      </c>
      <c r="FX47" s="139">
        <v>29753269.32</v>
      </c>
      <c r="FY47" s="139">
        <v>27146859.02</v>
      </c>
      <c r="FZ47" s="139">
        <v>28381903.469999999</v>
      </c>
      <c r="GA47" s="139">
        <v>31187835.649999999</v>
      </c>
      <c r="GB47" s="139">
        <v>30089950.469999999</v>
      </c>
      <c r="GC47" s="139">
        <v>29276804.699999999</v>
      </c>
      <c r="GD47" s="139">
        <v>21627656.07</v>
      </c>
      <c r="GE47" s="139">
        <v>39268084.289999999</v>
      </c>
      <c r="GF47" s="139">
        <v>32116235.969999999</v>
      </c>
      <c r="GG47" s="139">
        <v>30732833.079999998</v>
      </c>
      <c r="GH47" s="139">
        <v>21644735.91</v>
      </c>
    </row>
    <row r="48" spans="1:190" s="132" customFormat="1" x14ac:dyDescent="0.25">
      <c r="A48" s="134"/>
      <c r="B48" s="141" t="s">
        <v>25</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c r="EO48" s="142"/>
      <c r="EP48" s="142"/>
      <c r="EQ48" s="142"/>
      <c r="ER48" s="142"/>
      <c r="ES48" s="142"/>
      <c r="ET48" s="142"/>
      <c r="EU48" s="142"/>
      <c r="EV48" s="142"/>
      <c r="EW48" s="142"/>
      <c r="EX48" s="142"/>
      <c r="EY48" s="142"/>
      <c r="EZ48" s="142"/>
      <c r="FA48" s="142"/>
      <c r="FB48" s="142"/>
      <c r="FC48" s="142"/>
      <c r="FD48" s="142"/>
      <c r="FE48" s="142"/>
      <c r="FF48" s="142"/>
      <c r="FG48" s="142"/>
      <c r="FH48" s="142"/>
      <c r="FI48" s="142"/>
      <c r="FJ48" s="142"/>
      <c r="FK48" s="142"/>
      <c r="FL48" s="142"/>
      <c r="FM48" s="142"/>
      <c r="FN48" s="142"/>
      <c r="FO48" s="142"/>
      <c r="FP48" s="142"/>
      <c r="FQ48" s="142"/>
      <c r="FR48" s="142"/>
      <c r="FS48" s="142"/>
      <c r="FT48" s="142"/>
      <c r="FU48" s="142"/>
      <c r="FV48" s="142"/>
      <c r="FW48" s="142"/>
      <c r="FX48" s="142"/>
      <c r="FY48" s="142"/>
      <c r="FZ48" s="142"/>
      <c r="GA48" s="142"/>
      <c r="GB48" s="142"/>
      <c r="GC48" s="142"/>
      <c r="GD48" s="142"/>
      <c r="GE48" s="142"/>
      <c r="GF48" s="142"/>
      <c r="GG48" s="142"/>
      <c r="GH48" s="142"/>
    </row>
    <row r="49" spans="1:190" s="132" customFormat="1" x14ac:dyDescent="0.25">
      <c r="A49" s="134"/>
      <c r="B49" s="115" t="s">
        <v>50</v>
      </c>
      <c r="C49" s="133">
        <v>3203</v>
      </c>
      <c r="D49" s="133">
        <v>3486</v>
      </c>
      <c r="E49" s="133">
        <v>4731</v>
      </c>
      <c r="F49" s="133">
        <v>4463</v>
      </c>
      <c r="G49" s="133">
        <v>4445</v>
      </c>
      <c r="H49" s="133">
        <v>4868</v>
      </c>
      <c r="I49" s="133">
        <v>3991</v>
      </c>
      <c r="J49" s="133">
        <v>3561</v>
      </c>
      <c r="K49" s="133">
        <v>4842</v>
      </c>
      <c r="L49" s="133">
        <v>4381</v>
      </c>
      <c r="M49" s="133">
        <v>3985</v>
      </c>
      <c r="N49" s="133">
        <v>4805</v>
      </c>
      <c r="O49" s="133">
        <v>4352</v>
      </c>
      <c r="P49" s="133">
        <v>4264</v>
      </c>
      <c r="Q49" s="133">
        <v>4996</v>
      </c>
      <c r="R49" s="133">
        <v>4571</v>
      </c>
      <c r="S49" s="133">
        <v>4885</v>
      </c>
      <c r="T49" s="133">
        <v>5017</v>
      </c>
      <c r="U49" s="133">
        <v>4347</v>
      </c>
      <c r="V49" s="133">
        <v>4424</v>
      </c>
      <c r="W49" s="133">
        <v>5787</v>
      </c>
      <c r="X49" s="133">
        <v>4494</v>
      </c>
      <c r="Y49" s="133">
        <v>5931</v>
      </c>
      <c r="Z49" s="133">
        <v>4513</v>
      </c>
      <c r="AA49" s="133">
        <v>5056</v>
      </c>
      <c r="AB49" s="133">
        <v>5353</v>
      </c>
      <c r="AC49" s="133">
        <v>5129</v>
      </c>
      <c r="AD49" s="133">
        <v>5078</v>
      </c>
      <c r="AE49" s="133">
        <v>4022</v>
      </c>
      <c r="AF49" s="133">
        <v>6232</v>
      </c>
      <c r="AG49" s="133">
        <v>4891</v>
      </c>
      <c r="AH49" s="133">
        <v>3864</v>
      </c>
      <c r="AI49" s="133">
        <v>9591</v>
      </c>
      <c r="AJ49" s="133">
        <v>20727</v>
      </c>
      <c r="AK49" s="133">
        <v>19611</v>
      </c>
      <c r="AL49" s="133">
        <v>20402</v>
      </c>
      <c r="AM49" s="133">
        <v>24149</v>
      </c>
      <c r="AN49" s="133">
        <v>22026</v>
      </c>
      <c r="AO49" s="133">
        <v>24697</v>
      </c>
      <c r="AP49" s="133">
        <v>27295</v>
      </c>
      <c r="AQ49" s="133">
        <v>25327</v>
      </c>
      <c r="AR49" s="133">
        <v>26990</v>
      </c>
      <c r="AS49" s="133">
        <v>29405</v>
      </c>
      <c r="AT49" s="133">
        <v>23367</v>
      </c>
      <c r="AU49" s="133">
        <v>31632</v>
      </c>
      <c r="AV49" s="133">
        <v>33501</v>
      </c>
      <c r="AW49" s="133">
        <v>30672</v>
      </c>
      <c r="AX49" s="133">
        <v>31048</v>
      </c>
      <c r="AY49" s="133">
        <v>34599</v>
      </c>
      <c r="AZ49" s="133">
        <v>34176</v>
      </c>
      <c r="BA49" s="133">
        <v>37349</v>
      </c>
      <c r="BB49" s="133">
        <v>38132</v>
      </c>
      <c r="BC49" s="133">
        <v>33711</v>
      </c>
      <c r="BD49" s="133">
        <v>39478</v>
      </c>
      <c r="BE49" s="133">
        <v>39220</v>
      </c>
      <c r="BF49" s="133">
        <v>32237</v>
      </c>
      <c r="BG49" s="133">
        <v>44313</v>
      </c>
      <c r="BH49" s="133">
        <v>42816</v>
      </c>
      <c r="BI49" s="133">
        <v>38839</v>
      </c>
      <c r="BJ49" s="133">
        <v>40105</v>
      </c>
      <c r="BK49" s="133">
        <v>41438</v>
      </c>
      <c r="BL49" s="133">
        <v>39071</v>
      </c>
      <c r="BM49" s="133">
        <v>50134</v>
      </c>
      <c r="BN49" s="133">
        <v>44657</v>
      </c>
      <c r="BO49" s="133">
        <v>40510</v>
      </c>
      <c r="BP49" s="133">
        <v>50558</v>
      </c>
      <c r="BQ49" s="133">
        <v>46917</v>
      </c>
      <c r="BR49" s="133">
        <v>37576</v>
      </c>
      <c r="BS49" s="133">
        <v>49943</v>
      </c>
      <c r="BT49" s="133">
        <v>48654</v>
      </c>
      <c r="BU49" s="133">
        <v>52416</v>
      </c>
      <c r="BV49" s="133">
        <v>50611</v>
      </c>
      <c r="BW49" s="133">
        <v>49937</v>
      </c>
      <c r="BX49" s="133">
        <v>50433</v>
      </c>
      <c r="BY49" s="133">
        <v>59417</v>
      </c>
      <c r="BZ49" s="133">
        <v>52400</v>
      </c>
      <c r="CA49" s="133">
        <v>55429</v>
      </c>
      <c r="CB49" s="133">
        <v>60186</v>
      </c>
      <c r="CC49" s="133">
        <v>53159</v>
      </c>
      <c r="CD49" s="133">
        <v>54819</v>
      </c>
      <c r="CE49" s="133">
        <v>65585</v>
      </c>
      <c r="CF49" s="133">
        <v>62493</v>
      </c>
      <c r="CG49" s="133">
        <v>62722</v>
      </c>
      <c r="CH49" s="133">
        <v>61021</v>
      </c>
      <c r="CI49" s="133">
        <v>67961</v>
      </c>
      <c r="CJ49" s="133">
        <v>64338</v>
      </c>
      <c r="CK49" s="133">
        <v>80491</v>
      </c>
      <c r="CL49" s="133">
        <v>61845</v>
      </c>
      <c r="CM49" s="133">
        <v>74139</v>
      </c>
      <c r="CN49" s="133">
        <v>73032</v>
      </c>
      <c r="CO49" s="133">
        <v>68007</v>
      </c>
      <c r="CP49" s="133">
        <v>61511</v>
      </c>
      <c r="CQ49" s="133">
        <v>73064</v>
      </c>
      <c r="CR49" s="133">
        <v>80114</v>
      </c>
      <c r="CS49" s="133">
        <v>79419</v>
      </c>
      <c r="CT49" s="133">
        <v>72388</v>
      </c>
      <c r="CU49" s="133">
        <v>80830</v>
      </c>
      <c r="CV49" s="133">
        <v>79576</v>
      </c>
      <c r="CW49" s="133">
        <v>89131</v>
      </c>
      <c r="CX49" s="133">
        <v>82953</v>
      </c>
      <c r="CY49" s="133">
        <v>84012</v>
      </c>
      <c r="CZ49" s="133">
        <v>92125</v>
      </c>
      <c r="DA49" s="133">
        <v>86219</v>
      </c>
      <c r="DB49" s="133">
        <v>80013</v>
      </c>
      <c r="DC49" s="133">
        <v>88582</v>
      </c>
      <c r="DD49" s="133">
        <v>98282</v>
      </c>
      <c r="DE49" s="133">
        <v>91054</v>
      </c>
      <c r="DF49" s="133">
        <v>85453</v>
      </c>
      <c r="DG49" s="133">
        <v>100935</v>
      </c>
      <c r="DH49" s="133">
        <v>93278</v>
      </c>
      <c r="DI49" s="133">
        <v>101413</v>
      </c>
      <c r="DJ49" s="133">
        <v>98274</v>
      </c>
      <c r="DK49" s="133">
        <v>103334</v>
      </c>
      <c r="DL49" s="133">
        <v>99274</v>
      </c>
      <c r="DM49" s="133">
        <v>106991</v>
      </c>
      <c r="DN49" s="133">
        <v>84495</v>
      </c>
      <c r="DO49" s="133">
        <v>111368</v>
      </c>
      <c r="DP49" s="133">
        <v>116198</v>
      </c>
      <c r="DQ49" s="133">
        <v>106695</v>
      </c>
      <c r="DR49" s="133">
        <v>106041</v>
      </c>
      <c r="DS49" s="133">
        <v>117292</v>
      </c>
      <c r="DT49" s="133">
        <v>111152</v>
      </c>
      <c r="DU49" s="133">
        <v>54055</v>
      </c>
      <c r="DV49" s="133">
        <v>54055</v>
      </c>
      <c r="DW49" s="133">
        <v>89403</v>
      </c>
      <c r="DX49" s="133">
        <v>126509</v>
      </c>
      <c r="DY49" s="133">
        <v>123841</v>
      </c>
      <c r="DZ49" s="133">
        <v>98460</v>
      </c>
      <c r="EA49" s="133">
        <v>129609</v>
      </c>
      <c r="EB49" s="133">
        <v>129649</v>
      </c>
      <c r="EC49" s="133">
        <v>136619</v>
      </c>
      <c r="ED49" s="133">
        <v>131946</v>
      </c>
      <c r="EE49" s="133">
        <v>132306</v>
      </c>
      <c r="EF49" s="133">
        <v>132469</v>
      </c>
      <c r="EG49" s="133">
        <v>160679</v>
      </c>
      <c r="EH49" s="133">
        <v>143377</v>
      </c>
      <c r="EI49" s="133">
        <v>139179</v>
      </c>
      <c r="EJ49" s="133">
        <v>161093</v>
      </c>
      <c r="EK49" s="133">
        <v>143522</v>
      </c>
      <c r="EL49" s="133">
        <v>131360</v>
      </c>
      <c r="EM49" s="133">
        <v>163556</v>
      </c>
      <c r="EN49" s="133">
        <v>160938</v>
      </c>
      <c r="EO49" s="133">
        <v>162232</v>
      </c>
      <c r="EP49" s="133">
        <v>163621</v>
      </c>
      <c r="EQ49" s="133">
        <v>168450</v>
      </c>
      <c r="ER49" s="133">
        <v>166552</v>
      </c>
      <c r="ES49" s="133">
        <v>199001</v>
      </c>
      <c r="ET49" s="133">
        <v>171455</v>
      </c>
      <c r="EU49" s="133">
        <v>186412</v>
      </c>
      <c r="EV49" s="133">
        <v>184942</v>
      </c>
      <c r="EW49" s="133">
        <v>167995</v>
      </c>
      <c r="EX49" s="133">
        <v>160610</v>
      </c>
      <c r="EY49" s="133">
        <v>198373</v>
      </c>
      <c r="EZ49" s="133">
        <v>199082</v>
      </c>
      <c r="FA49" s="133">
        <v>193913</v>
      </c>
      <c r="FB49" s="133">
        <v>186294</v>
      </c>
      <c r="FC49" s="133">
        <v>210861</v>
      </c>
      <c r="FD49" s="133">
        <v>192902</v>
      </c>
      <c r="FE49" s="133">
        <v>230506</v>
      </c>
      <c r="FF49" s="133">
        <v>186494</v>
      </c>
      <c r="FG49" s="133">
        <v>196942</v>
      </c>
      <c r="FH49" s="133">
        <v>232971</v>
      </c>
      <c r="FI49" s="133">
        <v>197499</v>
      </c>
      <c r="FJ49" s="133">
        <v>180807</v>
      </c>
      <c r="FK49" s="133">
        <v>222268</v>
      </c>
      <c r="FL49" s="133">
        <v>232445</v>
      </c>
      <c r="FM49" s="133">
        <v>224433</v>
      </c>
      <c r="FN49" s="133">
        <v>207768</v>
      </c>
      <c r="FO49" s="133">
        <v>230368.05</v>
      </c>
      <c r="FP49" s="133">
        <v>229929.41</v>
      </c>
      <c r="FQ49" s="133">
        <v>236238.8</v>
      </c>
      <c r="FR49" s="133">
        <v>236040</v>
      </c>
      <c r="FS49" s="133">
        <v>223665.6</v>
      </c>
      <c r="FT49" s="133">
        <v>228532.03</v>
      </c>
      <c r="FU49" s="133">
        <v>245164.64</v>
      </c>
      <c r="FV49" s="133">
        <v>190193.64</v>
      </c>
      <c r="FW49" s="133">
        <v>246340.74</v>
      </c>
      <c r="FX49" s="133">
        <v>262525.77</v>
      </c>
      <c r="FY49" s="133">
        <v>240462.16</v>
      </c>
      <c r="FZ49" s="133">
        <v>241508.38</v>
      </c>
      <c r="GA49" s="133">
        <v>270125.08</v>
      </c>
      <c r="GB49" s="133">
        <v>248517.63</v>
      </c>
      <c r="GC49" s="133">
        <v>268434.58</v>
      </c>
      <c r="GD49" s="133">
        <v>258282.17</v>
      </c>
      <c r="GE49" s="133">
        <v>249649.92000000001</v>
      </c>
      <c r="GF49" s="133">
        <v>253147.74</v>
      </c>
      <c r="GG49" s="133">
        <v>259792.76</v>
      </c>
      <c r="GH49" s="133">
        <v>203110.03</v>
      </c>
    </row>
    <row r="50" spans="1:190" s="132" customFormat="1" x14ac:dyDescent="0.25">
      <c r="A50" s="134"/>
      <c r="B50" s="115" t="s">
        <v>51</v>
      </c>
      <c r="C50" s="133">
        <v>8997</v>
      </c>
      <c r="D50" s="133">
        <v>10756</v>
      </c>
      <c r="E50" s="133">
        <v>11750</v>
      </c>
      <c r="F50" s="133">
        <v>11350</v>
      </c>
      <c r="G50" s="133">
        <v>8778</v>
      </c>
      <c r="H50" s="133">
        <v>11601</v>
      </c>
      <c r="I50" s="133">
        <v>10889</v>
      </c>
      <c r="J50" s="133">
        <v>11340</v>
      </c>
      <c r="K50" s="133">
        <v>10444</v>
      </c>
      <c r="L50" s="133">
        <v>9727</v>
      </c>
      <c r="M50" s="133">
        <v>12032</v>
      </c>
      <c r="N50" s="133">
        <v>11289</v>
      </c>
      <c r="O50" s="133">
        <v>11090</v>
      </c>
      <c r="P50" s="133">
        <v>9593</v>
      </c>
      <c r="Q50" s="133">
        <v>12324</v>
      </c>
      <c r="R50" s="133">
        <v>11312</v>
      </c>
      <c r="S50" s="133">
        <v>11013</v>
      </c>
      <c r="T50" s="133">
        <v>9353</v>
      </c>
      <c r="U50" s="133">
        <v>10790</v>
      </c>
      <c r="V50" s="133">
        <v>12656</v>
      </c>
      <c r="W50" s="133">
        <v>11137</v>
      </c>
      <c r="X50" s="133">
        <v>11221</v>
      </c>
      <c r="Y50" s="133">
        <v>11206</v>
      </c>
      <c r="Z50" s="133">
        <v>10061</v>
      </c>
      <c r="AA50" s="133">
        <v>13156</v>
      </c>
      <c r="AB50" s="133">
        <v>11817</v>
      </c>
      <c r="AC50" s="133">
        <v>10814</v>
      </c>
      <c r="AD50" s="133">
        <v>9294</v>
      </c>
      <c r="AE50" s="133">
        <v>10984</v>
      </c>
      <c r="AF50" s="133">
        <v>11610</v>
      </c>
      <c r="AG50" s="133">
        <v>12068</v>
      </c>
      <c r="AH50" s="133">
        <v>11387</v>
      </c>
      <c r="AI50" s="133">
        <v>12580</v>
      </c>
      <c r="AJ50" s="133">
        <v>17665</v>
      </c>
      <c r="AK50" s="133">
        <v>17207</v>
      </c>
      <c r="AL50" s="133">
        <v>16619</v>
      </c>
      <c r="AM50" s="133">
        <v>19449</v>
      </c>
      <c r="AN50" s="133">
        <v>16858</v>
      </c>
      <c r="AO50" s="133">
        <v>17856</v>
      </c>
      <c r="AP50" s="133">
        <v>19820</v>
      </c>
      <c r="AQ50" s="133">
        <v>22487</v>
      </c>
      <c r="AR50" s="133">
        <v>20286</v>
      </c>
      <c r="AS50" s="133">
        <v>24968</v>
      </c>
      <c r="AT50" s="133">
        <v>18852</v>
      </c>
      <c r="AU50" s="133">
        <v>22577</v>
      </c>
      <c r="AV50" s="133">
        <v>27900</v>
      </c>
      <c r="AW50" s="133">
        <v>24029</v>
      </c>
      <c r="AX50" s="133">
        <v>25425</v>
      </c>
      <c r="AY50" s="133">
        <v>28600</v>
      </c>
      <c r="AZ50" s="133">
        <v>28408</v>
      </c>
      <c r="BA50" s="133">
        <v>29844</v>
      </c>
      <c r="BB50" s="133">
        <v>30696</v>
      </c>
      <c r="BC50" s="133">
        <v>28166</v>
      </c>
      <c r="BD50" s="133">
        <v>30312</v>
      </c>
      <c r="BE50" s="133">
        <v>33146</v>
      </c>
      <c r="BF50" s="133">
        <v>27605</v>
      </c>
      <c r="BG50" s="133">
        <v>34012</v>
      </c>
      <c r="BH50" s="133">
        <v>39184</v>
      </c>
      <c r="BI50" s="133">
        <v>33325</v>
      </c>
      <c r="BJ50" s="133">
        <v>37478</v>
      </c>
      <c r="BK50" s="133">
        <v>37737</v>
      </c>
      <c r="BL50" s="133">
        <v>32623</v>
      </c>
      <c r="BM50" s="133">
        <v>38586</v>
      </c>
      <c r="BN50" s="133">
        <v>37325</v>
      </c>
      <c r="BO50" s="133">
        <v>33977</v>
      </c>
      <c r="BP50" s="133">
        <v>39912</v>
      </c>
      <c r="BQ50" s="133">
        <v>40376</v>
      </c>
      <c r="BR50" s="133">
        <v>36747</v>
      </c>
      <c r="BS50" s="133">
        <v>38912</v>
      </c>
      <c r="BT50" s="133">
        <v>41911</v>
      </c>
      <c r="BU50" s="133">
        <v>42979</v>
      </c>
      <c r="BV50" s="133">
        <v>41146</v>
      </c>
      <c r="BW50" s="133">
        <v>42466</v>
      </c>
      <c r="BX50" s="133">
        <v>37548</v>
      </c>
      <c r="BY50" s="133">
        <v>44326</v>
      </c>
      <c r="BZ50" s="133">
        <v>38995</v>
      </c>
      <c r="CA50" s="133">
        <v>45904</v>
      </c>
      <c r="CB50" s="133">
        <v>43861</v>
      </c>
      <c r="CC50" s="133">
        <v>47480</v>
      </c>
      <c r="CD50" s="133">
        <v>46757</v>
      </c>
      <c r="CE50" s="133">
        <v>47113</v>
      </c>
      <c r="CF50" s="133">
        <v>44141</v>
      </c>
      <c r="CG50" s="133">
        <v>45312</v>
      </c>
      <c r="CH50" s="133">
        <v>40606</v>
      </c>
      <c r="CI50" s="133">
        <v>49182</v>
      </c>
      <c r="CJ50" s="133">
        <v>42830</v>
      </c>
      <c r="CK50" s="133">
        <v>51537</v>
      </c>
      <c r="CL50" s="133">
        <v>40710</v>
      </c>
      <c r="CM50" s="133">
        <v>46491</v>
      </c>
      <c r="CN50" s="133">
        <v>42326</v>
      </c>
      <c r="CO50" s="133">
        <v>43135</v>
      </c>
      <c r="CP50" s="133">
        <v>46852</v>
      </c>
      <c r="CQ50" s="133">
        <v>45696</v>
      </c>
      <c r="CR50" s="133">
        <v>49943</v>
      </c>
      <c r="CS50" s="133">
        <v>51290</v>
      </c>
      <c r="CT50" s="133">
        <v>42635</v>
      </c>
      <c r="CU50" s="133">
        <v>53966</v>
      </c>
      <c r="CV50" s="133">
        <v>40808</v>
      </c>
      <c r="CW50" s="133">
        <v>46400</v>
      </c>
      <c r="CX50" s="133">
        <v>40499</v>
      </c>
      <c r="CY50" s="133">
        <v>45335</v>
      </c>
      <c r="CZ50" s="133">
        <v>46329</v>
      </c>
      <c r="DA50" s="133">
        <v>47990</v>
      </c>
      <c r="DB50" s="133">
        <v>51590</v>
      </c>
      <c r="DC50" s="133">
        <v>43727</v>
      </c>
      <c r="DD50" s="133">
        <v>50524</v>
      </c>
      <c r="DE50" s="133">
        <v>48479</v>
      </c>
      <c r="DF50" s="133">
        <v>44943</v>
      </c>
      <c r="DG50" s="133">
        <v>46403</v>
      </c>
      <c r="DH50" s="133">
        <v>37415</v>
      </c>
      <c r="DI50" s="133">
        <v>35102</v>
      </c>
      <c r="DJ50" s="133">
        <v>39332</v>
      </c>
      <c r="DK50" s="133">
        <v>35942</v>
      </c>
      <c r="DL50" s="133">
        <v>40614</v>
      </c>
      <c r="DM50" s="133">
        <v>43865</v>
      </c>
      <c r="DN50" s="133">
        <v>36124</v>
      </c>
      <c r="DO50" s="133">
        <v>38619</v>
      </c>
      <c r="DP50" s="133">
        <v>40392</v>
      </c>
      <c r="DQ50" s="133">
        <v>37563</v>
      </c>
      <c r="DR50" s="133">
        <v>38481</v>
      </c>
      <c r="DS50" s="133">
        <v>39605</v>
      </c>
      <c r="DT50" s="133">
        <v>31192</v>
      </c>
      <c r="DU50" s="133">
        <v>43822</v>
      </c>
      <c r="DV50" s="133">
        <v>43822</v>
      </c>
      <c r="DW50" s="133">
        <v>45847</v>
      </c>
      <c r="DX50" s="133">
        <v>46610</v>
      </c>
      <c r="DY50" s="133">
        <v>39650</v>
      </c>
      <c r="DZ50" s="133">
        <v>34540</v>
      </c>
      <c r="EA50" s="133">
        <v>35843</v>
      </c>
      <c r="EB50" s="133">
        <v>38696</v>
      </c>
      <c r="EC50" s="133">
        <v>40841</v>
      </c>
      <c r="ED50" s="133">
        <v>36729</v>
      </c>
      <c r="EE50" s="133">
        <v>34802</v>
      </c>
      <c r="EF50" s="133">
        <v>31943</v>
      </c>
      <c r="EG50" s="133">
        <v>39004</v>
      </c>
      <c r="EH50" s="133">
        <v>36162</v>
      </c>
      <c r="EI50" s="133">
        <v>33442</v>
      </c>
      <c r="EJ50" s="133">
        <v>34482</v>
      </c>
      <c r="EK50" s="133">
        <v>33353</v>
      </c>
      <c r="EL50" s="133">
        <v>36359</v>
      </c>
      <c r="EM50" s="133">
        <v>38619</v>
      </c>
      <c r="EN50" s="133">
        <v>35315</v>
      </c>
      <c r="EO50" s="133">
        <v>35620</v>
      </c>
      <c r="EP50" s="133">
        <v>36188</v>
      </c>
      <c r="EQ50" s="133">
        <v>34882</v>
      </c>
      <c r="ER50" s="133">
        <v>31875</v>
      </c>
      <c r="ES50" s="133">
        <v>34206</v>
      </c>
      <c r="ET50" s="133">
        <v>30181</v>
      </c>
      <c r="EU50" s="133">
        <v>32916</v>
      </c>
      <c r="EV50" s="133">
        <v>31934</v>
      </c>
      <c r="EW50" s="133">
        <v>32202</v>
      </c>
      <c r="EX50" s="133">
        <v>31940</v>
      </c>
      <c r="EY50" s="133">
        <v>29595</v>
      </c>
      <c r="EZ50" s="133">
        <v>31598</v>
      </c>
      <c r="FA50" s="133">
        <v>34062</v>
      </c>
      <c r="FB50" s="133">
        <v>30645</v>
      </c>
      <c r="FC50" s="133">
        <v>30971</v>
      </c>
      <c r="FD50" s="133">
        <v>27085</v>
      </c>
      <c r="FE50" s="133">
        <v>31138</v>
      </c>
      <c r="FF50" s="133">
        <v>24884</v>
      </c>
      <c r="FG50" s="133">
        <v>25534</v>
      </c>
      <c r="FH50" s="133">
        <v>28230</v>
      </c>
      <c r="FI50" s="133">
        <v>28641</v>
      </c>
      <c r="FJ50" s="133">
        <v>26777</v>
      </c>
      <c r="FK50" s="133">
        <v>27948</v>
      </c>
      <c r="FL50" s="133">
        <v>29580</v>
      </c>
      <c r="FM50" s="133">
        <v>27866</v>
      </c>
      <c r="FN50" s="133">
        <v>29758</v>
      </c>
      <c r="FO50" s="133">
        <v>28990.93</v>
      </c>
      <c r="FP50" s="133">
        <v>23951.46</v>
      </c>
      <c r="FQ50" s="133">
        <v>16096.77</v>
      </c>
      <c r="FR50" s="133">
        <v>57040.94</v>
      </c>
      <c r="FS50" s="133">
        <v>44670.74</v>
      </c>
      <c r="FT50" s="133">
        <v>38872.370000000003</v>
      </c>
      <c r="FU50" s="133">
        <v>43683.53</v>
      </c>
      <c r="FV50" s="133">
        <v>41007.699999999997</v>
      </c>
      <c r="FW50" s="133">
        <v>41062.980000000003</v>
      </c>
      <c r="FX50" s="133">
        <v>43831.94</v>
      </c>
      <c r="FY50" s="133">
        <v>37745.07</v>
      </c>
      <c r="FZ50" s="133">
        <v>41587.660000000003</v>
      </c>
      <c r="GA50" s="133">
        <v>43508.32</v>
      </c>
      <c r="GB50" s="133">
        <v>37175.32</v>
      </c>
      <c r="GC50" s="133">
        <v>41137.230000000003</v>
      </c>
      <c r="GD50" s="133">
        <v>36227.06</v>
      </c>
      <c r="GE50" s="133">
        <v>37876.660000000003</v>
      </c>
      <c r="GF50" s="133">
        <v>40288.269999999997</v>
      </c>
      <c r="GG50" s="133">
        <v>43768.83</v>
      </c>
      <c r="GH50" s="133">
        <v>39593.629999999997</v>
      </c>
    </row>
    <row r="51" spans="1:190" s="132" customFormat="1" x14ac:dyDescent="0.25">
      <c r="A51" s="134"/>
      <c r="B51" s="115" t="s">
        <v>36</v>
      </c>
      <c r="C51" s="133">
        <v>0</v>
      </c>
      <c r="D51" s="133">
        <v>0</v>
      </c>
      <c r="E51" s="133">
        <v>0</v>
      </c>
      <c r="F51" s="133">
        <v>0</v>
      </c>
      <c r="G51" s="133">
        <v>0</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133">
        <v>0</v>
      </c>
      <c r="X51" s="133">
        <v>0</v>
      </c>
      <c r="Y51" s="133">
        <v>0</v>
      </c>
      <c r="Z51" s="133">
        <v>0</v>
      </c>
      <c r="AA51" s="133">
        <v>0</v>
      </c>
      <c r="AB51" s="133">
        <v>0</v>
      </c>
      <c r="AC51" s="133">
        <v>0</v>
      </c>
      <c r="AD51" s="133">
        <v>0</v>
      </c>
      <c r="AE51" s="133">
        <v>0</v>
      </c>
      <c r="AF51" s="133">
        <v>0</v>
      </c>
      <c r="AG51" s="133">
        <v>0</v>
      </c>
      <c r="AH51" s="133">
        <v>0</v>
      </c>
      <c r="AI51" s="133">
        <v>0</v>
      </c>
      <c r="AJ51" s="133">
        <v>0</v>
      </c>
      <c r="AK51" s="133">
        <v>0</v>
      </c>
      <c r="AL51" s="133">
        <v>0</v>
      </c>
      <c r="AM51" s="133">
        <v>0</v>
      </c>
      <c r="AN51" s="133">
        <v>0</v>
      </c>
      <c r="AO51" s="133">
        <v>0</v>
      </c>
      <c r="AP51" s="133">
        <v>0</v>
      </c>
      <c r="AQ51" s="133">
        <v>0</v>
      </c>
      <c r="AR51" s="133">
        <v>0</v>
      </c>
      <c r="AS51" s="133">
        <v>0</v>
      </c>
      <c r="AT51" s="133">
        <v>0</v>
      </c>
      <c r="AU51" s="133">
        <v>0</v>
      </c>
      <c r="AV51" s="133">
        <v>0</v>
      </c>
      <c r="AW51" s="133">
        <v>0</v>
      </c>
      <c r="AX51" s="133">
        <v>0</v>
      </c>
      <c r="AY51" s="133">
        <v>0</v>
      </c>
      <c r="AZ51" s="133">
        <v>0</v>
      </c>
      <c r="BA51" s="133">
        <v>0</v>
      </c>
      <c r="BB51" s="133">
        <v>0</v>
      </c>
      <c r="BC51" s="133">
        <v>0</v>
      </c>
      <c r="BD51" s="133">
        <v>0</v>
      </c>
      <c r="BE51" s="133">
        <v>0</v>
      </c>
      <c r="BF51" s="133">
        <v>0</v>
      </c>
      <c r="BG51" s="133">
        <v>0</v>
      </c>
      <c r="BH51" s="133">
        <v>0</v>
      </c>
      <c r="BI51" s="133">
        <v>0</v>
      </c>
      <c r="BJ51" s="133">
        <v>0</v>
      </c>
      <c r="BK51" s="133">
        <v>0</v>
      </c>
      <c r="BL51" s="133">
        <v>0</v>
      </c>
      <c r="BM51" s="133">
        <v>0</v>
      </c>
      <c r="BN51" s="133">
        <v>0</v>
      </c>
      <c r="BO51" s="133">
        <v>0</v>
      </c>
      <c r="BP51" s="133">
        <v>0</v>
      </c>
      <c r="BQ51" s="133">
        <v>0</v>
      </c>
      <c r="BR51" s="133">
        <v>0</v>
      </c>
      <c r="BS51" s="133">
        <v>0</v>
      </c>
      <c r="BT51" s="133">
        <v>0</v>
      </c>
      <c r="BU51" s="133">
        <v>0</v>
      </c>
      <c r="BV51" s="133">
        <v>0</v>
      </c>
      <c r="BW51" s="133">
        <v>0</v>
      </c>
      <c r="BX51" s="133">
        <v>0</v>
      </c>
      <c r="BY51" s="133">
        <v>12920</v>
      </c>
      <c r="BZ51" s="133">
        <v>21323</v>
      </c>
      <c r="CA51" s="133">
        <v>25148</v>
      </c>
      <c r="CB51" s="133">
        <v>27500</v>
      </c>
      <c r="CC51" s="133">
        <v>26629</v>
      </c>
      <c r="CD51" s="133">
        <v>27526</v>
      </c>
      <c r="CE51" s="133">
        <v>26694</v>
      </c>
      <c r="CF51" s="133">
        <v>24715</v>
      </c>
      <c r="CG51" s="133">
        <v>24176</v>
      </c>
      <c r="CH51" s="133">
        <v>29010</v>
      </c>
      <c r="CI51" s="133">
        <v>27839</v>
      </c>
      <c r="CJ51" s="133">
        <v>24542</v>
      </c>
      <c r="CK51" s="133">
        <v>32984</v>
      </c>
      <c r="CL51" s="133">
        <v>27901</v>
      </c>
      <c r="CM51" s="133">
        <v>32788</v>
      </c>
      <c r="CN51" s="133">
        <v>32697</v>
      </c>
      <c r="CO51" s="133">
        <v>34090</v>
      </c>
      <c r="CP51" s="133">
        <v>32491</v>
      </c>
      <c r="CQ51" s="133">
        <v>35529</v>
      </c>
      <c r="CR51" s="133">
        <v>34790</v>
      </c>
      <c r="CS51" s="133">
        <v>38673</v>
      </c>
      <c r="CT51" s="133">
        <v>32072</v>
      </c>
      <c r="CU51" s="133">
        <v>37444</v>
      </c>
      <c r="CV51" s="133">
        <v>34534</v>
      </c>
      <c r="CW51" s="133">
        <v>37375</v>
      </c>
      <c r="CX51" s="133">
        <v>35571</v>
      </c>
      <c r="CY51" s="133">
        <v>42561</v>
      </c>
      <c r="CZ51" s="133">
        <v>38729</v>
      </c>
      <c r="DA51" s="133">
        <v>42982</v>
      </c>
      <c r="DB51" s="133">
        <v>37031</v>
      </c>
      <c r="DC51" s="133">
        <v>40654</v>
      </c>
      <c r="DD51" s="133">
        <v>47502</v>
      </c>
      <c r="DE51" s="133">
        <v>42514</v>
      </c>
      <c r="DF51" s="133">
        <v>40504</v>
      </c>
      <c r="DG51" s="133">
        <v>47833</v>
      </c>
      <c r="DH51" s="133">
        <v>43554</v>
      </c>
      <c r="DI51" s="133">
        <v>50250</v>
      </c>
      <c r="DJ51" s="133">
        <v>53177</v>
      </c>
      <c r="DK51" s="133">
        <v>55059</v>
      </c>
      <c r="DL51" s="133">
        <v>51143</v>
      </c>
      <c r="DM51" s="133">
        <v>64322</v>
      </c>
      <c r="DN51" s="133">
        <v>51959</v>
      </c>
      <c r="DO51" s="133">
        <v>58698</v>
      </c>
      <c r="DP51" s="133">
        <v>56513</v>
      </c>
      <c r="DQ51" s="133">
        <v>54176</v>
      </c>
      <c r="DR51" s="133">
        <v>58297</v>
      </c>
      <c r="DS51" s="133">
        <v>63979</v>
      </c>
      <c r="DT51" s="133">
        <v>55253</v>
      </c>
      <c r="DU51" s="133">
        <v>60154</v>
      </c>
      <c r="DV51" s="133">
        <v>60154</v>
      </c>
      <c r="DW51" s="133">
        <v>60327</v>
      </c>
      <c r="DX51" s="133">
        <v>64065</v>
      </c>
      <c r="DY51" s="133">
        <v>67867</v>
      </c>
      <c r="DZ51" s="133">
        <v>57997</v>
      </c>
      <c r="EA51" s="133">
        <v>71430</v>
      </c>
      <c r="EB51" s="133">
        <v>62753</v>
      </c>
      <c r="EC51" s="133">
        <v>71576</v>
      </c>
      <c r="ED51" s="133">
        <v>69582</v>
      </c>
      <c r="EE51" s="133">
        <v>78072</v>
      </c>
      <c r="EF51" s="133">
        <v>68246</v>
      </c>
      <c r="EG51" s="133">
        <v>83748</v>
      </c>
      <c r="EH51" s="133">
        <v>80744</v>
      </c>
      <c r="EI51" s="133">
        <v>80148</v>
      </c>
      <c r="EJ51" s="133">
        <v>91232</v>
      </c>
      <c r="EK51" s="133">
        <v>81696</v>
      </c>
      <c r="EL51" s="133">
        <v>78788</v>
      </c>
      <c r="EM51" s="133">
        <v>89578</v>
      </c>
      <c r="EN51" s="133">
        <v>85089</v>
      </c>
      <c r="EO51" s="133">
        <v>84838</v>
      </c>
      <c r="EP51" s="133">
        <v>88209</v>
      </c>
      <c r="EQ51" s="133">
        <v>91843</v>
      </c>
      <c r="ER51" s="133">
        <v>85841</v>
      </c>
      <c r="ES51" s="133">
        <v>110756</v>
      </c>
      <c r="ET51" s="133">
        <v>90318</v>
      </c>
      <c r="EU51" s="133">
        <v>109021</v>
      </c>
      <c r="EV51" s="133">
        <v>105800</v>
      </c>
      <c r="EW51" s="133">
        <v>96015</v>
      </c>
      <c r="EX51" s="133">
        <v>98301</v>
      </c>
      <c r="EY51" s="133">
        <v>107204</v>
      </c>
      <c r="EZ51" s="133">
        <v>106381</v>
      </c>
      <c r="FA51" s="133">
        <v>105677</v>
      </c>
      <c r="FB51" s="133">
        <v>96023</v>
      </c>
      <c r="FC51" s="133">
        <v>119393</v>
      </c>
      <c r="FD51" s="133">
        <v>90700</v>
      </c>
      <c r="FE51" s="133">
        <v>118926</v>
      </c>
      <c r="FF51" s="133">
        <v>91160</v>
      </c>
      <c r="FG51" s="133">
        <v>108907</v>
      </c>
      <c r="FH51" s="133">
        <v>121619</v>
      </c>
      <c r="FI51" s="133">
        <v>107079</v>
      </c>
      <c r="FJ51" s="133">
        <v>101704</v>
      </c>
      <c r="FK51" s="133">
        <v>119537</v>
      </c>
      <c r="FL51" s="133">
        <v>121140</v>
      </c>
      <c r="FM51" s="133">
        <v>122591</v>
      </c>
      <c r="FN51" s="133">
        <v>119233</v>
      </c>
      <c r="FO51" s="133">
        <v>130347.36</v>
      </c>
      <c r="FP51" s="133">
        <v>112830.27</v>
      </c>
      <c r="FQ51" s="133">
        <v>126655.28</v>
      </c>
      <c r="FR51" s="133">
        <v>124814.72</v>
      </c>
      <c r="FS51" s="133">
        <v>124191.89</v>
      </c>
      <c r="FT51" s="133">
        <v>121662.79</v>
      </c>
      <c r="FU51" s="133">
        <v>137181.37</v>
      </c>
      <c r="FV51" s="133">
        <v>114148.55</v>
      </c>
      <c r="FW51" s="133">
        <v>133944.6</v>
      </c>
      <c r="FX51" s="133">
        <v>135982.49</v>
      </c>
      <c r="FY51" s="133">
        <v>136781.76000000001</v>
      </c>
      <c r="FZ51" s="133">
        <v>137893.71</v>
      </c>
      <c r="GA51" s="133">
        <v>150305.10999999999</v>
      </c>
      <c r="GB51" s="133">
        <v>132898.78</v>
      </c>
      <c r="GC51" s="133">
        <v>145369.9</v>
      </c>
      <c r="GD51" s="133">
        <v>146643.46</v>
      </c>
      <c r="GE51" s="133">
        <v>145951.79</v>
      </c>
      <c r="GF51" s="133">
        <v>146774.28</v>
      </c>
      <c r="GG51" s="133">
        <v>152942.42000000001</v>
      </c>
      <c r="GH51" s="133">
        <v>119510.67</v>
      </c>
    </row>
    <row r="52" spans="1:190" s="132" customFormat="1" x14ac:dyDescent="0.25">
      <c r="A52" s="134"/>
      <c r="B52" s="135" t="s">
        <v>2139</v>
      </c>
      <c r="C52" s="133">
        <v>0</v>
      </c>
      <c r="D52" s="133">
        <v>0</v>
      </c>
      <c r="E52" s="133">
        <v>0</v>
      </c>
      <c r="F52" s="133">
        <v>0</v>
      </c>
      <c r="G52" s="133">
        <v>0</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133">
        <v>0</v>
      </c>
      <c r="X52" s="133">
        <v>0</v>
      </c>
      <c r="Y52" s="133">
        <v>0</v>
      </c>
      <c r="Z52" s="133">
        <v>0</v>
      </c>
      <c r="AA52" s="133">
        <v>0</v>
      </c>
      <c r="AB52" s="133">
        <v>0</v>
      </c>
      <c r="AC52" s="133">
        <v>0</v>
      </c>
      <c r="AD52" s="133">
        <v>0</v>
      </c>
      <c r="AE52" s="133">
        <v>0</v>
      </c>
      <c r="AF52" s="133">
        <v>0</v>
      </c>
      <c r="AG52" s="133">
        <v>0</v>
      </c>
      <c r="AH52" s="133">
        <v>0</v>
      </c>
      <c r="AI52" s="133">
        <v>0</v>
      </c>
      <c r="AJ52" s="133">
        <v>0</v>
      </c>
      <c r="AK52" s="133">
        <v>0</v>
      </c>
      <c r="AL52" s="133">
        <v>0</v>
      </c>
      <c r="AM52" s="133">
        <v>0</v>
      </c>
      <c r="AN52" s="133">
        <v>0</v>
      </c>
      <c r="AO52" s="133">
        <v>0</v>
      </c>
      <c r="AP52" s="133">
        <v>0</v>
      </c>
      <c r="AQ52" s="133">
        <v>0</v>
      </c>
      <c r="AR52" s="133">
        <v>0</v>
      </c>
      <c r="AS52" s="133">
        <v>0</v>
      </c>
      <c r="AT52" s="133">
        <v>0</v>
      </c>
      <c r="AU52" s="133">
        <v>0</v>
      </c>
      <c r="AV52" s="133">
        <v>0</v>
      </c>
      <c r="AW52" s="133">
        <v>0</v>
      </c>
      <c r="AX52" s="133">
        <v>0</v>
      </c>
      <c r="AY52" s="133">
        <v>0</v>
      </c>
      <c r="AZ52" s="133">
        <v>0</v>
      </c>
      <c r="BA52" s="133">
        <v>0</v>
      </c>
      <c r="BB52" s="133">
        <v>0</v>
      </c>
      <c r="BC52" s="133">
        <v>0</v>
      </c>
      <c r="BD52" s="133">
        <v>0</v>
      </c>
      <c r="BE52" s="133">
        <v>0</v>
      </c>
      <c r="BF52" s="133">
        <v>0</v>
      </c>
      <c r="BG52" s="133">
        <v>0</v>
      </c>
      <c r="BH52" s="133">
        <v>0</v>
      </c>
      <c r="BI52" s="133">
        <v>0</v>
      </c>
      <c r="BJ52" s="133">
        <v>0</v>
      </c>
      <c r="BK52" s="133">
        <v>0</v>
      </c>
      <c r="BL52" s="133">
        <v>0</v>
      </c>
      <c r="BM52" s="133">
        <v>0</v>
      </c>
      <c r="BN52" s="133">
        <v>0</v>
      </c>
      <c r="BO52" s="133">
        <v>0</v>
      </c>
      <c r="BP52" s="133">
        <v>0</v>
      </c>
      <c r="BQ52" s="133">
        <v>0</v>
      </c>
      <c r="BR52" s="133">
        <v>0</v>
      </c>
      <c r="BS52" s="133">
        <v>0</v>
      </c>
      <c r="BT52" s="133">
        <v>0</v>
      </c>
      <c r="BU52" s="133">
        <v>0</v>
      </c>
      <c r="BV52" s="133">
        <v>0</v>
      </c>
      <c r="BW52" s="133">
        <v>0</v>
      </c>
      <c r="BX52" s="133">
        <v>0</v>
      </c>
      <c r="BY52" s="133">
        <v>850</v>
      </c>
      <c r="BZ52" s="133">
        <v>1216</v>
      </c>
      <c r="CA52" s="133">
        <v>1673</v>
      </c>
      <c r="CB52" s="133">
        <v>3878</v>
      </c>
      <c r="CC52" s="133">
        <v>2392</v>
      </c>
      <c r="CD52" s="133">
        <v>3200</v>
      </c>
      <c r="CE52" s="133">
        <v>2000</v>
      </c>
      <c r="CF52" s="133">
        <v>4079</v>
      </c>
      <c r="CG52" s="133">
        <v>2993</v>
      </c>
      <c r="CH52" s="133">
        <v>2857</v>
      </c>
      <c r="CI52" s="133">
        <v>4666</v>
      </c>
      <c r="CJ52" s="133">
        <v>4287</v>
      </c>
      <c r="CK52" s="133">
        <v>3980</v>
      </c>
      <c r="CL52" s="133">
        <v>2712</v>
      </c>
      <c r="CM52" s="133">
        <v>4014</v>
      </c>
      <c r="CN52" s="133">
        <v>3051</v>
      </c>
      <c r="CO52" s="133">
        <v>4786</v>
      </c>
      <c r="CP52" s="133">
        <v>2354</v>
      </c>
      <c r="CQ52" s="133">
        <v>3344</v>
      </c>
      <c r="CR52" s="133">
        <v>3214</v>
      </c>
      <c r="CS52" s="133">
        <v>1961</v>
      </c>
      <c r="CT52" s="133">
        <v>3598</v>
      </c>
      <c r="CU52" s="133">
        <v>1459</v>
      </c>
      <c r="CV52" s="133">
        <v>1486</v>
      </c>
      <c r="CW52" s="133">
        <v>2206</v>
      </c>
      <c r="CX52" s="133">
        <v>2695</v>
      </c>
      <c r="CY52" s="133">
        <v>2078</v>
      </c>
      <c r="CZ52" s="133">
        <v>2679</v>
      </c>
      <c r="DA52" s="133">
        <v>3430</v>
      </c>
      <c r="DB52" s="133">
        <v>2703</v>
      </c>
      <c r="DC52" s="133">
        <v>3696</v>
      </c>
      <c r="DD52" s="133">
        <v>5659</v>
      </c>
      <c r="DE52" s="133">
        <v>1729</v>
      </c>
      <c r="DF52" s="133">
        <v>4290</v>
      </c>
      <c r="DG52" s="133">
        <v>3604</v>
      </c>
      <c r="DH52" s="133">
        <v>2670</v>
      </c>
      <c r="DI52" s="133">
        <v>2647</v>
      </c>
      <c r="DJ52" s="133">
        <v>4251</v>
      </c>
      <c r="DK52" s="133">
        <v>4312</v>
      </c>
      <c r="DL52" s="133">
        <v>3390</v>
      </c>
      <c r="DM52" s="133">
        <v>6961</v>
      </c>
      <c r="DN52" s="133">
        <v>3813</v>
      </c>
      <c r="DO52" s="133">
        <v>4737</v>
      </c>
      <c r="DP52" s="133">
        <v>4306</v>
      </c>
      <c r="DQ52" s="133">
        <v>3625</v>
      </c>
      <c r="DR52" s="133">
        <v>4256</v>
      </c>
      <c r="DS52" s="133">
        <v>4087</v>
      </c>
      <c r="DT52" s="133">
        <v>4712</v>
      </c>
      <c r="DU52" s="133">
        <v>2669</v>
      </c>
      <c r="DV52" s="133">
        <v>2669</v>
      </c>
      <c r="DW52" s="133">
        <v>4905</v>
      </c>
      <c r="DX52" s="133">
        <v>6647</v>
      </c>
      <c r="DY52" s="133">
        <v>5571</v>
      </c>
      <c r="DZ52" s="133">
        <v>5493</v>
      </c>
      <c r="EA52" s="133">
        <v>5805</v>
      </c>
      <c r="EB52" s="133">
        <v>4602</v>
      </c>
      <c r="EC52" s="133">
        <v>5739</v>
      </c>
      <c r="ED52" s="133">
        <v>2992</v>
      </c>
      <c r="EE52" s="133">
        <v>5317</v>
      </c>
      <c r="EF52" s="133">
        <v>4952</v>
      </c>
      <c r="EG52" s="133">
        <v>5372</v>
      </c>
      <c r="EH52" s="133">
        <v>6241</v>
      </c>
      <c r="EI52" s="133">
        <v>4614</v>
      </c>
      <c r="EJ52" s="133">
        <v>4497</v>
      </c>
      <c r="EK52" s="133">
        <v>5838</v>
      </c>
      <c r="EL52" s="133">
        <v>2969</v>
      </c>
      <c r="EM52" s="133">
        <v>5274</v>
      </c>
      <c r="EN52" s="133">
        <v>6393</v>
      </c>
      <c r="EO52" s="133">
        <v>5903</v>
      </c>
      <c r="EP52" s="133">
        <v>6279</v>
      </c>
      <c r="EQ52" s="133">
        <v>5477</v>
      </c>
      <c r="ER52" s="133">
        <v>6814</v>
      </c>
      <c r="ES52" s="133">
        <v>6647</v>
      </c>
      <c r="ET52" s="133">
        <v>8735</v>
      </c>
      <c r="EU52" s="133">
        <v>6381</v>
      </c>
      <c r="EV52" s="133">
        <v>4256</v>
      </c>
      <c r="EW52" s="133">
        <v>5489</v>
      </c>
      <c r="EX52" s="133">
        <v>5713</v>
      </c>
      <c r="EY52" s="133">
        <v>5215</v>
      </c>
      <c r="EZ52" s="133">
        <v>5845</v>
      </c>
      <c r="FA52" s="133">
        <v>5880</v>
      </c>
      <c r="FB52" s="133">
        <v>5360</v>
      </c>
      <c r="FC52" s="133">
        <v>7064</v>
      </c>
      <c r="FD52" s="133">
        <v>5071</v>
      </c>
      <c r="FE52" s="133">
        <v>5605</v>
      </c>
      <c r="FF52" s="133">
        <v>5640</v>
      </c>
      <c r="FG52" s="133">
        <v>5135</v>
      </c>
      <c r="FH52" s="133">
        <v>7204</v>
      </c>
      <c r="FI52" s="133">
        <v>6476</v>
      </c>
      <c r="FJ52" s="133">
        <v>4011</v>
      </c>
      <c r="FK52" s="133">
        <v>7696</v>
      </c>
      <c r="FL52" s="133">
        <v>7132</v>
      </c>
      <c r="FM52" s="133">
        <v>6914</v>
      </c>
      <c r="FN52" s="133">
        <v>5776</v>
      </c>
      <c r="FO52" s="133">
        <v>7252.81</v>
      </c>
      <c r="FP52" s="133">
        <v>5967.72</v>
      </c>
      <c r="FQ52" s="133">
        <v>6212.06</v>
      </c>
      <c r="FR52" s="133">
        <v>6592.99</v>
      </c>
      <c r="FS52" s="133">
        <v>5565.65</v>
      </c>
      <c r="FT52" s="133">
        <v>7819.89</v>
      </c>
      <c r="FU52" s="133">
        <v>6018.31</v>
      </c>
      <c r="FV52" s="133">
        <v>5367.23</v>
      </c>
      <c r="FW52" s="133">
        <v>5952.25</v>
      </c>
      <c r="FX52" s="133">
        <v>8114.73</v>
      </c>
      <c r="FY52" s="133">
        <v>6224.25</v>
      </c>
      <c r="FZ52" s="133">
        <v>4952.8</v>
      </c>
      <c r="GA52" s="133">
        <v>6486.27</v>
      </c>
      <c r="GB52" s="133">
        <v>7340.58</v>
      </c>
      <c r="GC52" s="133">
        <v>7481.92</v>
      </c>
      <c r="GD52" s="133">
        <v>6684.74</v>
      </c>
      <c r="GE52" s="133">
        <v>7885.07</v>
      </c>
      <c r="GF52" s="133">
        <v>7898.57</v>
      </c>
      <c r="GG52" s="133">
        <v>6566.66</v>
      </c>
      <c r="GH52" s="133">
        <v>8142.61</v>
      </c>
    </row>
    <row r="53" spans="1:190" s="132" customFormat="1" x14ac:dyDescent="0.25">
      <c r="A53" s="134"/>
      <c r="B53" s="115" t="s">
        <v>37</v>
      </c>
      <c r="C53" s="133">
        <v>0</v>
      </c>
      <c r="D53" s="133">
        <v>0</v>
      </c>
      <c r="E53" s="133">
        <v>0</v>
      </c>
      <c r="F53" s="133">
        <v>0</v>
      </c>
      <c r="G53" s="133">
        <v>0</v>
      </c>
      <c r="H53" s="133">
        <v>0</v>
      </c>
      <c r="I53" s="133">
        <v>0</v>
      </c>
      <c r="J53" s="133">
        <v>0</v>
      </c>
      <c r="K53" s="133">
        <v>0</v>
      </c>
      <c r="L53" s="133">
        <v>0</v>
      </c>
      <c r="M53" s="133">
        <v>0</v>
      </c>
      <c r="N53" s="133">
        <v>0</v>
      </c>
      <c r="O53" s="133">
        <v>0</v>
      </c>
      <c r="P53" s="133">
        <v>0</v>
      </c>
      <c r="Q53" s="133">
        <v>0</v>
      </c>
      <c r="R53" s="133">
        <v>0</v>
      </c>
      <c r="S53" s="133">
        <v>0</v>
      </c>
      <c r="T53" s="133">
        <v>0</v>
      </c>
      <c r="U53" s="133">
        <v>0</v>
      </c>
      <c r="V53" s="133">
        <v>0</v>
      </c>
      <c r="W53" s="133">
        <v>0</v>
      </c>
      <c r="X53" s="133">
        <v>0</v>
      </c>
      <c r="Y53" s="133">
        <v>0</v>
      </c>
      <c r="Z53" s="133">
        <v>0</v>
      </c>
      <c r="AA53" s="133">
        <v>0</v>
      </c>
      <c r="AB53" s="133">
        <v>0</v>
      </c>
      <c r="AC53" s="133">
        <v>0</v>
      </c>
      <c r="AD53" s="133">
        <v>0</v>
      </c>
      <c r="AE53" s="133">
        <v>0</v>
      </c>
      <c r="AF53" s="133">
        <v>0</v>
      </c>
      <c r="AG53" s="133">
        <v>0</v>
      </c>
      <c r="AH53" s="133">
        <v>0</v>
      </c>
      <c r="AI53" s="133">
        <v>0</v>
      </c>
      <c r="AJ53" s="133">
        <v>0</v>
      </c>
      <c r="AK53" s="133">
        <v>0</v>
      </c>
      <c r="AL53" s="133">
        <v>0</v>
      </c>
      <c r="AM53" s="133">
        <v>0</v>
      </c>
      <c r="AN53" s="133">
        <v>0</v>
      </c>
      <c r="AO53" s="133">
        <v>0</v>
      </c>
      <c r="AP53" s="133">
        <v>0</v>
      </c>
      <c r="AQ53" s="133">
        <v>0</v>
      </c>
      <c r="AR53" s="133">
        <v>0</v>
      </c>
      <c r="AS53" s="133">
        <v>0</v>
      </c>
      <c r="AT53" s="133">
        <v>0</v>
      </c>
      <c r="AU53" s="133">
        <v>0</v>
      </c>
      <c r="AV53" s="133">
        <v>0</v>
      </c>
      <c r="AW53" s="133">
        <v>0</v>
      </c>
      <c r="AX53" s="133">
        <v>0</v>
      </c>
      <c r="AY53" s="133">
        <v>0</v>
      </c>
      <c r="AZ53" s="133">
        <v>0</v>
      </c>
      <c r="BA53" s="133">
        <v>0</v>
      </c>
      <c r="BB53" s="133">
        <v>0</v>
      </c>
      <c r="BC53" s="133">
        <v>0</v>
      </c>
      <c r="BD53" s="133">
        <v>0</v>
      </c>
      <c r="BE53" s="133">
        <v>0</v>
      </c>
      <c r="BF53" s="133">
        <v>0</v>
      </c>
      <c r="BG53" s="133">
        <v>0</v>
      </c>
      <c r="BH53" s="133">
        <v>0</v>
      </c>
      <c r="BI53" s="133">
        <v>0</v>
      </c>
      <c r="BJ53" s="133">
        <v>0</v>
      </c>
      <c r="BK53" s="133">
        <v>0</v>
      </c>
      <c r="BL53" s="133">
        <v>0</v>
      </c>
      <c r="BM53" s="133">
        <v>0</v>
      </c>
      <c r="BN53" s="133">
        <v>0</v>
      </c>
      <c r="BO53" s="133">
        <v>0</v>
      </c>
      <c r="BP53" s="133">
        <v>0</v>
      </c>
      <c r="BQ53" s="133">
        <v>0</v>
      </c>
      <c r="BR53" s="133">
        <v>0</v>
      </c>
      <c r="BS53" s="133">
        <v>0</v>
      </c>
      <c r="BT53" s="133">
        <v>0</v>
      </c>
      <c r="BU53" s="133">
        <v>0</v>
      </c>
      <c r="BV53" s="133">
        <v>0</v>
      </c>
      <c r="BW53" s="133">
        <v>0</v>
      </c>
      <c r="BX53" s="133">
        <v>0</v>
      </c>
      <c r="BY53" s="133">
        <v>1642</v>
      </c>
      <c r="BZ53" s="133">
        <v>3888</v>
      </c>
      <c r="CA53" s="133">
        <v>4797</v>
      </c>
      <c r="CB53" s="133">
        <v>5794</v>
      </c>
      <c r="CC53" s="133">
        <v>4697</v>
      </c>
      <c r="CD53" s="133">
        <v>4183</v>
      </c>
      <c r="CE53" s="133">
        <v>6883</v>
      </c>
      <c r="CF53" s="133">
        <v>6919</v>
      </c>
      <c r="CG53" s="133">
        <v>6293</v>
      </c>
      <c r="CH53" s="133">
        <v>6251</v>
      </c>
      <c r="CI53" s="133">
        <v>6786</v>
      </c>
      <c r="CJ53" s="133">
        <v>6523</v>
      </c>
      <c r="CK53" s="133">
        <v>10217</v>
      </c>
      <c r="CL53" s="133">
        <v>6960</v>
      </c>
      <c r="CM53" s="133">
        <v>9202</v>
      </c>
      <c r="CN53" s="133">
        <v>8322</v>
      </c>
      <c r="CO53" s="133">
        <v>8318</v>
      </c>
      <c r="CP53" s="133">
        <v>6604</v>
      </c>
      <c r="CQ53" s="133">
        <v>9423</v>
      </c>
      <c r="CR53" s="133">
        <v>11674</v>
      </c>
      <c r="CS53" s="133">
        <v>10853</v>
      </c>
      <c r="CT53" s="133">
        <v>10613</v>
      </c>
      <c r="CU53" s="133">
        <v>11421</v>
      </c>
      <c r="CV53" s="133">
        <v>12705</v>
      </c>
      <c r="CW53" s="133">
        <v>15141</v>
      </c>
      <c r="CX53" s="133">
        <v>12421</v>
      </c>
      <c r="CY53" s="133">
        <v>12110</v>
      </c>
      <c r="CZ53" s="133">
        <v>13980</v>
      </c>
      <c r="DA53" s="133">
        <v>12365</v>
      </c>
      <c r="DB53" s="133">
        <v>10673</v>
      </c>
      <c r="DC53" s="133">
        <v>13369</v>
      </c>
      <c r="DD53" s="133">
        <v>15303</v>
      </c>
      <c r="DE53" s="133">
        <v>15091</v>
      </c>
      <c r="DF53" s="133">
        <v>13500</v>
      </c>
      <c r="DG53" s="133">
        <v>15300</v>
      </c>
      <c r="DH53" s="133">
        <v>16104</v>
      </c>
      <c r="DI53" s="133">
        <v>18032</v>
      </c>
      <c r="DJ53" s="133">
        <v>16406</v>
      </c>
      <c r="DK53" s="133">
        <v>17476</v>
      </c>
      <c r="DL53" s="133">
        <v>17382</v>
      </c>
      <c r="DM53" s="133">
        <v>18334</v>
      </c>
      <c r="DN53" s="133">
        <v>12778</v>
      </c>
      <c r="DO53" s="133">
        <v>20028</v>
      </c>
      <c r="DP53" s="133">
        <v>21302</v>
      </c>
      <c r="DQ53" s="133">
        <v>18185</v>
      </c>
      <c r="DR53" s="133">
        <v>18377</v>
      </c>
      <c r="DS53" s="133">
        <v>19154</v>
      </c>
      <c r="DT53" s="133">
        <v>19608</v>
      </c>
      <c r="DU53" s="133">
        <v>4794</v>
      </c>
      <c r="DV53" s="133">
        <v>4794</v>
      </c>
      <c r="DW53" s="133">
        <v>12622</v>
      </c>
      <c r="DX53" s="133">
        <v>24331</v>
      </c>
      <c r="DY53" s="133">
        <v>24188</v>
      </c>
      <c r="DZ53" s="133">
        <v>16359</v>
      </c>
      <c r="EA53" s="133">
        <v>24509</v>
      </c>
      <c r="EB53" s="133">
        <v>23432</v>
      </c>
      <c r="EC53" s="133">
        <v>26001</v>
      </c>
      <c r="ED53" s="133">
        <v>23486</v>
      </c>
      <c r="EE53" s="133">
        <v>24669</v>
      </c>
      <c r="EF53" s="133">
        <v>24977</v>
      </c>
      <c r="EG53" s="133">
        <v>32311</v>
      </c>
      <c r="EH53" s="133">
        <v>27751</v>
      </c>
      <c r="EI53" s="133">
        <v>25268</v>
      </c>
      <c r="EJ53" s="133">
        <v>31559</v>
      </c>
      <c r="EK53" s="133">
        <v>24385</v>
      </c>
      <c r="EL53" s="133">
        <v>21327</v>
      </c>
      <c r="EM53" s="133">
        <v>30190</v>
      </c>
      <c r="EN53" s="133">
        <v>29620</v>
      </c>
      <c r="EO53" s="133">
        <v>30216</v>
      </c>
      <c r="EP53" s="133">
        <v>27140</v>
      </c>
      <c r="EQ53" s="133">
        <v>30356</v>
      </c>
      <c r="ER53" s="133">
        <v>28737</v>
      </c>
      <c r="ES53" s="133">
        <v>37782</v>
      </c>
      <c r="ET53" s="133">
        <v>30773</v>
      </c>
      <c r="EU53" s="133">
        <v>33568</v>
      </c>
      <c r="EV53" s="133">
        <v>33252</v>
      </c>
      <c r="EW53" s="133">
        <v>29386</v>
      </c>
      <c r="EX53" s="133">
        <v>24695</v>
      </c>
      <c r="EY53" s="133">
        <v>35984</v>
      </c>
      <c r="EZ53" s="133">
        <v>36621</v>
      </c>
      <c r="FA53" s="133">
        <v>33298</v>
      </c>
      <c r="FB53" s="133">
        <v>30707</v>
      </c>
      <c r="FC53" s="133">
        <v>36406</v>
      </c>
      <c r="FD53" s="133">
        <v>34506</v>
      </c>
      <c r="FE53" s="133">
        <v>43504</v>
      </c>
      <c r="FF53" s="133">
        <v>32083</v>
      </c>
      <c r="FG53" s="133">
        <v>31463</v>
      </c>
      <c r="FH53" s="133">
        <v>40584</v>
      </c>
      <c r="FI53" s="133">
        <v>31803</v>
      </c>
      <c r="FJ53" s="133">
        <v>25224</v>
      </c>
      <c r="FK53" s="133">
        <v>37529</v>
      </c>
      <c r="FL53" s="133">
        <v>40189</v>
      </c>
      <c r="FM53" s="133">
        <v>38262</v>
      </c>
      <c r="FN53" s="133">
        <v>33594</v>
      </c>
      <c r="FO53" s="133">
        <v>36206.910000000003</v>
      </c>
      <c r="FP53" s="133">
        <v>38740.51</v>
      </c>
      <c r="FQ53" s="133">
        <v>39249.89</v>
      </c>
      <c r="FR53" s="133">
        <v>38377.49</v>
      </c>
      <c r="FS53" s="133">
        <v>35718.400000000001</v>
      </c>
      <c r="FT53" s="133">
        <v>36097.24</v>
      </c>
      <c r="FU53" s="133">
        <v>37738.26</v>
      </c>
      <c r="FV53" s="133">
        <v>27501.54</v>
      </c>
      <c r="FW53" s="133">
        <v>37628.449999999997</v>
      </c>
      <c r="FX53" s="133">
        <v>39138</v>
      </c>
      <c r="FY53" s="133">
        <v>37616.800000000003</v>
      </c>
      <c r="FZ53" s="133">
        <v>35096.120000000003</v>
      </c>
      <c r="GA53" s="133">
        <v>42498.82</v>
      </c>
      <c r="GB53" s="133">
        <v>37069.81</v>
      </c>
      <c r="GC53" s="133">
        <v>42458.44</v>
      </c>
      <c r="GD53" s="133">
        <v>38604.58</v>
      </c>
      <c r="GE53" s="133">
        <v>37290.15</v>
      </c>
      <c r="GF53" s="133">
        <v>36996.85</v>
      </c>
      <c r="GG53" s="133">
        <v>37160.94</v>
      </c>
      <c r="GH53" s="133">
        <v>28259.43</v>
      </c>
    </row>
    <row r="54" spans="1:190" s="132" customFormat="1" x14ac:dyDescent="0.25">
      <c r="A54" s="134"/>
      <c r="B54" s="115" t="s">
        <v>100</v>
      </c>
      <c r="C54" s="133">
        <v>207821</v>
      </c>
      <c r="D54" s="133">
        <v>206655</v>
      </c>
      <c r="E54" s="133">
        <v>266606</v>
      </c>
      <c r="F54" s="133">
        <v>230469</v>
      </c>
      <c r="G54" s="133">
        <v>224618</v>
      </c>
      <c r="H54" s="133">
        <v>278838</v>
      </c>
      <c r="I54" s="133">
        <v>253303</v>
      </c>
      <c r="J54" s="133">
        <v>210913</v>
      </c>
      <c r="K54" s="133">
        <v>244993</v>
      </c>
      <c r="L54" s="133">
        <v>249683</v>
      </c>
      <c r="M54" s="133">
        <v>238150</v>
      </c>
      <c r="N54" s="133">
        <v>240659</v>
      </c>
      <c r="O54" s="133">
        <v>238948</v>
      </c>
      <c r="P54" s="133">
        <v>237010</v>
      </c>
      <c r="Q54" s="133">
        <v>267973</v>
      </c>
      <c r="R54" s="133">
        <v>241829</v>
      </c>
      <c r="S54" s="133">
        <v>283579</v>
      </c>
      <c r="T54" s="133">
        <v>255255</v>
      </c>
      <c r="U54" s="133">
        <v>255137</v>
      </c>
      <c r="V54" s="133">
        <v>227477</v>
      </c>
      <c r="W54" s="133">
        <v>256767</v>
      </c>
      <c r="X54" s="133">
        <v>256960</v>
      </c>
      <c r="Y54" s="133">
        <v>261396</v>
      </c>
      <c r="Z54" s="133">
        <v>259047</v>
      </c>
      <c r="AA54" s="133">
        <v>262719</v>
      </c>
      <c r="AB54" s="133">
        <v>248298</v>
      </c>
      <c r="AC54" s="133">
        <v>267658</v>
      </c>
      <c r="AD54" s="133">
        <v>237475</v>
      </c>
      <c r="AE54" s="133">
        <v>250536</v>
      </c>
      <c r="AF54" s="133">
        <v>271567</v>
      </c>
      <c r="AG54" s="133">
        <v>293250</v>
      </c>
      <c r="AH54" s="133">
        <v>220704</v>
      </c>
      <c r="AI54" s="133">
        <v>237787</v>
      </c>
      <c r="AJ54" s="133">
        <v>299002</v>
      </c>
      <c r="AK54" s="133">
        <v>255906</v>
      </c>
      <c r="AL54" s="133">
        <v>254992</v>
      </c>
      <c r="AM54" s="133">
        <v>254817</v>
      </c>
      <c r="AN54" s="133">
        <v>249326</v>
      </c>
      <c r="AO54" s="133">
        <v>265432</v>
      </c>
      <c r="AP54" s="133">
        <v>292420</v>
      </c>
      <c r="AQ54" s="133">
        <v>280809</v>
      </c>
      <c r="AR54" s="133">
        <v>298116</v>
      </c>
      <c r="AS54" s="133">
        <v>326925</v>
      </c>
      <c r="AT54" s="133">
        <v>222269</v>
      </c>
      <c r="AU54" s="133">
        <v>296011</v>
      </c>
      <c r="AV54" s="133">
        <v>314699</v>
      </c>
      <c r="AW54" s="133">
        <v>268679</v>
      </c>
      <c r="AX54" s="133">
        <v>290423</v>
      </c>
      <c r="AY54" s="133">
        <v>293774</v>
      </c>
      <c r="AZ54" s="133">
        <v>294298</v>
      </c>
      <c r="BA54" s="133">
        <v>301457</v>
      </c>
      <c r="BB54" s="133">
        <v>317567</v>
      </c>
      <c r="BC54" s="133">
        <v>281749</v>
      </c>
      <c r="BD54" s="133">
        <v>316006</v>
      </c>
      <c r="BE54" s="133">
        <v>322720</v>
      </c>
      <c r="BF54" s="133">
        <v>236461</v>
      </c>
      <c r="BG54" s="133">
        <v>332167</v>
      </c>
      <c r="BH54" s="133">
        <v>342958</v>
      </c>
      <c r="BI54" s="133">
        <v>298653</v>
      </c>
      <c r="BJ54" s="133">
        <v>323574</v>
      </c>
      <c r="BK54" s="133">
        <v>302242</v>
      </c>
      <c r="BL54" s="133">
        <v>292694</v>
      </c>
      <c r="BM54" s="133">
        <v>361492</v>
      </c>
      <c r="BN54" s="133">
        <v>335742</v>
      </c>
      <c r="BO54" s="133">
        <v>299977</v>
      </c>
      <c r="BP54" s="133">
        <v>378394</v>
      </c>
      <c r="BQ54" s="133">
        <v>350851</v>
      </c>
      <c r="BR54" s="133">
        <v>294488</v>
      </c>
      <c r="BS54" s="133">
        <v>342425</v>
      </c>
      <c r="BT54" s="133">
        <v>343609</v>
      </c>
      <c r="BU54" s="133">
        <v>349867</v>
      </c>
      <c r="BV54" s="133">
        <v>340577</v>
      </c>
      <c r="BW54" s="133">
        <v>310409</v>
      </c>
      <c r="BX54" s="133">
        <v>338439</v>
      </c>
      <c r="BY54" s="133">
        <v>366620</v>
      </c>
      <c r="BZ54" s="133">
        <v>330624</v>
      </c>
      <c r="CA54" s="133">
        <v>370802</v>
      </c>
      <c r="CB54" s="133">
        <v>378345</v>
      </c>
      <c r="CC54" s="133">
        <v>336682</v>
      </c>
      <c r="CD54" s="133">
        <v>317081</v>
      </c>
      <c r="CE54" s="133">
        <v>366617</v>
      </c>
      <c r="CF54" s="133">
        <v>359148</v>
      </c>
      <c r="CG54" s="133">
        <v>355285</v>
      </c>
      <c r="CH54" s="133">
        <v>340101</v>
      </c>
      <c r="CI54" s="133">
        <v>354307</v>
      </c>
      <c r="CJ54" s="133">
        <v>328745</v>
      </c>
      <c r="CK54" s="133">
        <v>400896</v>
      </c>
      <c r="CL54" s="133">
        <v>320632</v>
      </c>
      <c r="CM54" s="133">
        <v>386996</v>
      </c>
      <c r="CN54" s="133">
        <v>381551</v>
      </c>
      <c r="CO54" s="133">
        <v>345102</v>
      </c>
      <c r="CP54" s="133">
        <v>295829</v>
      </c>
      <c r="CQ54" s="133">
        <v>353113</v>
      </c>
      <c r="CR54" s="133">
        <v>399501</v>
      </c>
      <c r="CS54" s="133">
        <v>379451</v>
      </c>
      <c r="CT54" s="133">
        <v>355860</v>
      </c>
      <c r="CU54" s="133">
        <v>344812</v>
      </c>
      <c r="CV54" s="133">
        <v>342231</v>
      </c>
      <c r="CW54" s="133">
        <v>368202</v>
      </c>
      <c r="CX54" s="133">
        <v>363553</v>
      </c>
      <c r="CY54" s="133">
        <v>351889</v>
      </c>
      <c r="CZ54" s="133">
        <v>394110</v>
      </c>
      <c r="DA54" s="133">
        <v>376584</v>
      </c>
      <c r="DB54" s="133">
        <v>323498</v>
      </c>
      <c r="DC54" s="133">
        <v>343820</v>
      </c>
      <c r="DD54" s="133">
        <v>410313</v>
      </c>
      <c r="DE54" s="133">
        <v>367557</v>
      </c>
      <c r="DF54" s="133">
        <v>354645</v>
      </c>
      <c r="DG54" s="133">
        <v>347889</v>
      </c>
      <c r="DH54" s="133">
        <v>340072</v>
      </c>
      <c r="DI54" s="133">
        <v>386795</v>
      </c>
      <c r="DJ54" s="133">
        <v>395508</v>
      </c>
      <c r="DK54" s="133">
        <v>410316</v>
      </c>
      <c r="DL54" s="133">
        <v>406735</v>
      </c>
      <c r="DM54" s="133">
        <v>461272</v>
      </c>
      <c r="DN54" s="133">
        <v>341132</v>
      </c>
      <c r="DO54" s="133">
        <v>410880</v>
      </c>
      <c r="DP54" s="133">
        <v>452544</v>
      </c>
      <c r="DQ54" s="133">
        <v>395311</v>
      </c>
      <c r="DR54" s="133">
        <v>428687</v>
      </c>
      <c r="DS54" s="133">
        <v>421977</v>
      </c>
      <c r="DT54" s="133">
        <v>388536</v>
      </c>
      <c r="DU54" s="133">
        <v>253232</v>
      </c>
      <c r="DV54" s="133">
        <v>253232</v>
      </c>
      <c r="DW54" s="133">
        <v>339876</v>
      </c>
      <c r="DX54" s="133">
        <v>468568</v>
      </c>
      <c r="DY54" s="133">
        <v>449610</v>
      </c>
      <c r="DZ54" s="133">
        <v>353890</v>
      </c>
      <c r="EA54" s="133">
        <v>427661</v>
      </c>
      <c r="EB54" s="133">
        <v>443834</v>
      </c>
      <c r="EC54" s="133">
        <v>451047</v>
      </c>
      <c r="ED54" s="133">
        <v>423319</v>
      </c>
      <c r="EE54" s="133">
        <v>393667</v>
      </c>
      <c r="EF54" s="133">
        <v>403188</v>
      </c>
      <c r="EG54" s="133">
        <v>475006</v>
      </c>
      <c r="EH54" s="133">
        <v>414785</v>
      </c>
      <c r="EI54" s="133">
        <v>421287</v>
      </c>
      <c r="EJ54" s="133">
        <v>470825</v>
      </c>
      <c r="EK54" s="133">
        <v>427773</v>
      </c>
      <c r="EL54" s="133">
        <v>372018</v>
      </c>
      <c r="EM54" s="133">
        <v>450207</v>
      </c>
      <c r="EN54" s="133">
        <v>447208</v>
      </c>
      <c r="EO54" s="133">
        <v>438411</v>
      </c>
      <c r="EP54" s="133">
        <v>434082</v>
      </c>
      <c r="EQ54" s="133">
        <v>420940</v>
      </c>
      <c r="ER54" s="133">
        <v>386869</v>
      </c>
      <c r="ES54" s="133">
        <v>464568</v>
      </c>
      <c r="ET54" s="133">
        <v>393164</v>
      </c>
      <c r="EU54" s="133">
        <v>445414</v>
      </c>
      <c r="EV54" s="133">
        <v>459824</v>
      </c>
      <c r="EW54" s="133">
        <v>408923</v>
      </c>
      <c r="EX54" s="133">
        <v>348653</v>
      </c>
      <c r="EY54" s="133">
        <v>411291</v>
      </c>
      <c r="EZ54" s="133">
        <v>430651</v>
      </c>
      <c r="FA54" s="133">
        <v>404136</v>
      </c>
      <c r="FB54" s="133">
        <v>394640</v>
      </c>
      <c r="FC54" s="133">
        <v>405220</v>
      </c>
      <c r="FD54" s="133">
        <v>387342</v>
      </c>
      <c r="FE54" s="133">
        <v>443787</v>
      </c>
      <c r="FF54" s="133">
        <v>361966</v>
      </c>
      <c r="FG54" s="133">
        <v>392514</v>
      </c>
      <c r="FH54" s="133">
        <v>443434</v>
      </c>
      <c r="FI54" s="133">
        <v>384504</v>
      </c>
      <c r="FJ54" s="133">
        <v>329195</v>
      </c>
      <c r="FK54" s="133">
        <v>390106</v>
      </c>
      <c r="FL54" s="133">
        <v>422087</v>
      </c>
      <c r="FM54" s="133">
        <v>397805</v>
      </c>
      <c r="FN54" s="133">
        <v>394504</v>
      </c>
      <c r="FO54" s="133">
        <v>365548.38</v>
      </c>
      <c r="FP54" s="133">
        <v>376897.31</v>
      </c>
      <c r="FQ54" s="133">
        <v>360500.62</v>
      </c>
      <c r="FR54" s="133">
        <v>472374.32</v>
      </c>
      <c r="FS54" s="133">
        <v>422201.08</v>
      </c>
      <c r="FT54" s="133">
        <v>413879.45</v>
      </c>
      <c r="FU54" s="133">
        <v>450552.05</v>
      </c>
      <c r="FV54" s="133">
        <v>338906.72</v>
      </c>
      <c r="FW54" s="133">
        <v>414542.86</v>
      </c>
      <c r="FX54" s="133">
        <v>450557.16</v>
      </c>
      <c r="FY54" s="133">
        <v>406791.42</v>
      </c>
      <c r="FZ54" s="133">
        <v>425995.12</v>
      </c>
      <c r="GA54" s="133">
        <v>447529.63</v>
      </c>
      <c r="GB54" s="133">
        <v>417557.28</v>
      </c>
      <c r="GC54" s="133">
        <v>444129.75</v>
      </c>
      <c r="GD54" s="133">
        <v>418116.82</v>
      </c>
      <c r="GE54" s="133">
        <v>443602.76</v>
      </c>
      <c r="GF54" s="133">
        <v>446929.27</v>
      </c>
      <c r="GG54" s="133">
        <v>462352.51</v>
      </c>
      <c r="GH54" s="133">
        <v>336076.57</v>
      </c>
    </row>
    <row r="55" spans="1:190" s="132" customFormat="1" x14ac:dyDescent="0.2">
      <c r="A55" s="134"/>
      <c r="B55" s="143" t="s">
        <v>1896</v>
      </c>
      <c r="C55" s="133">
        <v>9891</v>
      </c>
      <c r="D55" s="133">
        <v>10035</v>
      </c>
      <c r="E55" s="133">
        <v>11623</v>
      </c>
      <c r="F55" s="133">
        <v>12312</v>
      </c>
      <c r="G55" s="133">
        <v>11039</v>
      </c>
      <c r="H55" s="133">
        <v>12021</v>
      </c>
      <c r="I55" s="133">
        <v>11557</v>
      </c>
      <c r="J55" s="133">
        <v>12238</v>
      </c>
      <c r="K55" s="133">
        <v>14251</v>
      </c>
      <c r="L55" s="133">
        <v>14246</v>
      </c>
      <c r="M55" s="133">
        <v>13816</v>
      </c>
      <c r="N55" s="133">
        <v>13684</v>
      </c>
      <c r="O55" s="133">
        <v>13261</v>
      </c>
      <c r="P55" s="133">
        <v>12893</v>
      </c>
      <c r="Q55" s="133">
        <v>15469</v>
      </c>
      <c r="R55" s="133">
        <v>13970</v>
      </c>
      <c r="S55" s="133">
        <v>16812</v>
      </c>
      <c r="T55" s="133">
        <v>15079</v>
      </c>
      <c r="U55" s="133">
        <v>15016</v>
      </c>
      <c r="V55" s="133">
        <v>17030</v>
      </c>
      <c r="W55" s="133">
        <v>17914</v>
      </c>
      <c r="X55" s="133">
        <v>17085</v>
      </c>
      <c r="Y55" s="133">
        <v>16553</v>
      </c>
      <c r="Z55" s="133">
        <v>17284</v>
      </c>
      <c r="AA55" s="133">
        <v>16932</v>
      </c>
      <c r="AB55" s="133">
        <v>17446</v>
      </c>
      <c r="AC55" s="133">
        <v>18745</v>
      </c>
      <c r="AD55" s="133">
        <v>17320</v>
      </c>
      <c r="AE55" s="133">
        <v>16888</v>
      </c>
      <c r="AF55" s="133">
        <v>19431</v>
      </c>
      <c r="AG55" s="133">
        <v>20370</v>
      </c>
      <c r="AH55" s="133">
        <v>18738</v>
      </c>
      <c r="AI55" s="133">
        <v>14576</v>
      </c>
      <c r="AJ55" s="133">
        <v>6074</v>
      </c>
      <c r="AK55" s="133">
        <v>3839</v>
      </c>
      <c r="AL55" s="133">
        <v>2761</v>
      </c>
      <c r="AM55" s="133">
        <v>2543</v>
      </c>
      <c r="AN55" s="133">
        <v>1808</v>
      </c>
      <c r="AO55" s="133">
        <v>2038</v>
      </c>
      <c r="AP55" s="133">
        <v>1857</v>
      </c>
      <c r="AQ55" s="133">
        <v>1867</v>
      </c>
      <c r="AR55" s="133">
        <v>2409</v>
      </c>
      <c r="AS55" s="133">
        <v>1785</v>
      </c>
      <c r="AT55" s="133">
        <v>994</v>
      </c>
      <c r="AU55" s="133">
        <v>1615</v>
      </c>
      <c r="AV55" s="133">
        <v>1609</v>
      </c>
      <c r="AW55" s="133">
        <v>1332</v>
      </c>
      <c r="AX55" s="133">
        <v>1337</v>
      </c>
      <c r="AY55" s="133">
        <v>1670</v>
      </c>
      <c r="AZ55" s="133">
        <v>1349</v>
      </c>
      <c r="BA55" s="133">
        <v>1370</v>
      </c>
      <c r="BB55" s="133">
        <v>1364</v>
      </c>
      <c r="BC55" s="133">
        <v>1280</v>
      </c>
      <c r="BD55" s="133">
        <v>1548</v>
      </c>
      <c r="BE55" s="133">
        <v>1274</v>
      </c>
      <c r="BF55" s="133">
        <v>1121</v>
      </c>
      <c r="BG55" s="133">
        <v>1353</v>
      </c>
      <c r="BH55" s="133">
        <v>1621</v>
      </c>
      <c r="BI55" s="133">
        <v>1670</v>
      </c>
      <c r="BJ55" s="133">
        <v>1701</v>
      </c>
      <c r="BK55" s="133">
        <v>1373</v>
      </c>
      <c r="BL55" s="133">
        <v>1571</v>
      </c>
      <c r="BM55" s="133">
        <v>1358</v>
      </c>
      <c r="BN55" s="133">
        <v>1428</v>
      </c>
      <c r="BO55" s="133">
        <v>1567</v>
      </c>
      <c r="BP55" s="133">
        <v>1598</v>
      </c>
      <c r="BQ55" s="133">
        <v>1898</v>
      </c>
      <c r="BR55" s="133">
        <v>1208</v>
      </c>
      <c r="BS55" s="133">
        <v>1862</v>
      </c>
      <c r="BT55" s="133">
        <v>1499</v>
      </c>
      <c r="BU55" s="133">
        <v>1620</v>
      </c>
      <c r="BV55" s="133">
        <v>1616</v>
      </c>
      <c r="BW55" s="133">
        <v>1698</v>
      </c>
      <c r="BX55" s="133">
        <v>1728</v>
      </c>
      <c r="BY55" s="133">
        <v>1671</v>
      </c>
      <c r="BZ55" s="133">
        <v>1560</v>
      </c>
      <c r="CA55" s="133">
        <v>1469</v>
      </c>
      <c r="CB55" s="133">
        <v>1482</v>
      </c>
      <c r="CC55" s="133">
        <v>1500</v>
      </c>
      <c r="CD55" s="133">
        <v>1888</v>
      </c>
      <c r="CE55" s="133">
        <v>1781</v>
      </c>
      <c r="CF55" s="133">
        <v>2029</v>
      </c>
      <c r="CG55" s="133">
        <v>1887</v>
      </c>
      <c r="CH55" s="133">
        <v>1851</v>
      </c>
      <c r="CI55" s="133">
        <v>1770</v>
      </c>
      <c r="CJ55" s="133">
        <v>1491</v>
      </c>
      <c r="CK55" s="133">
        <v>1666</v>
      </c>
      <c r="CL55" s="133">
        <v>1831</v>
      </c>
      <c r="CM55" s="133">
        <v>2276</v>
      </c>
      <c r="CN55" s="133">
        <v>1631</v>
      </c>
      <c r="CO55" s="133">
        <v>1776</v>
      </c>
      <c r="CP55" s="133">
        <v>1403</v>
      </c>
      <c r="CQ55" s="133">
        <v>1950</v>
      </c>
      <c r="CR55" s="133">
        <v>1817</v>
      </c>
      <c r="CS55" s="133">
        <v>1731</v>
      </c>
      <c r="CT55" s="133">
        <v>1567</v>
      </c>
      <c r="CU55" s="133">
        <v>1809</v>
      </c>
      <c r="CV55" s="133">
        <v>1306</v>
      </c>
      <c r="CW55" s="133">
        <v>1568</v>
      </c>
      <c r="CX55" s="133">
        <v>1621</v>
      </c>
      <c r="CY55" s="133">
        <v>1878</v>
      </c>
      <c r="CZ55" s="133">
        <v>1340</v>
      </c>
      <c r="DA55" s="133">
        <v>1401</v>
      </c>
      <c r="DB55" s="133">
        <v>1854</v>
      </c>
      <c r="DC55" s="133">
        <v>1491</v>
      </c>
      <c r="DD55" s="133">
        <v>1395</v>
      </c>
      <c r="DE55" s="133">
        <v>2104</v>
      </c>
      <c r="DF55" s="133">
        <v>1730</v>
      </c>
      <c r="DG55" s="133">
        <v>1853</v>
      </c>
      <c r="DH55" s="133">
        <v>1518</v>
      </c>
      <c r="DI55" s="133">
        <v>1178</v>
      </c>
      <c r="DJ55" s="133">
        <v>1195</v>
      </c>
      <c r="DK55" s="133">
        <v>1309</v>
      </c>
      <c r="DL55" s="133">
        <v>1690</v>
      </c>
      <c r="DM55" s="133">
        <v>1833</v>
      </c>
      <c r="DN55" s="133">
        <v>991</v>
      </c>
      <c r="DO55" s="133">
        <v>1337</v>
      </c>
      <c r="DP55" s="133">
        <v>1410</v>
      </c>
      <c r="DQ55" s="133">
        <v>1316</v>
      </c>
      <c r="DR55" s="133">
        <v>1386</v>
      </c>
      <c r="DS55" s="133">
        <v>1369</v>
      </c>
      <c r="DT55" s="133">
        <v>1189</v>
      </c>
      <c r="DU55" s="133">
        <v>978</v>
      </c>
      <c r="DV55" s="133">
        <v>978</v>
      </c>
      <c r="DW55" s="133">
        <v>1025</v>
      </c>
      <c r="DX55" s="133">
        <v>1353</v>
      </c>
      <c r="DY55" s="133">
        <v>869</v>
      </c>
      <c r="DZ55" s="133">
        <v>795</v>
      </c>
      <c r="EA55" s="133">
        <v>1179</v>
      </c>
      <c r="EB55" s="133">
        <v>986</v>
      </c>
      <c r="EC55" s="133">
        <v>1070</v>
      </c>
      <c r="ED55" s="133">
        <v>1256</v>
      </c>
      <c r="EE55" s="133">
        <v>859</v>
      </c>
      <c r="EF55" s="133">
        <v>928</v>
      </c>
      <c r="EG55" s="133">
        <v>811</v>
      </c>
      <c r="EH55" s="133">
        <v>1015</v>
      </c>
      <c r="EI55" s="133">
        <v>652</v>
      </c>
      <c r="EJ55" s="133">
        <v>900</v>
      </c>
      <c r="EK55" s="133">
        <v>981</v>
      </c>
      <c r="EL55" s="133">
        <v>744</v>
      </c>
      <c r="EM55" s="133">
        <v>1070</v>
      </c>
      <c r="EN55" s="133">
        <v>965</v>
      </c>
      <c r="EO55" s="133">
        <v>736</v>
      </c>
      <c r="EP55" s="133">
        <v>727</v>
      </c>
      <c r="EQ55" s="133">
        <v>699</v>
      </c>
      <c r="ER55" s="133">
        <v>621</v>
      </c>
      <c r="ES55" s="133">
        <v>757</v>
      </c>
      <c r="ET55" s="133">
        <v>607</v>
      </c>
      <c r="EU55" s="133">
        <v>879</v>
      </c>
      <c r="EV55" s="133">
        <v>894</v>
      </c>
      <c r="EW55" s="133">
        <v>594</v>
      </c>
      <c r="EX55" s="133">
        <v>811</v>
      </c>
      <c r="EY55" s="133">
        <v>4788</v>
      </c>
      <c r="EZ55" s="133">
        <v>8287</v>
      </c>
      <c r="FA55" s="133">
        <v>7609</v>
      </c>
      <c r="FB55" s="133">
        <v>8029</v>
      </c>
      <c r="FC55" s="133">
        <v>8246</v>
      </c>
      <c r="FD55" s="133">
        <v>9092</v>
      </c>
      <c r="FE55" s="133">
        <v>9996</v>
      </c>
      <c r="FF55" s="133">
        <v>7601</v>
      </c>
      <c r="FG55" s="133">
        <v>9860</v>
      </c>
      <c r="FH55" s="133">
        <v>9673</v>
      </c>
      <c r="FI55" s="133">
        <v>9221</v>
      </c>
      <c r="FJ55" s="133">
        <v>8198</v>
      </c>
      <c r="FK55" s="133">
        <v>11102</v>
      </c>
      <c r="FL55" s="133">
        <v>11341</v>
      </c>
      <c r="FM55" s="133">
        <v>11557</v>
      </c>
      <c r="FN55" s="133">
        <v>10573</v>
      </c>
      <c r="FO55" s="133">
        <v>10635.6</v>
      </c>
      <c r="FP55" s="133">
        <v>11067.32</v>
      </c>
      <c r="FQ55" s="133">
        <v>11363.25</v>
      </c>
      <c r="FR55" s="133">
        <v>12141.98</v>
      </c>
      <c r="FS55" s="133">
        <v>12663.18</v>
      </c>
      <c r="FT55" s="133">
        <v>11978.08</v>
      </c>
      <c r="FU55" s="133">
        <v>12063.74</v>
      </c>
      <c r="FV55" s="133">
        <v>9969.68</v>
      </c>
      <c r="FW55" s="133">
        <v>13326.78</v>
      </c>
      <c r="FX55" s="133">
        <v>13395.86</v>
      </c>
      <c r="FY55" s="133">
        <v>12955.12</v>
      </c>
      <c r="FZ55" s="133">
        <v>13062.51</v>
      </c>
      <c r="GA55" s="133">
        <v>15165.43</v>
      </c>
      <c r="GB55" s="133">
        <v>13296.93</v>
      </c>
      <c r="GC55" s="133">
        <v>15126.7</v>
      </c>
      <c r="GD55" s="133">
        <v>12209.05</v>
      </c>
      <c r="GE55" s="133">
        <v>13848.2</v>
      </c>
      <c r="GF55" s="133">
        <v>13296.3</v>
      </c>
      <c r="GG55" s="133">
        <v>14610.66</v>
      </c>
      <c r="GH55" s="133">
        <v>11410.4</v>
      </c>
    </row>
    <row r="56" spans="1:190" s="137" customFormat="1" collapsed="1" x14ac:dyDescent="0.25">
      <c r="A56" s="134"/>
      <c r="B56" s="135" t="s">
        <v>1813</v>
      </c>
      <c r="C56" s="136">
        <v>142</v>
      </c>
      <c r="D56" s="136">
        <v>120</v>
      </c>
      <c r="E56" s="136">
        <v>185</v>
      </c>
      <c r="F56" s="136">
        <v>121</v>
      </c>
      <c r="G56" s="136">
        <v>79</v>
      </c>
      <c r="H56" s="136">
        <v>104</v>
      </c>
      <c r="I56" s="136">
        <v>80</v>
      </c>
      <c r="J56" s="136">
        <v>80</v>
      </c>
      <c r="K56" s="136">
        <v>160</v>
      </c>
      <c r="L56" s="136">
        <v>0</v>
      </c>
      <c r="M56" s="136">
        <v>40</v>
      </c>
      <c r="N56" s="136">
        <v>40</v>
      </c>
      <c r="O56" s="136">
        <v>81</v>
      </c>
      <c r="P56" s="136">
        <v>80</v>
      </c>
      <c r="Q56" s="136">
        <v>79</v>
      </c>
      <c r="R56" s="136">
        <v>160</v>
      </c>
      <c r="S56" s="136">
        <v>39</v>
      </c>
      <c r="T56" s="136">
        <v>40</v>
      </c>
      <c r="U56" s="136">
        <v>79</v>
      </c>
      <c r="V56" s="136">
        <v>120</v>
      </c>
      <c r="W56" s="136">
        <v>80</v>
      </c>
      <c r="X56" s="136">
        <v>-1</v>
      </c>
      <c r="Y56" s="136">
        <v>41</v>
      </c>
      <c r="Z56" s="136">
        <v>0</v>
      </c>
      <c r="AA56" s="136">
        <v>120</v>
      </c>
      <c r="AB56" s="136">
        <v>41</v>
      </c>
      <c r="AC56" s="136">
        <v>0</v>
      </c>
      <c r="AD56" s="136">
        <v>39</v>
      </c>
      <c r="AE56" s="136">
        <v>121</v>
      </c>
      <c r="AF56" s="136">
        <v>159</v>
      </c>
      <c r="AG56" s="136">
        <v>80</v>
      </c>
      <c r="AH56" s="136">
        <v>41</v>
      </c>
      <c r="AI56" s="136">
        <v>0</v>
      </c>
      <c r="AJ56" s="136">
        <v>5636</v>
      </c>
      <c r="AK56" s="136">
        <v>5766</v>
      </c>
      <c r="AL56" s="136">
        <v>4826</v>
      </c>
      <c r="AM56" s="136">
        <v>6635</v>
      </c>
      <c r="AN56" s="136">
        <v>6069</v>
      </c>
      <c r="AO56" s="136">
        <v>7198</v>
      </c>
      <c r="AP56" s="136">
        <v>7015</v>
      </c>
      <c r="AQ56" s="136">
        <v>9266</v>
      </c>
      <c r="AR56" s="136">
        <v>10443</v>
      </c>
      <c r="AS56" s="136">
        <v>12041</v>
      </c>
      <c r="AT56" s="136">
        <v>10018</v>
      </c>
      <c r="AU56" s="136">
        <v>11123</v>
      </c>
      <c r="AV56" s="136">
        <v>10738</v>
      </c>
      <c r="AW56" s="136">
        <v>9284</v>
      </c>
      <c r="AX56" s="136">
        <v>9252</v>
      </c>
      <c r="AY56" s="136">
        <v>11864</v>
      </c>
      <c r="AZ56" s="136">
        <v>9558</v>
      </c>
      <c r="BA56" s="136">
        <v>10608</v>
      </c>
      <c r="BB56" s="136">
        <v>12360</v>
      </c>
      <c r="BC56" s="136">
        <v>12841</v>
      </c>
      <c r="BD56" s="136">
        <v>12001</v>
      </c>
      <c r="BE56" s="136">
        <v>14240</v>
      </c>
      <c r="BF56" s="136">
        <v>11062</v>
      </c>
      <c r="BG56" s="136">
        <v>14776</v>
      </c>
      <c r="BH56" s="136">
        <v>13695</v>
      </c>
      <c r="BI56" s="136">
        <v>11920</v>
      </c>
      <c r="BJ56" s="136">
        <v>14440</v>
      </c>
      <c r="BK56" s="136">
        <v>13768</v>
      </c>
      <c r="BL56" s="136">
        <v>13789</v>
      </c>
      <c r="BM56" s="136">
        <v>17130</v>
      </c>
      <c r="BN56" s="136">
        <v>16162</v>
      </c>
      <c r="BO56" s="136">
        <v>15427</v>
      </c>
      <c r="BP56" s="136">
        <v>16498</v>
      </c>
      <c r="BQ56" s="136">
        <v>17897</v>
      </c>
      <c r="BR56" s="136">
        <v>15285</v>
      </c>
      <c r="BS56" s="136">
        <v>17596</v>
      </c>
      <c r="BT56" s="136">
        <v>19122</v>
      </c>
      <c r="BU56" s="136">
        <v>18964</v>
      </c>
      <c r="BV56" s="136">
        <v>18615</v>
      </c>
      <c r="BW56" s="136">
        <v>18691</v>
      </c>
      <c r="BX56" s="136">
        <v>18521</v>
      </c>
      <c r="BY56" s="136">
        <v>11555</v>
      </c>
      <c r="BZ56" s="136">
        <v>2218</v>
      </c>
      <c r="CA56" s="136">
        <v>589</v>
      </c>
      <c r="CB56" s="136">
        <v>703</v>
      </c>
      <c r="CC56" s="136">
        <v>586</v>
      </c>
      <c r="CD56" s="136">
        <v>245</v>
      </c>
      <c r="CE56" s="136">
        <v>203</v>
      </c>
      <c r="CF56" s="136">
        <v>35</v>
      </c>
      <c r="CG56" s="136">
        <v>396</v>
      </c>
      <c r="CH56" s="136">
        <v>0</v>
      </c>
      <c r="CI56" s="136">
        <v>185</v>
      </c>
      <c r="CJ56" s="136">
        <v>191</v>
      </c>
      <c r="CK56" s="136">
        <v>177</v>
      </c>
      <c r="CL56" s="136">
        <v>358</v>
      </c>
      <c r="CM56" s="136">
        <v>586</v>
      </c>
      <c r="CN56" s="136">
        <v>727</v>
      </c>
      <c r="CO56" s="136">
        <v>237</v>
      </c>
      <c r="CP56" s="136">
        <v>497</v>
      </c>
      <c r="CQ56" s="136">
        <v>417</v>
      </c>
      <c r="CR56" s="136">
        <v>261</v>
      </c>
      <c r="CS56" s="136">
        <v>328</v>
      </c>
      <c r="CT56" s="136">
        <v>467</v>
      </c>
      <c r="CU56" s="136">
        <v>985</v>
      </c>
      <c r="CV56" s="136">
        <v>539</v>
      </c>
      <c r="CW56" s="136">
        <v>728</v>
      </c>
      <c r="CX56" s="136">
        <v>1246</v>
      </c>
      <c r="CY56" s="136">
        <v>1349</v>
      </c>
      <c r="CZ56" s="136">
        <v>1054</v>
      </c>
      <c r="DA56" s="136">
        <v>1436</v>
      </c>
      <c r="DB56" s="136">
        <v>1195</v>
      </c>
      <c r="DC56" s="136">
        <v>1429</v>
      </c>
      <c r="DD56" s="136">
        <v>1178</v>
      </c>
      <c r="DE56" s="136">
        <v>1566</v>
      </c>
      <c r="DF56" s="136">
        <v>1302</v>
      </c>
      <c r="DG56" s="136">
        <v>1429</v>
      </c>
      <c r="DH56" s="136">
        <v>5078</v>
      </c>
      <c r="DI56" s="136">
        <v>10751</v>
      </c>
      <c r="DJ56" s="136">
        <v>12166</v>
      </c>
      <c r="DK56" s="136">
        <v>13209</v>
      </c>
      <c r="DL56" s="136">
        <v>13222</v>
      </c>
      <c r="DM56" s="136">
        <v>14961</v>
      </c>
      <c r="DN56" s="136">
        <v>11800</v>
      </c>
      <c r="DO56" s="136">
        <v>14594</v>
      </c>
      <c r="DP56" s="136">
        <v>16220</v>
      </c>
      <c r="DQ56" s="136">
        <v>15087</v>
      </c>
      <c r="DR56" s="136">
        <v>15472</v>
      </c>
      <c r="DS56" s="136">
        <v>15949</v>
      </c>
      <c r="DT56" s="136">
        <v>14996</v>
      </c>
      <c r="DU56" s="136">
        <v>35048</v>
      </c>
      <c r="DV56" s="136">
        <v>35048</v>
      </c>
      <c r="DW56" s="136">
        <v>32214</v>
      </c>
      <c r="DX56" s="136">
        <v>27186</v>
      </c>
      <c r="DY56" s="136">
        <v>24406</v>
      </c>
      <c r="DZ56" s="136">
        <v>16541</v>
      </c>
      <c r="EA56" s="136">
        <v>21439</v>
      </c>
      <c r="EB56" s="136">
        <v>22731</v>
      </c>
      <c r="EC56" s="136">
        <v>26535</v>
      </c>
      <c r="ED56" s="136">
        <v>24509</v>
      </c>
      <c r="EE56" s="136">
        <v>23159</v>
      </c>
      <c r="EF56" s="136">
        <v>23065</v>
      </c>
      <c r="EG56" s="136">
        <v>28080</v>
      </c>
      <c r="EH56" s="136">
        <v>25174</v>
      </c>
      <c r="EI56" s="136">
        <v>25105</v>
      </c>
      <c r="EJ56" s="136">
        <v>28199</v>
      </c>
      <c r="EK56" s="136">
        <v>24850</v>
      </c>
      <c r="EL56" s="136">
        <v>25198</v>
      </c>
      <c r="EM56" s="136">
        <v>30113</v>
      </c>
      <c r="EN56" s="136">
        <v>27247</v>
      </c>
      <c r="EO56" s="136">
        <v>27254</v>
      </c>
      <c r="EP56" s="136">
        <v>32569</v>
      </c>
      <c r="EQ56" s="136">
        <v>37760</v>
      </c>
      <c r="ER56" s="136">
        <v>30693</v>
      </c>
      <c r="ES56" s="136">
        <v>34328</v>
      </c>
      <c r="ET56" s="136">
        <v>29147</v>
      </c>
      <c r="EU56" s="136">
        <v>32743</v>
      </c>
      <c r="EV56" s="136">
        <v>32765</v>
      </c>
      <c r="EW56" s="136">
        <v>30271</v>
      </c>
      <c r="EX56" s="136">
        <v>28956</v>
      </c>
      <c r="EY56" s="136">
        <v>34575</v>
      </c>
      <c r="EZ56" s="136">
        <v>33732</v>
      </c>
      <c r="FA56" s="136">
        <v>30117</v>
      </c>
      <c r="FB56" s="136">
        <v>32871</v>
      </c>
      <c r="FC56" s="136">
        <v>34143</v>
      </c>
      <c r="FD56" s="136">
        <v>30445</v>
      </c>
      <c r="FE56" s="136">
        <v>37976</v>
      </c>
      <c r="FF56" s="136">
        <v>31350</v>
      </c>
      <c r="FG56" s="136">
        <v>33682</v>
      </c>
      <c r="FH56" s="136">
        <v>39005</v>
      </c>
      <c r="FI56" s="136">
        <v>31516</v>
      </c>
      <c r="FJ56" s="136">
        <v>28425</v>
      </c>
      <c r="FK56" s="136">
        <v>38458</v>
      </c>
      <c r="FL56" s="136">
        <v>39684</v>
      </c>
      <c r="FM56" s="136">
        <v>35880</v>
      </c>
      <c r="FN56" s="136">
        <v>36044</v>
      </c>
      <c r="FO56" s="136">
        <v>42781.850000000093</v>
      </c>
      <c r="FP56" s="136">
        <v>45257.010000000126</v>
      </c>
      <c r="FQ56" s="136">
        <v>54171.510000000126</v>
      </c>
      <c r="FR56" s="136">
        <v>62609.550000000047</v>
      </c>
      <c r="FS56" s="136">
        <v>59275.519999999902</v>
      </c>
      <c r="FT56" s="136">
        <v>62389.690000000061</v>
      </c>
      <c r="FU56" s="136">
        <v>64099.429999999935</v>
      </c>
      <c r="FV56" s="136">
        <v>55695.030000000028</v>
      </c>
      <c r="FW56" s="136">
        <v>67377.460000000079</v>
      </c>
      <c r="FX56" s="136">
        <v>73025.570000000065</v>
      </c>
      <c r="FY56" s="136">
        <v>64453.520000000019</v>
      </c>
      <c r="FZ56" s="136">
        <v>65855.639999999898</v>
      </c>
      <c r="GA56" s="136">
        <v>75773.749999999884</v>
      </c>
      <c r="GB56" s="136">
        <v>67254.939999999944</v>
      </c>
      <c r="GC56" s="136">
        <v>74869.820000000065</v>
      </c>
      <c r="GD56" s="136">
        <v>69156.209999999963</v>
      </c>
      <c r="GE56" s="136">
        <v>69275.089999999967</v>
      </c>
      <c r="GF56" s="136">
        <v>72731.989999999991</v>
      </c>
      <c r="GG56" s="136">
        <v>76096.780000000028</v>
      </c>
      <c r="GH56" s="136">
        <v>63337.770000000019</v>
      </c>
    </row>
    <row r="57" spans="1:190" s="132" customFormat="1" x14ac:dyDescent="0.25">
      <c r="A57" s="134"/>
      <c r="B57" s="144" t="s">
        <v>72</v>
      </c>
      <c r="C57" s="139">
        <v>230054</v>
      </c>
      <c r="D57" s="139">
        <v>231052</v>
      </c>
      <c r="E57" s="139">
        <v>294895</v>
      </c>
      <c r="F57" s="139">
        <v>258715</v>
      </c>
      <c r="G57" s="139">
        <v>248959</v>
      </c>
      <c r="H57" s="139">
        <v>307432</v>
      </c>
      <c r="I57" s="139">
        <v>279820</v>
      </c>
      <c r="J57" s="139">
        <v>238132</v>
      </c>
      <c r="K57" s="139">
        <v>274690</v>
      </c>
      <c r="L57" s="139">
        <v>278037</v>
      </c>
      <c r="M57" s="139">
        <v>268023</v>
      </c>
      <c r="N57" s="139">
        <v>270477</v>
      </c>
      <c r="O57" s="139">
        <v>267732</v>
      </c>
      <c r="P57" s="139">
        <v>263840</v>
      </c>
      <c r="Q57" s="139">
        <v>300841</v>
      </c>
      <c r="R57" s="139">
        <v>271842</v>
      </c>
      <c r="S57" s="139">
        <v>316328</v>
      </c>
      <c r="T57" s="139">
        <v>284744</v>
      </c>
      <c r="U57" s="139">
        <v>285369</v>
      </c>
      <c r="V57" s="139">
        <v>261707</v>
      </c>
      <c r="W57" s="139">
        <v>291685</v>
      </c>
      <c r="X57" s="139">
        <v>289759</v>
      </c>
      <c r="Y57" s="139">
        <v>295127</v>
      </c>
      <c r="Z57" s="139">
        <v>290905</v>
      </c>
      <c r="AA57" s="139">
        <v>297983</v>
      </c>
      <c r="AB57" s="139">
        <v>282955</v>
      </c>
      <c r="AC57" s="139">
        <v>302346</v>
      </c>
      <c r="AD57" s="139">
        <v>269206</v>
      </c>
      <c r="AE57" s="139">
        <v>282551</v>
      </c>
      <c r="AF57" s="139">
        <v>308999</v>
      </c>
      <c r="AG57" s="139">
        <v>330659</v>
      </c>
      <c r="AH57" s="139">
        <v>254734</v>
      </c>
      <c r="AI57" s="139">
        <v>274534</v>
      </c>
      <c r="AJ57" s="139">
        <v>349104</v>
      </c>
      <c r="AK57" s="139">
        <v>302329</v>
      </c>
      <c r="AL57" s="139">
        <v>299600</v>
      </c>
      <c r="AM57" s="139">
        <v>307593</v>
      </c>
      <c r="AN57" s="139">
        <v>296087</v>
      </c>
      <c r="AO57" s="139">
        <v>317221</v>
      </c>
      <c r="AP57" s="139">
        <v>348407</v>
      </c>
      <c r="AQ57" s="139">
        <v>339756</v>
      </c>
      <c r="AR57" s="139">
        <v>358244</v>
      </c>
      <c r="AS57" s="139">
        <v>395124</v>
      </c>
      <c r="AT57" s="139">
        <v>275500</v>
      </c>
      <c r="AU57" s="139">
        <v>362958</v>
      </c>
      <c r="AV57" s="139">
        <v>388447</v>
      </c>
      <c r="AW57" s="139">
        <v>333996</v>
      </c>
      <c r="AX57" s="139">
        <v>357485</v>
      </c>
      <c r="AY57" s="139">
        <v>370507</v>
      </c>
      <c r="AZ57" s="139">
        <v>367789</v>
      </c>
      <c r="BA57" s="139">
        <v>380628</v>
      </c>
      <c r="BB57" s="139">
        <v>400119</v>
      </c>
      <c r="BC57" s="139">
        <v>357747</v>
      </c>
      <c r="BD57" s="139">
        <v>399345</v>
      </c>
      <c r="BE57" s="139">
        <v>410600</v>
      </c>
      <c r="BF57" s="139">
        <v>308486</v>
      </c>
      <c r="BG57" s="139">
        <v>426621</v>
      </c>
      <c r="BH57" s="139">
        <v>440274</v>
      </c>
      <c r="BI57" s="139">
        <v>384407</v>
      </c>
      <c r="BJ57" s="139">
        <v>417298</v>
      </c>
      <c r="BK57" s="139">
        <v>396558</v>
      </c>
      <c r="BL57" s="139">
        <v>379748</v>
      </c>
      <c r="BM57" s="139">
        <v>468700</v>
      </c>
      <c r="BN57" s="139">
        <v>435314</v>
      </c>
      <c r="BO57" s="139">
        <v>391458</v>
      </c>
      <c r="BP57" s="139">
        <v>486960</v>
      </c>
      <c r="BQ57" s="139">
        <v>457939</v>
      </c>
      <c r="BR57" s="139">
        <v>385304</v>
      </c>
      <c r="BS57" s="139">
        <v>450738</v>
      </c>
      <c r="BT57" s="139">
        <v>454795</v>
      </c>
      <c r="BU57" s="139">
        <v>465846</v>
      </c>
      <c r="BV57" s="139">
        <v>452565</v>
      </c>
      <c r="BW57" s="139">
        <v>423201</v>
      </c>
      <c r="BX57" s="139">
        <v>446669</v>
      </c>
      <c r="BY57" s="139">
        <v>499001</v>
      </c>
      <c r="BZ57" s="139">
        <v>452224</v>
      </c>
      <c r="CA57" s="139">
        <v>505811</v>
      </c>
      <c r="CB57" s="139">
        <v>521749</v>
      </c>
      <c r="CC57" s="139">
        <v>473125</v>
      </c>
      <c r="CD57" s="139">
        <v>455699</v>
      </c>
      <c r="CE57" s="139">
        <v>516876</v>
      </c>
      <c r="CF57" s="139">
        <v>503559</v>
      </c>
      <c r="CG57" s="139">
        <v>499064</v>
      </c>
      <c r="CH57" s="139">
        <v>481697</v>
      </c>
      <c r="CI57" s="139">
        <v>512696</v>
      </c>
      <c r="CJ57" s="139">
        <v>472947</v>
      </c>
      <c r="CK57" s="139">
        <v>581948</v>
      </c>
      <c r="CL57" s="139">
        <v>462949</v>
      </c>
      <c r="CM57" s="139">
        <v>556492</v>
      </c>
      <c r="CN57" s="139">
        <v>543337</v>
      </c>
      <c r="CO57" s="139">
        <v>505451</v>
      </c>
      <c r="CP57" s="139">
        <v>447541</v>
      </c>
      <c r="CQ57" s="139">
        <v>522536</v>
      </c>
      <c r="CR57" s="139">
        <v>581314</v>
      </c>
      <c r="CS57" s="139">
        <v>563706</v>
      </c>
      <c r="CT57" s="139">
        <v>519200</v>
      </c>
      <c r="CU57" s="139">
        <v>532726</v>
      </c>
      <c r="CV57" s="139">
        <v>513185</v>
      </c>
      <c r="CW57" s="139">
        <v>560751</v>
      </c>
      <c r="CX57" s="139">
        <v>540559</v>
      </c>
      <c r="CY57" s="139">
        <v>541212</v>
      </c>
      <c r="CZ57" s="139">
        <v>590346</v>
      </c>
      <c r="DA57" s="139">
        <v>572407</v>
      </c>
      <c r="DB57" s="139">
        <v>508557</v>
      </c>
      <c r="DC57" s="139">
        <v>536768</v>
      </c>
      <c r="DD57" s="139">
        <v>630156</v>
      </c>
      <c r="DE57" s="139">
        <v>570094</v>
      </c>
      <c r="DF57" s="139">
        <v>546367</v>
      </c>
      <c r="DG57" s="139">
        <v>565246</v>
      </c>
      <c r="DH57" s="139">
        <v>539689</v>
      </c>
      <c r="DI57" s="139">
        <v>606168</v>
      </c>
      <c r="DJ57" s="139">
        <v>620309</v>
      </c>
      <c r="DK57" s="139">
        <v>640957</v>
      </c>
      <c r="DL57" s="139">
        <v>633450</v>
      </c>
      <c r="DM57" s="139">
        <v>718539</v>
      </c>
      <c r="DN57" s="139">
        <v>543092</v>
      </c>
      <c r="DO57" s="139">
        <v>660261</v>
      </c>
      <c r="DP57" s="139">
        <v>708885</v>
      </c>
      <c r="DQ57" s="139">
        <v>631958</v>
      </c>
      <c r="DR57" s="139">
        <v>670997</v>
      </c>
      <c r="DS57" s="139">
        <v>683412</v>
      </c>
      <c r="DT57" s="139">
        <v>626638</v>
      </c>
      <c r="DU57" s="139">
        <v>454752</v>
      </c>
      <c r="DV57" s="139">
        <v>454752</v>
      </c>
      <c r="DW57" s="139">
        <v>586219</v>
      </c>
      <c r="DX57" s="139">
        <v>765269</v>
      </c>
      <c r="DY57" s="139">
        <v>736002</v>
      </c>
      <c r="DZ57" s="139">
        <v>584075</v>
      </c>
      <c r="EA57" s="139">
        <v>717475</v>
      </c>
      <c r="EB57" s="139">
        <v>726683</v>
      </c>
      <c r="EC57" s="139">
        <v>759428</v>
      </c>
      <c r="ED57" s="139">
        <v>713819</v>
      </c>
      <c r="EE57" s="139">
        <v>692851</v>
      </c>
      <c r="EF57" s="139">
        <v>689768</v>
      </c>
      <c r="EG57" s="139">
        <v>825011</v>
      </c>
      <c r="EH57" s="139">
        <v>735249</v>
      </c>
      <c r="EI57" s="139">
        <v>729695</v>
      </c>
      <c r="EJ57" s="139">
        <v>822787</v>
      </c>
      <c r="EK57" s="139">
        <v>742398</v>
      </c>
      <c r="EL57" s="139">
        <v>668763</v>
      </c>
      <c r="EM57" s="139">
        <v>808607</v>
      </c>
      <c r="EN57" s="139">
        <v>792775</v>
      </c>
      <c r="EO57" s="139">
        <v>785210</v>
      </c>
      <c r="EP57" s="139">
        <v>788815</v>
      </c>
      <c r="EQ57" s="139">
        <v>790407</v>
      </c>
      <c r="ER57" s="139">
        <v>738002</v>
      </c>
      <c r="ES57" s="139">
        <v>888045</v>
      </c>
      <c r="ET57" s="139">
        <v>754380</v>
      </c>
      <c r="EU57" s="139">
        <v>847334</v>
      </c>
      <c r="EV57" s="139">
        <v>853667</v>
      </c>
      <c r="EW57" s="139">
        <v>770875</v>
      </c>
      <c r="EX57" s="139">
        <v>699679</v>
      </c>
      <c r="EY57" s="139">
        <v>827025</v>
      </c>
      <c r="EZ57" s="139">
        <v>852197</v>
      </c>
      <c r="FA57" s="139">
        <v>814692</v>
      </c>
      <c r="FB57" s="139">
        <v>784569</v>
      </c>
      <c r="FC57" s="139">
        <v>852304</v>
      </c>
      <c r="FD57" s="139">
        <v>777143</v>
      </c>
      <c r="FE57" s="139">
        <v>921438</v>
      </c>
      <c r="FF57" s="139">
        <v>741178</v>
      </c>
      <c r="FG57" s="139">
        <v>804037</v>
      </c>
      <c r="FH57" s="139">
        <v>922720</v>
      </c>
      <c r="FI57" s="139">
        <v>796739</v>
      </c>
      <c r="FJ57" s="139">
        <v>704341</v>
      </c>
      <c r="FK57" s="139">
        <v>854644</v>
      </c>
      <c r="FL57" s="139">
        <v>903598</v>
      </c>
      <c r="FM57" s="139">
        <v>865308</v>
      </c>
      <c r="FN57" s="139">
        <v>837250</v>
      </c>
      <c r="FO57" s="139">
        <v>852131.89</v>
      </c>
      <c r="FP57" s="139">
        <v>844641.01</v>
      </c>
      <c r="FQ57" s="139">
        <v>850488.18</v>
      </c>
      <c r="FR57" s="139">
        <v>1009991.99</v>
      </c>
      <c r="FS57" s="139">
        <v>927952.06</v>
      </c>
      <c r="FT57" s="139">
        <v>921231.54</v>
      </c>
      <c r="FU57" s="139">
        <v>996501.33</v>
      </c>
      <c r="FV57" s="139">
        <v>782790.09</v>
      </c>
      <c r="FW57" s="139">
        <v>960176.12</v>
      </c>
      <c r="FX57" s="139">
        <v>1026571.52</v>
      </c>
      <c r="FY57" s="139">
        <v>943030.1</v>
      </c>
      <c r="FZ57" s="139">
        <v>965951.94</v>
      </c>
      <c r="GA57" s="139">
        <v>1051392.4099999999</v>
      </c>
      <c r="GB57" s="139">
        <v>961111.27</v>
      </c>
      <c r="GC57" s="139">
        <v>1039008.34</v>
      </c>
      <c r="GD57" s="139">
        <v>985924.09</v>
      </c>
      <c r="GE57" s="139">
        <v>1005379.64</v>
      </c>
      <c r="GF57" s="139">
        <v>1018063.27</v>
      </c>
      <c r="GG57" s="139">
        <v>1053291.56</v>
      </c>
      <c r="GH57" s="139">
        <v>809441.11</v>
      </c>
    </row>
    <row r="58" spans="1:190" s="132" customFormat="1" x14ac:dyDescent="0.25">
      <c r="A58" s="134"/>
      <c r="B58" s="145" t="s">
        <v>26</v>
      </c>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c r="EO58" s="142"/>
      <c r="EP58" s="142"/>
      <c r="EQ58" s="142"/>
      <c r="ER58" s="142"/>
      <c r="ES58" s="142"/>
      <c r="ET58" s="142"/>
      <c r="EU58" s="142"/>
      <c r="EV58" s="142"/>
      <c r="EW58" s="142"/>
      <c r="EX58" s="142"/>
      <c r="EY58" s="142"/>
      <c r="EZ58" s="142"/>
      <c r="FA58" s="142"/>
      <c r="FB58" s="142"/>
      <c r="FC58" s="142"/>
      <c r="FD58" s="142"/>
      <c r="FE58" s="142"/>
      <c r="FF58" s="142"/>
      <c r="FG58" s="142"/>
      <c r="FH58" s="142"/>
      <c r="FI58" s="142"/>
      <c r="FJ58" s="142"/>
      <c r="FK58" s="142"/>
      <c r="FL58" s="142"/>
      <c r="FM58" s="142"/>
      <c r="FN58" s="142"/>
      <c r="FO58" s="142"/>
      <c r="FP58" s="142"/>
      <c r="FQ58" s="142"/>
      <c r="FR58" s="142"/>
      <c r="FS58" s="142"/>
      <c r="FT58" s="142"/>
      <c r="FU58" s="142"/>
      <c r="FV58" s="142"/>
      <c r="FW58" s="142"/>
      <c r="FX58" s="142"/>
      <c r="FY58" s="142"/>
      <c r="FZ58" s="142"/>
      <c r="GA58" s="142"/>
      <c r="GB58" s="142"/>
      <c r="GC58" s="142"/>
      <c r="GD58" s="142"/>
      <c r="GE58" s="142"/>
      <c r="GF58" s="142"/>
      <c r="GG58" s="142"/>
      <c r="GH58" s="142"/>
    </row>
    <row r="59" spans="1:190" s="132" customFormat="1" x14ac:dyDescent="0.25">
      <c r="A59" s="134"/>
      <c r="B59" s="135" t="s">
        <v>50</v>
      </c>
      <c r="C59" s="133">
        <v>264069</v>
      </c>
      <c r="D59" s="133">
        <v>282391</v>
      </c>
      <c r="E59" s="133">
        <v>333867</v>
      </c>
      <c r="F59" s="133">
        <v>296718</v>
      </c>
      <c r="G59" s="133">
        <v>271263</v>
      </c>
      <c r="H59" s="133">
        <v>329518</v>
      </c>
      <c r="I59" s="133">
        <v>297194</v>
      </c>
      <c r="J59" s="133">
        <v>214252</v>
      </c>
      <c r="K59" s="133">
        <v>307205</v>
      </c>
      <c r="L59" s="133">
        <v>296303</v>
      </c>
      <c r="M59" s="133">
        <v>289155</v>
      </c>
      <c r="N59" s="133">
        <v>299544</v>
      </c>
      <c r="O59" s="133">
        <v>279993</v>
      </c>
      <c r="P59" s="133">
        <v>290808</v>
      </c>
      <c r="Q59" s="133">
        <v>331200</v>
      </c>
      <c r="R59" s="133">
        <v>276257</v>
      </c>
      <c r="S59" s="133">
        <v>312706</v>
      </c>
      <c r="T59" s="133">
        <v>296110</v>
      </c>
      <c r="U59" s="133">
        <v>288823</v>
      </c>
      <c r="V59" s="133">
        <v>216117</v>
      </c>
      <c r="W59" s="133">
        <v>307463</v>
      </c>
      <c r="X59" s="133">
        <v>298209</v>
      </c>
      <c r="Y59" s="133">
        <v>286826</v>
      </c>
      <c r="Z59" s="133">
        <v>306225</v>
      </c>
      <c r="AA59" s="133">
        <v>295977</v>
      </c>
      <c r="AB59" s="133">
        <v>286527</v>
      </c>
      <c r="AC59" s="133">
        <v>306588</v>
      </c>
      <c r="AD59" s="133">
        <v>291049</v>
      </c>
      <c r="AE59" s="133">
        <v>276080</v>
      </c>
      <c r="AF59" s="133">
        <v>311115</v>
      </c>
      <c r="AG59" s="133">
        <v>318411</v>
      </c>
      <c r="AH59" s="133">
        <v>204471</v>
      </c>
      <c r="AI59" s="133">
        <v>286738</v>
      </c>
      <c r="AJ59" s="133">
        <v>327734</v>
      </c>
      <c r="AK59" s="133">
        <v>299232</v>
      </c>
      <c r="AL59" s="133">
        <v>275844</v>
      </c>
      <c r="AM59" s="133">
        <v>301563</v>
      </c>
      <c r="AN59" s="133">
        <v>312977</v>
      </c>
      <c r="AO59" s="133">
        <v>333827</v>
      </c>
      <c r="AP59" s="133">
        <v>345770</v>
      </c>
      <c r="AQ59" s="133">
        <v>319610</v>
      </c>
      <c r="AR59" s="133">
        <v>351511</v>
      </c>
      <c r="AS59" s="133">
        <v>377129</v>
      </c>
      <c r="AT59" s="133">
        <v>225289</v>
      </c>
      <c r="AU59" s="133">
        <v>352998</v>
      </c>
      <c r="AV59" s="133">
        <v>383104</v>
      </c>
      <c r="AW59" s="133">
        <v>320525</v>
      </c>
      <c r="AX59" s="133">
        <v>345452</v>
      </c>
      <c r="AY59" s="133">
        <v>363102</v>
      </c>
      <c r="AZ59" s="133">
        <v>347845</v>
      </c>
      <c r="BA59" s="133">
        <v>355443</v>
      </c>
      <c r="BB59" s="133">
        <v>363090</v>
      </c>
      <c r="BC59" s="133">
        <v>334875</v>
      </c>
      <c r="BD59" s="133">
        <v>353608</v>
      </c>
      <c r="BE59" s="133">
        <v>377295</v>
      </c>
      <c r="BF59" s="133">
        <v>232055</v>
      </c>
      <c r="BG59" s="133">
        <v>380072</v>
      </c>
      <c r="BH59" s="133">
        <v>400049</v>
      </c>
      <c r="BI59" s="133">
        <v>333401</v>
      </c>
      <c r="BJ59" s="133">
        <v>376495</v>
      </c>
      <c r="BK59" s="133">
        <v>339582</v>
      </c>
      <c r="BL59" s="133">
        <v>360451</v>
      </c>
      <c r="BM59" s="133">
        <v>395816</v>
      </c>
      <c r="BN59" s="133">
        <v>379822</v>
      </c>
      <c r="BO59" s="133">
        <v>314450</v>
      </c>
      <c r="BP59" s="133">
        <v>400399</v>
      </c>
      <c r="BQ59" s="133">
        <v>386969</v>
      </c>
      <c r="BR59" s="133">
        <v>243603</v>
      </c>
      <c r="BS59" s="133">
        <v>401225</v>
      </c>
      <c r="BT59" s="133">
        <v>396551</v>
      </c>
      <c r="BU59" s="133">
        <v>383381</v>
      </c>
      <c r="BV59" s="133">
        <v>402898</v>
      </c>
      <c r="BW59" s="133">
        <v>363190</v>
      </c>
      <c r="BX59" s="133">
        <v>405747</v>
      </c>
      <c r="BY59" s="133">
        <v>421061</v>
      </c>
      <c r="BZ59" s="133">
        <v>388519</v>
      </c>
      <c r="CA59" s="133">
        <v>399699</v>
      </c>
      <c r="CB59" s="133">
        <v>418995</v>
      </c>
      <c r="CC59" s="133">
        <v>369415</v>
      </c>
      <c r="CD59" s="133">
        <v>287690</v>
      </c>
      <c r="CE59" s="133">
        <v>417719</v>
      </c>
      <c r="CF59" s="133">
        <v>407961</v>
      </c>
      <c r="CG59" s="133">
        <v>404531</v>
      </c>
      <c r="CH59" s="133">
        <v>413059</v>
      </c>
      <c r="CI59" s="133">
        <v>409219</v>
      </c>
      <c r="CJ59" s="133">
        <v>385399</v>
      </c>
      <c r="CK59" s="133">
        <v>473159</v>
      </c>
      <c r="CL59" s="133">
        <v>372762</v>
      </c>
      <c r="CM59" s="133">
        <v>414095</v>
      </c>
      <c r="CN59" s="133">
        <v>413307</v>
      </c>
      <c r="CO59" s="133">
        <v>399983</v>
      </c>
      <c r="CP59" s="133">
        <v>286099</v>
      </c>
      <c r="CQ59" s="133">
        <v>413198</v>
      </c>
      <c r="CR59" s="133">
        <v>455440</v>
      </c>
      <c r="CS59" s="133">
        <v>436538</v>
      </c>
      <c r="CT59" s="133">
        <v>392652</v>
      </c>
      <c r="CU59" s="133">
        <v>424178</v>
      </c>
      <c r="CV59" s="133">
        <v>415610</v>
      </c>
      <c r="CW59" s="133">
        <v>430436</v>
      </c>
      <c r="CX59" s="133">
        <v>410424</v>
      </c>
      <c r="CY59" s="133">
        <v>376107</v>
      </c>
      <c r="CZ59" s="133">
        <v>419639</v>
      </c>
      <c r="DA59" s="133">
        <v>420205</v>
      </c>
      <c r="DB59" s="133">
        <v>287382</v>
      </c>
      <c r="DC59" s="133">
        <v>399780</v>
      </c>
      <c r="DD59" s="133">
        <v>471061</v>
      </c>
      <c r="DE59" s="133">
        <v>436589</v>
      </c>
      <c r="DF59" s="133">
        <v>390220</v>
      </c>
      <c r="DG59" s="133">
        <v>432875</v>
      </c>
      <c r="DH59" s="133">
        <v>417741</v>
      </c>
      <c r="DI59" s="133">
        <v>439460</v>
      </c>
      <c r="DJ59" s="133">
        <v>418202</v>
      </c>
      <c r="DK59" s="133">
        <v>409023</v>
      </c>
      <c r="DL59" s="133">
        <v>407475</v>
      </c>
      <c r="DM59" s="133">
        <v>447974</v>
      </c>
      <c r="DN59" s="133">
        <v>263726</v>
      </c>
      <c r="DO59" s="133">
        <v>432170</v>
      </c>
      <c r="DP59" s="133">
        <v>473114</v>
      </c>
      <c r="DQ59" s="133">
        <v>405704</v>
      </c>
      <c r="DR59" s="133">
        <v>411494</v>
      </c>
      <c r="DS59" s="133">
        <v>434414</v>
      </c>
      <c r="DT59" s="133">
        <v>414579</v>
      </c>
      <c r="DU59" s="133">
        <v>31862</v>
      </c>
      <c r="DV59" s="133">
        <v>31862</v>
      </c>
      <c r="DW59" s="133">
        <v>220852</v>
      </c>
      <c r="DX59" s="133">
        <v>417843</v>
      </c>
      <c r="DY59" s="133">
        <v>423244</v>
      </c>
      <c r="DZ59" s="133">
        <v>258502</v>
      </c>
      <c r="EA59" s="133">
        <v>422931</v>
      </c>
      <c r="EB59" s="133">
        <v>407981</v>
      </c>
      <c r="EC59" s="133">
        <v>401918</v>
      </c>
      <c r="ED59" s="133">
        <v>400402</v>
      </c>
      <c r="EE59" s="133">
        <v>386890</v>
      </c>
      <c r="EF59" s="133">
        <v>389680</v>
      </c>
      <c r="EG59" s="133">
        <v>450411</v>
      </c>
      <c r="EH59" s="133">
        <v>392223</v>
      </c>
      <c r="EI59" s="133">
        <v>357884</v>
      </c>
      <c r="EJ59" s="133">
        <v>430830</v>
      </c>
      <c r="EK59" s="133">
        <v>377639</v>
      </c>
      <c r="EL59" s="133">
        <v>240499</v>
      </c>
      <c r="EM59" s="133">
        <v>408428</v>
      </c>
      <c r="EN59" s="133">
        <v>396503</v>
      </c>
      <c r="EO59" s="133">
        <v>383179</v>
      </c>
      <c r="EP59" s="133">
        <v>383424</v>
      </c>
      <c r="EQ59" s="133">
        <v>408503</v>
      </c>
      <c r="ER59" s="133">
        <v>379040</v>
      </c>
      <c r="ES59" s="133">
        <v>444884</v>
      </c>
      <c r="ET59" s="133">
        <v>355056</v>
      </c>
      <c r="EU59" s="133">
        <v>401562</v>
      </c>
      <c r="EV59" s="133">
        <v>411148</v>
      </c>
      <c r="EW59" s="133">
        <v>358896</v>
      </c>
      <c r="EX59" s="133">
        <v>251315</v>
      </c>
      <c r="EY59" s="133">
        <v>414343</v>
      </c>
      <c r="EZ59" s="133">
        <v>402919</v>
      </c>
      <c r="FA59" s="133">
        <v>392403</v>
      </c>
      <c r="FB59" s="133">
        <v>377963</v>
      </c>
      <c r="FC59" s="133">
        <v>422666</v>
      </c>
      <c r="FD59" s="133">
        <v>385060</v>
      </c>
      <c r="FE59" s="133">
        <v>459899</v>
      </c>
      <c r="FF59" s="133">
        <v>364296</v>
      </c>
      <c r="FG59" s="133">
        <v>376373</v>
      </c>
      <c r="FH59" s="133">
        <v>443737</v>
      </c>
      <c r="FI59" s="133">
        <v>374549</v>
      </c>
      <c r="FJ59" s="133">
        <v>253261</v>
      </c>
      <c r="FK59" s="133">
        <v>404983</v>
      </c>
      <c r="FL59" s="133">
        <v>402947</v>
      </c>
      <c r="FM59" s="133">
        <v>372787</v>
      </c>
      <c r="FN59" s="133">
        <v>332474</v>
      </c>
      <c r="FO59" s="133">
        <v>359962.94</v>
      </c>
      <c r="FP59" s="133">
        <v>362126.11</v>
      </c>
      <c r="FQ59" s="133">
        <v>362578.26</v>
      </c>
      <c r="FR59" s="133">
        <v>363497.05</v>
      </c>
      <c r="FS59" s="133">
        <v>335005.42</v>
      </c>
      <c r="FT59" s="133">
        <v>354394</v>
      </c>
      <c r="FU59" s="133">
        <v>377798.01</v>
      </c>
      <c r="FV59" s="133">
        <v>206209.68</v>
      </c>
      <c r="FW59" s="133">
        <v>365540.23</v>
      </c>
      <c r="FX59" s="133">
        <v>398324.41</v>
      </c>
      <c r="FY59" s="133">
        <v>358084.21</v>
      </c>
      <c r="FZ59" s="133">
        <v>352733.74</v>
      </c>
      <c r="GA59" s="133">
        <v>396696.3</v>
      </c>
      <c r="GB59" s="133">
        <v>362080.53</v>
      </c>
      <c r="GC59" s="133">
        <v>384465.66</v>
      </c>
      <c r="GD59" s="133">
        <v>381274.71</v>
      </c>
      <c r="GE59" s="133">
        <v>358005.69</v>
      </c>
      <c r="GF59" s="133">
        <v>367825.64</v>
      </c>
      <c r="GG59" s="133">
        <v>396388.58</v>
      </c>
      <c r="GH59" s="133">
        <v>215441.14</v>
      </c>
    </row>
    <row r="60" spans="1:190" s="132" customFormat="1" x14ac:dyDescent="0.25">
      <c r="A60" s="134"/>
      <c r="B60" s="135" t="s">
        <v>51</v>
      </c>
      <c r="C60" s="133">
        <v>19</v>
      </c>
      <c r="D60" s="133">
        <v>49</v>
      </c>
      <c r="E60" s="133">
        <v>113</v>
      </c>
      <c r="F60" s="133">
        <v>221</v>
      </c>
      <c r="G60" s="133">
        <v>87</v>
      </c>
      <c r="H60" s="133">
        <v>169</v>
      </c>
      <c r="I60" s="133">
        <v>73</v>
      </c>
      <c r="J60" s="133">
        <v>40</v>
      </c>
      <c r="K60" s="133">
        <v>17</v>
      </c>
      <c r="L60" s="133">
        <v>57</v>
      </c>
      <c r="M60" s="133">
        <v>139</v>
      </c>
      <c r="N60" s="133">
        <v>46</v>
      </c>
      <c r="O60" s="133">
        <v>62</v>
      </c>
      <c r="P60" s="133">
        <v>83</v>
      </c>
      <c r="Q60" s="133">
        <v>101</v>
      </c>
      <c r="R60" s="133">
        <v>187</v>
      </c>
      <c r="S60" s="133">
        <v>112</v>
      </c>
      <c r="T60" s="133">
        <v>164</v>
      </c>
      <c r="U60" s="133">
        <v>45</v>
      </c>
      <c r="V60" s="133">
        <v>17</v>
      </c>
      <c r="W60" s="133">
        <v>234</v>
      </c>
      <c r="X60" s="133">
        <v>96</v>
      </c>
      <c r="Y60" s="133">
        <v>12</v>
      </c>
      <c r="Z60" s="133">
        <v>77</v>
      </c>
      <c r="AA60" s="133">
        <v>116</v>
      </c>
      <c r="AB60" s="133">
        <v>186</v>
      </c>
      <c r="AC60" s="133">
        <v>66</v>
      </c>
      <c r="AD60" s="133">
        <v>61</v>
      </c>
      <c r="AE60" s="133">
        <v>66</v>
      </c>
      <c r="AF60" s="133">
        <v>143</v>
      </c>
      <c r="AG60" s="133">
        <v>17</v>
      </c>
      <c r="AH60" s="133">
        <v>63</v>
      </c>
      <c r="AI60" s="133">
        <v>20</v>
      </c>
      <c r="AJ60" s="133">
        <v>122</v>
      </c>
      <c r="AK60" s="133">
        <v>143</v>
      </c>
      <c r="AL60" s="133">
        <v>176</v>
      </c>
      <c r="AM60" s="133">
        <v>121</v>
      </c>
      <c r="AN60" s="133">
        <v>44</v>
      </c>
      <c r="AO60" s="133">
        <v>39</v>
      </c>
      <c r="AP60" s="133">
        <v>46</v>
      </c>
      <c r="AQ60" s="133">
        <v>191</v>
      </c>
      <c r="AR60" s="133">
        <v>131</v>
      </c>
      <c r="AS60" s="133">
        <v>119</v>
      </c>
      <c r="AT60" s="133">
        <v>74</v>
      </c>
      <c r="AU60" s="133">
        <v>201</v>
      </c>
      <c r="AV60" s="133">
        <v>218</v>
      </c>
      <c r="AW60" s="133">
        <v>110</v>
      </c>
      <c r="AX60" s="133">
        <v>105</v>
      </c>
      <c r="AY60" s="133">
        <v>64</v>
      </c>
      <c r="AZ60" s="133">
        <v>198</v>
      </c>
      <c r="BA60" s="133">
        <v>93</v>
      </c>
      <c r="BB60" s="133">
        <v>78</v>
      </c>
      <c r="BC60" s="133">
        <v>239</v>
      </c>
      <c r="BD60" s="133">
        <v>94</v>
      </c>
      <c r="BE60" s="133">
        <v>179</v>
      </c>
      <c r="BF60" s="133">
        <v>321</v>
      </c>
      <c r="BG60" s="133">
        <v>300</v>
      </c>
      <c r="BH60" s="133">
        <v>332</v>
      </c>
      <c r="BI60" s="133">
        <v>461</v>
      </c>
      <c r="BJ60" s="133">
        <v>334</v>
      </c>
      <c r="BK60" s="133">
        <v>372</v>
      </c>
      <c r="BL60" s="133">
        <v>510</v>
      </c>
      <c r="BM60" s="133">
        <v>479</v>
      </c>
      <c r="BN60" s="133">
        <v>92</v>
      </c>
      <c r="BO60" s="133">
        <v>241</v>
      </c>
      <c r="BP60" s="133">
        <v>374</v>
      </c>
      <c r="BQ60" s="133">
        <v>277</v>
      </c>
      <c r="BR60" s="133">
        <v>164</v>
      </c>
      <c r="BS60" s="133">
        <v>278</v>
      </c>
      <c r="BT60" s="133">
        <v>309</v>
      </c>
      <c r="BU60" s="133">
        <v>378</v>
      </c>
      <c r="BV60" s="133">
        <v>227</v>
      </c>
      <c r="BW60" s="133">
        <v>202</v>
      </c>
      <c r="BX60" s="133">
        <v>104</v>
      </c>
      <c r="BY60" s="133">
        <v>211</v>
      </c>
      <c r="BZ60" s="133">
        <v>177</v>
      </c>
      <c r="CA60" s="133">
        <v>290</v>
      </c>
      <c r="CB60" s="133">
        <v>369</v>
      </c>
      <c r="CC60" s="133">
        <v>314</v>
      </c>
      <c r="CD60" s="133">
        <v>311</v>
      </c>
      <c r="CE60" s="133">
        <v>354</v>
      </c>
      <c r="CF60" s="133">
        <v>586</v>
      </c>
      <c r="CG60" s="133">
        <v>304</v>
      </c>
      <c r="CH60" s="133">
        <v>207</v>
      </c>
      <c r="CI60" s="133">
        <v>361</v>
      </c>
      <c r="CJ60" s="133">
        <v>155</v>
      </c>
      <c r="CK60" s="133">
        <v>385</v>
      </c>
      <c r="CL60" s="133">
        <v>432</v>
      </c>
      <c r="CM60" s="133">
        <v>371</v>
      </c>
      <c r="CN60" s="133">
        <v>419</v>
      </c>
      <c r="CO60" s="133">
        <v>228</v>
      </c>
      <c r="CP60" s="133">
        <v>467</v>
      </c>
      <c r="CQ60" s="133">
        <v>224</v>
      </c>
      <c r="CR60" s="133">
        <v>290</v>
      </c>
      <c r="CS60" s="133">
        <v>322</v>
      </c>
      <c r="CT60" s="133">
        <v>216</v>
      </c>
      <c r="CU60" s="133">
        <v>317</v>
      </c>
      <c r="CV60" s="133">
        <v>168</v>
      </c>
      <c r="CW60" s="133">
        <v>485</v>
      </c>
      <c r="CX60" s="133">
        <v>122</v>
      </c>
      <c r="CY60" s="133">
        <v>238</v>
      </c>
      <c r="CZ60" s="133">
        <v>315</v>
      </c>
      <c r="DA60" s="133">
        <v>450</v>
      </c>
      <c r="DB60" s="133">
        <v>238</v>
      </c>
      <c r="DC60" s="133">
        <v>284</v>
      </c>
      <c r="DD60" s="133">
        <v>445</v>
      </c>
      <c r="DE60" s="133">
        <v>231</v>
      </c>
      <c r="DF60" s="133">
        <v>223</v>
      </c>
      <c r="DG60" s="133">
        <v>212</v>
      </c>
      <c r="DH60" s="133">
        <v>260</v>
      </c>
      <c r="DI60" s="133">
        <v>306</v>
      </c>
      <c r="DJ60" s="133">
        <v>112</v>
      </c>
      <c r="DK60" s="133">
        <v>279</v>
      </c>
      <c r="DL60" s="133">
        <v>313</v>
      </c>
      <c r="DM60" s="133">
        <v>270</v>
      </c>
      <c r="DN60" s="133">
        <v>190</v>
      </c>
      <c r="DO60" s="133">
        <v>145</v>
      </c>
      <c r="DP60" s="133">
        <v>118</v>
      </c>
      <c r="DQ60" s="133">
        <v>46</v>
      </c>
      <c r="DR60" s="133">
        <v>278</v>
      </c>
      <c r="DS60" s="133">
        <v>136</v>
      </c>
      <c r="DT60" s="133">
        <v>142</v>
      </c>
      <c r="DU60" s="133">
        <v>48</v>
      </c>
      <c r="DV60" s="133">
        <v>48</v>
      </c>
      <c r="DW60" s="133">
        <v>39</v>
      </c>
      <c r="DX60" s="133">
        <v>229</v>
      </c>
      <c r="DY60" s="133">
        <v>205</v>
      </c>
      <c r="DZ60" s="133">
        <v>136</v>
      </c>
      <c r="EA60" s="133">
        <v>214</v>
      </c>
      <c r="EB60" s="133">
        <v>182</v>
      </c>
      <c r="EC60" s="133">
        <v>208</v>
      </c>
      <c r="ED60" s="133">
        <v>32</v>
      </c>
      <c r="EE60" s="133">
        <v>94</v>
      </c>
      <c r="EF60" s="133">
        <v>87</v>
      </c>
      <c r="EG60" s="133">
        <v>249</v>
      </c>
      <c r="EH60" s="133">
        <v>323</v>
      </c>
      <c r="EI60" s="133">
        <v>170</v>
      </c>
      <c r="EJ60" s="133">
        <v>248</v>
      </c>
      <c r="EK60" s="133">
        <v>317</v>
      </c>
      <c r="EL60" s="133">
        <v>80</v>
      </c>
      <c r="EM60" s="133">
        <v>197</v>
      </c>
      <c r="EN60" s="133">
        <v>229</v>
      </c>
      <c r="EO60" s="133">
        <v>206</v>
      </c>
      <c r="EP60" s="133">
        <v>245</v>
      </c>
      <c r="EQ60" s="133">
        <v>201</v>
      </c>
      <c r="ER60" s="133">
        <v>228</v>
      </c>
      <c r="ES60" s="133">
        <v>235</v>
      </c>
      <c r="ET60" s="133">
        <v>151</v>
      </c>
      <c r="EU60" s="133">
        <v>451</v>
      </c>
      <c r="EV60" s="133">
        <v>240</v>
      </c>
      <c r="EW60" s="133">
        <v>376</v>
      </c>
      <c r="EX60" s="133">
        <v>82</v>
      </c>
      <c r="EY60" s="133">
        <v>209</v>
      </c>
      <c r="EZ60" s="133">
        <v>85</v>
      </c>
      <c r="FA60" s="133">
        <v>279</v>
      </c>
      <c r="FB60" s="133">
        <v>173</v>
      </c>
      <c r="FC60" s="133">
        <v>108</v>
      </c>
      <c r="FD60" s="133">
        <v>100</v>
      </c>
      <c r="FE60" s="133">
        <v>267</v>
      </c>
      <c r="FF60" s="133">
        <v>99</v>
      </c>
      <c r="FG60" s="133">
        <v>136</v>
      </c>
      <c r="FH60" s="133">
        <v>264</v>
      </c>
      <c r="FI60" s="133">
        <v>152</v>
      </c>
      <c r="FJ60" s="133">
        <v>118</v>
      </c>
      <c r="FK60" s="133">
        <v>91</v>
      </c>
      <c r="FL60" s="133">
        <v>113</v>
      </c>
      <c r="FM60" s="133">
        <v>241</v>
      </c>
      <c r="FN60" s="133">
        <v>200</v>
      </c>
      <c r="FO60" s="133">
        <v>116.42</v>
      </c>
      <c r="FP60" s="133">
        <v>180.98</v>
      </c>
      <c r="FQ60" s="133">
        <v>75.239999999999995</v>
      </c>
      <c r="FR60" s="133">
        <v>351.42</v>
      </c>
      <c r="FS60" s="133">
        <v>169.24</v>
      </c>
      <c r="FT60" s="133">
        <v>776.54</v>
      </c>
      <c r="FU60" s="133">
        <v>132.91999999999999</v>
      </c>
      <c r="FV60" s="133">
        <v>92.26</v>
      </c>
      <c r="FW60" s="133">
        <v>225</v>
      </c>
      <c r="FX60" s="133">
        <v>318.72000000000003</v>
      </c>
      <c r="FY60" s="133">
        <v>452.38</v>
      </c>
      <c r="FZ60" s="133">
        <v>220.22</v>
      </c>
      <c r="GA60" s="133">
        <v>262.2</v>
      </c>
      <c r="GB60" s="133">
        <v>218.04</v>
      </c>
      <c r="GC60" s="133">
        <v>202.96</v>
      </c>
      <c r="GD60" s="133">
        <v>99.6</v>
      </c>
      <c r="GE60" s="133">
        <v>172.96</v>
      </c>
      <c r="GF60" s="133">
        <v>234.79</v>
      </c>
      <c r="GG60" s="133">
        <v>117.56</v>
      </c>
      <c r="GH60" s="133">
        <v>94.06</v>
      </c>
    </row>
    <row r="61" spans="1:190" s="132" customFormat="1" x14ac:dyDescent="0.25">
      <c r="A61" s="134"/>
      <c r="B61" s="135" t="s">
        <v>109</v>
      </c>
      <c r="C61" s="133">
        <v>146</v>
      </c>
      <c r="D61" s="133">
        <v>0</v>
      </c>
      <c r="E61" s="133">
        <v>0</v>
      </c>
      <c r="F61" s="133">
        <v>78</v>
      </c>
      <c r="G61" s="133">
        <v>251</v>
      </c>
      <c r="H61" s="133">
        <v>0</v>
      </c>
      <c r="I61" s="133">
        <v>135</v>
      </c>
      <c r="J61" s="133">
        <v>0</v>
      </c>
      <c r="K61" s="133">
        <v>0</v>
      </c>
      <c r="L61" s="133">
        <v>0</v>
      </c>
      <c r="M61" s="133">
        <v>271</v>
      </c>
      <c r="N61" s="133">
        <v>0</v>
      </c>
      <c r="O61" s="133">
        <v>0</v>
      </c>
      <c r="P61" s="133">
        <v>0</v>
      </c>
      <c r="Q61" s="133">
        <v>0</v>
      </c>
      <c r="R61" s="133">
        <v>0</v>
      </c>
      <c r="S61" s="133">
        <v>0</v>
      </c>
      <c r="T61" s="133">
        <v>0</v>
      </c>
      <c r="U61" s="133">
        <v>0</v>
      </c>
      <c r="V61" s="133">
        <v>0</v>
      </c>
      <c r="W61" s="133">
        <v>0</v>
      </c>
      <c r="X61" s="133">
        <v>0</v>
      </c>
      <c r="Y61" s="133">
        <v>0</v>
      </c>
      <c r="Z61" s="133">
        <v>0</v>
      </c>
      <c r="AA61" s="133">
        <v>0</v>
      </c>
      <c r="AB61" s="133">
        <v>0</v>
      </c>
      <c r="AC61" s="133">
        <v>0</v>
      </c>
      <c r="AD61" s="133">
        <v>0</v>
      </c>
      <c r="AE61" s="133">
        <v>0</v>
      </c>
      <c r="AF61" s="133">
        <v>0</v>
      </c>
      <c r="AG61" s="133">
        <v>0</v>
      </c>
      <c r="AH61" s="133">
        <v>0</v>
      </c>
      <c r="AI61" s="133">
        <v>0</v>
      </c>
      <c r="AJ61" s="133">
        <v>10</v>
      </c>
      <c r="AK61" s="133">
        <v>0</v>
      </c>
      <c r="AL61" s="133">
        <v>0</v>
      </c>
      <c r="AM61" s="133">
        <v>0</v>
      </c>
      <c r="AN61" s="133">
        <v>0</v>
      </c>
      <c r="AO61" s="133">
        <v>0</v>
      </c>
      <c r="AP61" s="133">
        <v>0</v>
      </c>
      <c r="AQ61" s="133">
        <v>0</v>
      </c>
      <c r="AR61" s="133">
        <v>0</v>
      </c>
      <c r="AS61" s="133">
        <v>0</v>
      </c>
      <c r="AT61" s="133">
        <v>0</v>
      </c>
      <c r="AU61" s="133">
        <v>0</v>
      </c>
      <c r="AV61" s="133">
        <v>0</v>
      </c>
      <c r="AW61" s="133">
        <v>0</v>
      </c>
      <c r="AX61" s="133">
        <v>0</v>
      </c>
      <c r="AY61" s="133">
        <v>0</v>
      </c>
      <c r="AZ61" s="133">
        <v>0</v>
      </c>
      <c r="BA61" s="133">
        <v>0</v>
      </c>
      <c r="BB61" s="133">
        <v>0</v>
      </c>
      <c r="BC61" s="133">
        <v>0</v>
      </c>
      <c r="BD61" s="133">
        <v>68977</v>
      </c>
      <c r="BE61" s="133">
        <v>136666</v>
      </c>
      <c r="BF61" s="133">
        <v>101850</v>
      </c>
      <c r="BG61" s="133">
        <v>193826</v>
      </c>
      <c r="BH61" s="133">
        <v>228633</v>
      </c>
      <c r="BI61" s="133">
        <v>260585</v>
      </c>
      <c r="BJ61" s="133">
        <v>293900</v>
      </c>
      <c r="BK61" s="133">
        <v>287505</v>
      </c>
      <c r="BL61" s="133">
        <v>310723</v>
      </c>
      <c r="BM61" s="133">
        <v>348704</v>
      </c>
      <c r="BN61" s="133">
        <v>337883</v>
      </c>
      <c r="BO61" s="133">
        <v>266409</v>
      </c>
      <c r="BP61" s="133">
        <v>359027</v>
      </c>
      <c r="BQ61" s="133">
        <v>342855</v>
      </c>
      <c r="BR61" s="133">
        <v>209371</v>
      </c>
      <c r="BS61" s="133">
        <v>331525</v>
      </c>
      <c r="BT61" s="133">
        <v>342729</v>
      </c>
      <c r="BU61" s="133">
        <v>348188</v>
      </c>
      <c r="BV61" s="133">
        <v>331498</v>
      </c>
      <c r="BW61" s="133">
        <v>330410</v>
      </c>
      <c r="BX61" s="133">
        <v>365276</v>
      </c>
      <c r="BY61" s="133">
        <v>372829</v>
      </c>
      <c r="BZ61" s="133">
        <v>354236</v>
      </c>
      <c r="CA61" s="133">
        <v>354038</v>
      </c>
      <c r="CB61" s="133">
        <v>393831</v>
      </c>
      <c r="CC61" s="133">
        <v>342147</v>
      </c>
      <c r="CD61" s="133">
        <v>235460</v>
      </c>
      <c r="CE61" s="133">
        <v>361022</v>
      </c>
      <c r="CF61" s="133">
        <v>350069</v>
      </c>
      <c r="CG61" s="133">
        <v>350750</v>
      </c>
      <c r="CH61" s="133">
        <v>335803</v>
      </c>
      <c r="CI61" s="133">
        <v>370723</v>
      </c>
      <c r="CJ61" s="133">
        <v>360252</v>
      </c>
      <c r="CK61" s="133">
        <v>419057</v>
      </c>
      <c r="CL61" s="133">
        <v>340568</v>
      </c>
      <c r="CM61" s="133">
        <v>372622</v>
      </c>
      <c r="CN61" s="133">
        <v>377408</v>
      </c>
      <c r="CO61" s="133">
        <v>360797</v>
      </c>
      <c r="CP61" s="133">
        <v>248200</v>
      </c>
      <c r="CQ61" s="133">
        <v>357566</v>
      </c>
      <c r="CR61" s="133">
        <v>407012</v>
      </c>
      <c r="CS61" s="133">
        <v>396583</v>
      </c>
      <c r="CT61" s="133">
        <v>332842</v>
      </c>
      <c r="CU61" s="133">
        <v>379284</v>
      </c>
      <c r="CV61" s="133">
        <v>394099</v>
      </c>
      <c r="CW61" s="133">
        <v>397837</v>
      </c>
      <c r="CX61" s="133">
        <v>376911</v>
      </c>
      <c r="CY61" s="133">
        <v>334885</v>
      </c>
      <c r="CZ61" s="133">
        <v>384552</v>
      </c>
      <c r="DA61" s="133">
        <v>398636</v>
      </c>
      <c r="DB61" s="133">
        <v>245780</v>
      </c>
      <c r="DC61" s="133">
        <v>355483</v>
      </c>
      <c r="DD61" s="133">
        <v>424356</v>
      </c>
      <c r="DE61" s="133">
        <v>404796</v>
      </c>
      <c r="DF61" s="133">
        <v>318633</v>
      </c>
      <c r="DG61" s="133">
        <v>387724</v>
      </c>
      <c r="DH61" s="133">
        <v>381252</v>
      </c>
      <c r="DI61" s="133">
        <v>409538</v>
      </c>
      <c r="DJ61" s="133">
        <v>411563</v>
      </c>
      <c r="DK61" s="133">
        <v>400609</v>
      </c>
      <c r="DL61" s="133">
        <v>402052</v>
      </c>
      <c r="DM61" s="133">
        <v>453703</v>
      </c>
      <c r="DN61" s="133">
        <v>242028</v>
      </c>
      <c r="DO61" s="133">
        <v>394394</v>
      </c>
      <c r="DP61" s="133">
        <v>451038</v>
      </c>
      <c r="DQ61" s="133">
        <v>397019</v>
      </c>
      <c r="DR61" s="133">
        <v>368982</v>
      </c>
      <c r="DS61" s="133">
        <v>410178</v>
      </c>
      <c r="DT61" s="133">
        <v>415704</v>
      </c>
      <c r="DU61" s="133">
        <v>29288</v>
      </c>
      <c r="DV61" s="133">
        <v>29288</v>
      </c>
      <c r="DW61" s="133">
        <v>213150</v>
      </c>
      <c r="DX61" s="133">
        <v>429578</v>
      </c>
      <c r="DY61" s="133">
        <v>443356</v>
      </c>
      <c r="DZ61" s="133">
        <v>261251</v>
      </c>
      <c r="EA61" s="133">
        <v>412128</v>
      </c>
      <c r="EB61" s="133">
        <v>427852</v>
      </c>
      <c r="EC61" s="133">
        <v>437337</v>
      </c>
      <c r="ED61" s="133">
        <v>406103</v>
      </c>
      <c r="EE61" s="133">
        <v>399768</v>
      </c>
      <c r="EF61" s="133">
        <v>426157</v>
      </c>
      <c r="EG61" s="133">
        <v>472695</v>
      </c>
      <c r="EH61" s="133">
        <v>444933</v>
      </c>
      <c r="EI61" s="133">
        <v>388119</v>
      </c>
      <c r="EJ61" s="133">
        <v>485921</v>
      </c>
      <c r="EK61" s="133">
        <v>415642</v>
      </c>
      <c r="EL61" s="133">
        <v>241612</v>
      </c>
      <c r="EM61" s="133">
        <v>419864</v>
      </c>
      <c r="EN61" s="133">
        <v>431536</v>
      </c>
      <c r="EO61" s="133">
        <v>419942</v>
      </c>
      <c r="EP61" s="133">
        <v>393119</v>
      </c>
      <c r="EQ61" s="133">
        <v>408914</v>
      </c>
      <c r="ER61" s="133">
        <v>419026</v>
      </c>
      <c r="ES61" s="133">
        <v>468450</v>
      </c>
      <c r="ET61" s="133">
        <v>390432</v>
      </c>
      <c r="EU61" s="133">
        <v>453423</v>
      </c>
      <c r="EV61" s="133">
        <v>459993</v>
      </c>
      <c r="EW61" s="133">
        <v>412632</v>
      </c>
      <c r="EX61" s="133">
        <v>270704</v>
      </c>
      <c r="EY61" s="133">
        <v>432903</v>
      </c>
      <c r="EZ61" s="133">
        <v>449703</v>
      </c>
      <c r="FA61" s="133">
        <v>441071</v>
      </c>
      <c r="FB61" s="133">
        <v>389118</v>
      </c>
      <c r="FC61" s="133">
        <v>503627</v>
      </c>
      <c r="FD61" s="133">
        <v>495898</v>
      </c>
      <c r="FE61" s="133">
        <v>573905</v>
      </c>
      <c r="FF61" s="133">
        <v>475807</v>
      </c>
      <c r="FG61" s="133">
        <v>483030</v>
      </c>
      <c r="FH61" s="133">
        <v>568704</v>
      </c>
      <c r="FI61" s="133">
        <v>507531</v>
      </c>
      <c r="FJ61" s="133">
        <v>314546</v>
      </c>
      <c r="FK61" s="133">
        <v>495734</v>
      </c>
      <c r="FL61" s="133">
        <v>537500</v>
      </c>
      <c r="FM61" s="133">
        <v>503796</v>
      </c>
      <c r="FN61" s="133">
        <v>434068</v>
      </c>
      <c r="FO61" s="133">
        <v>502842.94</v>
      </c>
      <c r="FP61" s="133">
        <v>512133.59</v>
      </c>
      <c r="FQ61" s="133">
        <v>480339.05</v>
      </c>
      <c r="FR61" s="133">
        <v>477599.09</v>
      </c>
      <c r="FS61" s="133">
        <v>500940.1</v>
      </c>
      <c r="FT61" s="133">
        <v>486413.42</v>
      </c>
      <c r="FU61" s="133">
        <v>548688.56000000006</v>
      </c>
      <c r="FV61" s="133">
        <v>272575.75</v>
      </c>
      <c r="FW61" s="133">
        <v>465428.49</v>
      </c>
      <c r="FX61" s="133">
        <v>543415.35</v>
      </c>
      <c r="FY61" s="133">
        <v>497598.79</v>
      </c>
      <c r="FZ61" s="133">
        <v>450716.06</v>
      </c>
      <c r="GA61" s="133">
        <v>541806.26</v>
      </c>
      <c r="GB61" s="133">
        <v>516701.42</v>
      </c>
      <c r="GC61" s="133">
        <v>523100.28</v>
      </c>
      <c r="GD61" s="133">
        <v>491002.79</v>
      </c>
      <c r="GE61" s="133">
        <v>544416.85</v>
      </c>
      <c r="GF61" s="133">
        <v>501838.17</v>
      </c>
      <c r="GG61" s="133">
        <v>584603.23</v>
      </c>
      <c r="GH61" s="133">
        <v>284953.90999999997</v>
      </c>
    </row>
    <row r="62" spans="1:190" s="132" customFormat="1" x14ac:dyDescent="0.25">
      <c r="A62" s="134"/>
      <c r="B62" s="115" t="s">
        <v>41</v>
      </c>
      <c r="C62" s="133">
        <v>308459</v>
      </c>
      <c r="D62" s="133">
        <v>328679</v>
      </c>
      <c r="E62" s="133">
        <v>397906</v>
      </c>
      <c r="F62" s="133">
        <v>337920</v>
      </c>
      <c r="G62" s="133">
        <v>318847</v>
      </c>
      <c r="H62" s="133">
        <v>388277</v>
      </c>
      <c r="I62" s="133">
        <v>338204</v>
      </c>
      <c r="J62" s="133">
        <v>207298</v>
      </c>
      <c r="K62" s="133">
        <v>340735</v>
      </c>
      <c r="L62" s="133">
        <v>341476</v>
      </c>
      <c r="M62" s="133">
        <v>333475</v>
      </c>
      <c r="N62" s="133">
        <v>345537</v>
      </c>
      <c r="O62" s="133">
        <v>343452</v>
      </c>
      <c r="P62" s="133">
        <v>357795</v>
      </c>
      <c r="Q62" s="133">
        <v>393676</v>
      </c>
      <c r="R62" s="133">
        <v>334364</v>
      </c>
      <c r="S62" s="133">
        <v>381084</v>
      </c>
      <c r="T62" s="133">
        <v>350279</v>
      </c>
      <c r="U62" s="133">
        <v>337156</v>
      </c>
      <c r="V62" s="133">
        <v>217059</v>
      </c>
      <c r="W62" s="133">
        <v>355351</v>
      </c>
      <c r="X62" s="133">
        <v>361816</v>
      </c>
      <c r="Y62" s="133">
        <v>346046</v>
      </c>
      <c r="Z62" s="133">
        <v>362326</v>
      </c>
      <c r="AA62" s="133">
        <v>375392</v>
      </c>
      <c r="AB62" s="133">
        <v>362367</v>
      </c>
      <c r="AC62" s="133">
        <v>382245</v>
      </c>
      <c r="AD62" s="133">
        <v>355125</v>
      </c>
      <c r="AE62" s="133">
        <v>337300</v>
      </c>
      <c r="AF62" s="133">
        <v>393496</v>
      </c>
      <c r="AG62" s="133">
        <v>382336</v>
      </c>
      <c r="AH62" s="133">
        <v>218394</v>
      </c>
      <c r="AI62" s="133">
        <v>337072</v>
      </c>
      <c r="AJ62" s="133">
        <v>416960</v>
      </c>
      <c r="AK62" s="133">
        <v>363079</v>
      </c>
      <c r="AL62" s="133">
        <v>336228</v>
      </c>
      <c r="AM62" s="133">
        <v>367849</v>
      </c>
      <c r="AN62" s="133">
        <v>368739</v>
      </c>
      <c r="AO62" s="133">
        <v>376456</v>
      </c>
      <c r="AP62" s="133">
        <v>378579</v>
      </c>
      <c r="AQ62" s="133">
        <v>335132</v>
      </c>
      <c r="AR62" s="133">
        <v>383667</v>
      </c>
      <c r="AS62" s="133">
        <v>394746</v>
      </c>
      <c r="AT62" s="133">
        <v>199742</v>
      </c>
      <c r="AU62" s="133">
        <v>352823</v>
      </c>
      <c r="AV62" s="133">
        <v>395553</v>
      </c>
      <c r="AW62" s="133">
        <v>336532</v>
      </c>
      <c r="AX62" s="133">
        <v>356328</v>
      </c>
      <c r="AY62" s="133">
        <v>382067</v>
      </c>
      <c r="AZ62" s="133">
        <v>383765</v>
      </c>
      <c r="BA62" s="133">
        <v>375815</v>
      </c>
      <c r="BB62" s="133">
        <v>384963</v>
      </c>
      <c r="BC62" s="133">
        <v>347017</v>
      </c>
      <c r="BD62" s="133">
        <v>371820</v>
      </c>
      <c r="BE62" s="133">
        <v>378591</v>
      </c>
      <c r="BF62" s="133">
        <v>203529</v>
      </c>
      <c r="BG62" s="133">
        <v>378728</v>
      </c>
      <c r="BH62" s="133">
        <v>409250</v>
      </c>
      <c r="BI62" s="133">
        <v>352384</v>
      </c>
      <c r="BJ62" s="133">
        <v>389026</v>
      </c>
      <c r="BK62" s="133">
        <v>360391</v>
      </c>
      <c r="BL62" s="133">
        <v>393798</v>
      </c>
      <c r="BM62" s="133">
        <v>437425</v>
      </c>
      <c r="BN62" s="133">
        <v>414899</v>
      </c>
      <c r="BO62" s="133">
        <v>335342</v>
      </c>
      <c r="BP62" s="133">
        <v>437200</v>
      </c>
      <c r="BQ62" s="133">
        <v>400349</v>
      </c>
      <c r="BR62" s="133">
        <v>223432</v>
      </c>
      <c r="BS62" s="133">
        <v>411046</v>
      </c>
      <c r="BT62" s="133">
        <v>412329</v>
      </c>
      <c r="BU62" s="133">
        <v>407721</v>
      </c>
      <c r="BV62" s="133">
        <v>415762</v>
      </c>
      <c r="BW62" s="133">
        <v>408965</v>
      </c>
      <c r="BX62" s="133">
        <v>434921</v>
      </c>
      <c r="BY62" s="133">
        <v>460278</v>
      </c>
      <c r="BZ62" s="133">
        <v>418698</v>
      </c>
      <c r="CA62" s="133">
        <v>432333</v>
      </c>
      <c r="CB62" s="133">
        <v>467835</v>
      </c>
      <c r="CC62" s="133">
        <v>382044</v>
      </c>
      <c r="CD62" s="133">
        <v>258262</v>
      </c>
      <c r="CE62" s="133">
        <v>438941</v>
      </c>
      <c r="CF62" s="133">
        <v>419226</v>
      </c>
      <c r="CG62" s="133">
        <v>432971</v>
      </c>
      <c r="CH62" s="133">
        <v>435810</v>
      </c>
      <c r="CI62" s="133">
        <v>466046</v>
      </c>
      <c r="CJ62" s="133">
        <v>427293</v>
      </c>
      <c r="CK62" s="133">
        <v>527261</v>
      </c>
      <c r="CL62" s="133">
        <v>403861</v>
      </c>
      <c r="CM62" s="133">
        <v>469931</v>
      </c>
      <c r="CN62" s="133">
        <v>456067</v>
      </c>
      <c r="CO62" s="133">
        <v>427154</v>
      </c>
      <c r="CP62" s="133">
        <v>274362</v>
      </c>
      <c r="CQ62" s="133">
        <v>461092</v>
      </c>
      <c r="CR62" s="133">
        <v>498681</v>
      </c>
      <c r="CS62" s="133">
        <v>481703</v>
      </c>
      <c r="CT62" s="133">
        <v>428724</v>
      </c>
      <c r="CU62" s="133">
        <v>486925</v>
      </c>
      <c r="CV62" s="133">
        <v>490048</v>
      </c>
      <c r="CW62" s="133">
        <v>496391</v>
      </c>
      <c r="CX62" s="133">
        <v>477254</v>
      </c>
      <c r="CY62" s="133">
        <v>423726</v>
      </c>
      <c r="CZ62" s="133">
        <v>497141</v>
      </c>
      <c r="DA62" s="133">
        <v>469893</v>
      </c>
      <c r="DB62" s="133">
        <v>282088</v>
      </c>
      <c r="DC62" s="133">
        <v>443893</v>
      </c>
      <c r="DD62" s="133">
        <v>514480</v>
      </c>
      <c r="DE62" s="133">
        <v>492157</v>
      </c>
      <c r="DF62" s="133">
        <v>436467</v>
      </c>
      <c r="DG62" s="133">
        <v>496539</v>
      </c>
      <c r="DH62" s="133">
        <v>477584</v>
      </c>
      <c r="DI62" s="133">
        <v>514707</v>
      </c>
      <c r="DJ62" s="133">
        <v>485107</v>
      </c>
      <c r="DK62" s="133">
        <v>482183</v>
      </c>
      <c r="DL62" s="133">
        <v>468754</v>
      </c>
      <c r="DM62" s="133">
        <v>512800</v>
      </c>
      <c r="DN62" s="133">
        <v>268194</v>
      </c>
      <c r="DO62" s="133">
        <v>480474</v>
      </c>
      <c r="DP62" s="133">
        <v>541751</v>
      </c>
      <c r="DQ62" s="133">
        <v>468791</v>
      </c>
      <c r="DR62" s="133">
        <v>462630</v>
      </c>
      <c r="DS62" s="133">
        <v>516620</v>
      </c>
      <c r="DT62" s="133">
        <v>493209</v>
      </c>
      <c r="DU62" s="133">
        <v>18665</v>
      </c>
      <c r="DV62" s="133">
        <v>18665</v>
      </c>
      <c r="DW62" s="133">
        <v>261199</v>
      </c>
      <c r="DX62" s="133">
        <v>527022</v>
      </c>
      <c r="DY62" s="133">
        <v>520070</v>
      </c>
      <c r="DZ62" s="133">
        <v>285926</v>
      </c>
      <c r="EA62" s="133">
        <v>502737</v>
      </c>
      <c r="EB62" s="133">
        <v>498241</v>
      </c>
      <c r="EC62" s="133">
        <v>498699</v>
      </c>
      <c r="ED62" s="133">
        <v>485149</v>
      </c>
      <c r="EE62" s="133">
        <v>488758</v>
      </c>
      <c r="EF62" s="133">
        <v>499433</v>
      </c>
      <c r="EG62" s="133">
        <v>575343</v>
      </c>
      <c r="EH62" s="133">
        <v>491349</v>
      </c>
      <c r="EI62" s="133">
        <v>448605</v>
      </c>
      <c r="EJ62" s="133">
        <v>544349</v>
      </c>
      <c r="EK62" s="133">
        <v>456087</v>
      </c>
      <c r="EL62" s="133">
        <v>269713</v>
      </c>
      <c r="EM62" s="133">
        <v>502848</v>
      </c>
      <c r="EN62" s="133">
        <v>498789</v>
      </c>
      <c r="EO62" s="133">
        <v>484083</v>
      </c>
      <c r="EP62" s="133">
        <v>472607</v>
      </c>
      <c r="EQ62" s="133">
        <v>504787</v>
      </c>
      <c r="ER62" s="133">
        <v>482026</v>
      </c>
      <c r="ES62" s="133">
        <v>585760</v>
      </c>
      <c r="ET62" s="133">
        <v>459726</v>
      </c>
      <c r="EU62" s="133">
        <v>525489</v>
      </c>
      <c r="EV62" s="133">
        <v>536406</v>
      </c>
      <c r="EW62" s="133">
        <v>453109</v>
      </c>
      <c r="EX62" s="133">
        <v>301281</v>
      </c>
      <c r="EY62" s="133">
        <v>530231</v>
      </c>
      <c r="EZ62" s="133">
        <v>529695</v>
      </c>
      <c r="FA62" s="133">
        <v>502026</v>
      </c>
      <c r="FB62" s="133">
        <v>474958</v>
      </c>
      <c r="FC62" s="133">
        <v>570309</v>
      </c>
      <c r="FD62" s="133">
        <v>507665</v>
      </c>
      <c r="FE62" s="133">
        <v>627668</v>
      </c>
      <c r="FF62" s="133">
        <v>484592</v>
      </c>
      <c r="FG62" s="133">
        <v>493747</v>
      </c>
      <c r="FH62" s="133">
        <v>600328</v>
      </c>
      <c r="FI62" s="133">
        <v>499923</v>
      </c>
      <c r="FJ62" s="133">
        <v>320015</v>
      </c>
      <c r="FK62" s="133">
        <v>543600</v>
      </c>
      <c r="FL62" s="133">
        <v>533745</v>
      </c>
      <c r="FM62" s="133">
        <v>490394</v>
      </c>
      <c r="FN62" s="133">
        <v>432453</v>
      </c>
      <c r="FO62" s="133">
        <v>510079.32999999996</v>
      </c>
      <c r="FP62" s="133">
        <v>509651.02999999997</v>
      </c>
      <c r="FQ62" s="133">
        <v>504798.68</v>
      </c>
      <c r="FR62" s="133">
        <v>500870.14</v>
      </c>
      <c r="FS62" s="133">
        <v>461442.66000000003</v>
      </c>
      <c r="FT62" s="133">
        <v>494158.07</v>
      </c>
      <c r="FU62" s="133">
        <v>523199.67</v>
      </c>
      <c r="FV62" s="133">
        <v>264564.55</v>
      </c>
      <c r="FW62" s="133">
        <v>493805.56</v>
      </c>
      <c r="FX62" s="133">
        <v>548549.66</v>
      </c>
      <c r="FY62" s="133">
        <v>495322.94</v>
      </c>
      <c r="FZ62" s="133">
        <v>486948.89999999997</v>
      </c>
      <c r="GA62" s="133">
        <v>564399.26</v>
      </c>
      <c r="GB62" s="133">
        <v>530176.59</v>
      </c>
      <c r="GC62" s="133">
        <v>568038.63</v>
      </c>
      <c r="GD62" s="133">
        <v>532998.46</v>
      </c>
      <c r="GE62" s="133">
        <v>514038.43</v>
      </c>
      <c r="GF62" s="133">
        <v>516478.56</v>
      </c>
      <c r="GG62" s="133">
        <v>551994.95000000007</v>
      </c>
      <c r="GH62" s="133">
        <v>279312.71000000002</v>
      </c>
    </row>
    <row r="63" spans="1:190" s="132" customFormat="1" x14ac:dyDescent="0.25">
      <c r="A63" s="134"/>
      <c r="B63" s="115" t="s">
        <v>37</v>
      </c>
      <c r="C63" s="133">
        <v>0</v>
      </c>
      <c r="D63" s="133">
        <v>0</v>
      </c>
      <c r="E63" s="133">
        <v>12</v>
      </c>
      <c r="F63" s="133">
        <v>40</v>
      </c>
      <c r="G63" s="133">
        <v>0</v>
      </c>
      <c r="H63" s="133">
        <v>0</v>
      </c>
      <c r="I63" s="133">
        <v>0</v>
      </c>
      <c r="J63" s="133">
        <v>0</v>
      </c>
      <c r="K63" s="133">
        <v>0</v>
      </c>
      <c r="L63" s="133">
        <v>0</v>
      </c>
      <c r="M63" s="133">
        <v>0</v>
      </c>
      <c r="N63" s="133">
        <v>0</v>
      </c>
      <c r="O63" s="133">
        <v>0</v>
      </c>
      <c r="P63" s="133">
        <v>0</v>
      </c>
      <c r="Q63" s="133">
        <v>0</v>
      </c>
      <c r="R63" s="133">
        <v>0</v>
      </c>
      <c r="S63" s="133">
        <v>0</v>
      </c>
      <c r="T63" s="133">
        <v>22</v>
      </c>
      <c r="U63" s="133">
        <v>0</v>
      </c>
      <c r="V63" s="133">
        <v>0</v>
      </c>
      <c r="W63" s="133">
        <v>0</v>
      </c>
      <c r="X63" s="133">
        <v>0</v>
      </c>
      <c r="Y63" s="133">
        <v>0</v>
      </c>
      <c r="Z63" s="133">
        <v>0</v>
      </c>
      <c r="AA63" s="133">
        <v>0</v>
      </c>
      <c r="AB63" s="133">
        <v>0</v>
      </c>
      <c r="AC63" s="133">
        <v>0</v>
      </c>
      <c r="AD63" s="133">
        <v>0</v>
      </c>
      <c r="AE63" s="133">
        <v>0</v>
      </c>
      <c r="AF63" s="133">
        <v>0</v>
      </c>
      <c r="AG63" s="133">
        <v>0</v>
      </c>
      <c r="AH63" s="133">
        <v>0</v>
      </c>
      <c r="AI63" s="133">
        <v>0</v>
      </c>
      <c r="AJ63" s="133">
        <v>0</v>
      </c>
      <c r="AK63" s="133">
        <v>0</v>
      </c>
      <c r="AL63" s="133">
        <v>0</v>
      </c>
      <c r="AM63" s="133">
        <v>0</v>
      </c>
      <c r="AN63" s="133">
        <v>0</v>
      </c>
      <c r="AO63" s="133">
        <v>8</v>
      </c>
      <c r="AP63" s="133">
        <v>0</v>
      </c>
      <c r="AQ63" s="133">
        <v>0</v>
      </c>
      <c r="AR63" s="133">
        <v>0</v>
      </c>
      <c r="AS63" s="133">
        <v>0</v>
      </c>
      <c r="AT63" s="133">
        <v>0</v>
      </c>
      <c r="AU63" s="133">
        <v>0</v>
      </c>
      <c r="AV63" s="133">
        <v>0</v>
      </c>
      <c r="AW63" s="133">
        <v>0</v>
      </c>
      <c r="AX63" s="133">
        <v>0</v>
      </c>
      <c r="AY63" s="133">
        <v>0</v>
      </c>
      <c r="AZ63" s="133">
        <v>0</v>
      </c>
      <c r="BA63" s="133">
        <v>0</v>
      </c>
      <c r="BB63" s="133">
        <v>0</v>
      </c>
      <c r="BC63" s="133">
        <v>0</v>
      </c>
      <c r="BD63" s="133">
        <v>8837</v>
      </c>
      <c r="BE63" s="133">
        <v>16748</v>
      </c>
      <c r="BF63" s="133">
        <v>8822</v>
      </c>
      <c r="BG63" s="133">
        <v>23603</v>
      </c>
      <c r="BH63" s="133">
        <v>27989</v>
      </c>
      <c r="BI63" s="133">
        <v>34219</v>
      </c>
      <c r="BJ63" s="133">
        <v>41675</v>
      </c>
      <c r="BK63" s="133">
        <v>38629</v>
      </c>
      <c r="BL63" s="133">
        <v>44149</v>
      </c>
      <c r="BM63" s="133">
        <v>46836</v>
      </c>
      <c r="BN63" s="133">
        <v>50357</v>
      </c>
      <c r="BO63" s="133">
        <v>39806</v>
      </c>
      <c r="BP63" s="133">
        <v>56739</v>
      </c>
      <c r="BQ63" s="133">
        <v>56860</v>
      </c>
      <c r="BR63" s="133">
        <v>21079</v>
      </c>
      <c r="BS63" s="133">
        <v>48553</v>
      </c>
      <c r="BT63" s="133">
        <v>53866</v>
      </c>
      <c r="BU63" s="133">
        <v>51514</v>
      </c>
      <c r="BV63" s="133">
        <v>54412</v>
      </c>
      <c r="BW63" s="133">
        <v>47507</v>
      </c>
      <c r="BX63" s="133">
        <v>55116</v>
      </c>
      <c r="BY63" s="133">
        <v>67914</v>
      </c>
      <c r="BZ63" s="133">
        <v>58507</v>
      </c>
      <c r="CA63" s="133">
        <v>67772</v>
      </c>
      <c r="CB63" s="133">
        <v>70603</v>
      </c>
      <c r="CC63" s="133">
        <v>63834</v>
      </c>
      <c r="CD63" s="133">
        <v>25715</v>
      </c>
      <c r="CE63" s="133">
        <v>61977</v>
      </c>
      <c r="CF63" s="133">
        <v>65336</v>
      </c>
      <c r="CG63" s="133">
        <v>63917</v>
      </c>
      <c r="CH63" s="133">
        <v>65826</v>
      </c>
      <c r="CI63" s="133">
        <v>63865</v>
      </c>
      <c r="CJ63" s="133">
        <v>71822</v>
      </c>
      <c r="CK63" s="133">
        <v>77542</v>
      </c>
      <c r="CL63" s="133">
        <v>60642</v>
      </c>
      <c r="CM63" s="133">
        <v>71713</v>
      </c>
      <c r="CN63" s="133">
        <v>69194</v>
      </c>
      <c r="CO63" s="133">
        <v>70301</v>
      </c>
      <c r="CP63" s="133">
        <v>32151</v>
      </c>
      <c r="CQ63" s="133">
        <v>66687</v>
      </c>
      <c r="CR63" s="133">
        <v>81459</v>
      </c>
      <c r="CS63" s="133">
        <v>86226</v>
      </c>
      <c r="CT63" s="133">
        <v>77495</v>
      </c>
      <c r="CU63" s="133">
        <v>69074</v>
      </c>
      <c r="CV63" s="133">
        <v>78911</v>
      </c>
      <c r="CW63" s="133">
        <v>78922</v>
      </c>
      <c r="CX63" s="133">
        <v>81650</v>
      </c>
      <c r="CY63" s="133">
        <v>65011</v>
      </c>
      <c r="CZ63" s="133">
        <v>86768</v>
      </c>
      <c r="DA63" s="133">
        <v>84618</v>
      </c>
      <c r="DB63" s="133">
        <v>42017</v>
      </c>
      <c r="DC63" s="133">
        <v>72524</v>
      </c>
      <c r="DD63" s="133">
        <v>96834</v>
      </c>
      <c r="DE63" s="133">
        <v>94413</v>
      </c>
      <c r="DF63" s="133">
        <v>84349</v>
      </c>
      <c r="DG63" s="133">
        <v>84890</v>
      </c>
      <c r="DH63" s="133">
        <v>97680</v>
      </c>
      <c r="DI63" s="133">
        <v>98154</v>
      </c>
      <c r="DJ63" s="133">
        <v>93830</v>
      </c>
      <c r="DK63" s="133">
        <v>90775</v>
      </c>
      <c r="DL63" s="133">
        <v>92208</v>
      </c>
      <c r="DM63" s="133">
        <v>111083</v>
      </c>
      <c r="DN63" s="133">
        <v>45490</v>
      </c>
      <c r="DO63" s="133">
        <v>84855</v>
      </c>
      <c r="DP63" s="133">
        <v>107269</v>
      </c>
      <c r="DQ63" s="133">
        <v>93079</v>
      </c>
      <c r="DR63" s="133">
        <v>104680</v>
      </c>
      <c r="DS63" s="133">
        <v>90514</v>
      </c>
      <c r="DT63" s="133">
        <v>91542</v>
      </c>
      <c r="DU63" s="133">
        <v>3697</v>
      </c>
      <c r="DV63" s="133">
        <v>3697</v>
      </c>
      <c r="DW63" s="133">
        <v>38004</v>
      </c>
      <c r="DX63" s="133">
        <v>100523</v>
      </c>
      <c r="DY63" s="133">
        <v>105783</v>
      </c>
      <c r="DZ63" s="133">
        <v>47528</v>
      </c>
      <c r="EA63" s="133">
        <v>105158</v>
      </c>
      <c r="EB63" s="133">
        <v>108094</v>
      </c>
      <c r="EC63" s="133">
        <v>110483</v>
      </c>
      <c r="ED63" s="133">
        <v>110126</v>
      </c>
      <c r="EE63" s="133">
        <v>100163</v>
      </c>
      <c r="EF63" s="133">
        <v>106962</v>
      </c>
      <c r="EG63" s="133">
        <v>128327</v>
      </c>
      <c r="EH63" s="133">
        <v>117904</v>
      </c>
      <c r="EI63" s="133">
        <v>110187</v>
      </c>
      <c r="EJ63" s="133">
        <v>129197</v>
      </c>
      <c r="EK63" s="133">
        <v>117103</v>
      </c>
      <c r="EL63" s="133">
        <v>47453</v>
      </c>
      <c r="EM63" s="133">
        <v>110420</v>
      </c>
      <c r="EN63" s="133">
        <v>119748</v>
      </c>
      <c r="EO63" s="133">
        <v>112571</v>
      </c>
      <c r="EP63" s="133">
        <v>112487</v>
      </c>
      <c r="EQ63" s="133">
        <v>106118</v>
      </c>
      <c r="ER63" s="133">
        <v>113140</v>
      </c>
      <c r="ES63" s="133">
        <v>140494</v>
      </c>
      <c r="ET63" s="133">
        <v>112430</v>
      </c>
      <c r="EU63" s="133">
        <v>126083</v>
      </c>
      <c r="EV63" s="133">
        <v>121622</v>
      </c>
      <c r="EW63" s="133">
        <v>108742</v>
      </c>
      <c r="EX63" s="133">
        <v>55453</v>
      </c>
      <c r="EY63" s="133">
        <v>120378</v>
      </c>
      <c r="EZ63" s="133">
        <v>130333</v>
      </c>
      <c r="FA63" s="133">
        <v>120015</v>
      </c>
      <c r="FB63" s="133">
        <v>112664</v>
      </c>
      <c r="FC63" s="133">
        <v>122022</v>
      </c>
      <c r="FD63" s="133">
        <v>128974</v>
      </c>
      <c r="FE63" s="133">
        <v>145478</v>
      </c>
      <c r="FF63" s="133">
        <v>118455</v>
      </c>
      <c r="FG63" s="133">
        <v>119528</v>
      </c>
      <c r="FH63" s="133">
        <v>148990</v>
      </c>
      <c r="FI63" s="133">
        <v>133106</v>
      </c>
      <c r="FJ63" s="133">
        <v>63166</v>
      </c>
      <c r="FK63" s="133">
        <v>122317</v>
      </c>
      <c r="FL63" s="133">
        <v>144598</v>
      </c>
      <c r="FM63" s="133">
        <v>137224</v>
      </c>
      <c r="FN63" s="133">
        <v>129569</v>
      </c>
      <c r="FO63" s="133">
        <v>134074.60999999999</v>
      </c>
      <c r="FP63" s="133">
        <v>144750.96</v>
      </c>
      <c r="FQ63" s="133">
        <v>150311.94</v>
      </c>
      <c r="FR63" s="133">
        <v>151569.09</v>
      </c>
      <c r="FS63" s="133">
        <v>134580.19</v>
      </c>
      <c r="FT63" s="133">
        <v>155212.62</v>
      </c>
      <c r="FU63" s="133">
        <v>165085.85</v>
      </c>
      <c r="FV63" s="133">
        <v>58717.18</v>
      </c>
      <c r="FW63" s="133">
        <v>131260.42000000001</v>
      </c>
      <c r="FX63" s="133">
        <v>154248.64000000001</v>
      </c>
      <c r="FY63" s="133">
        <v>141706.13</v>
      </c>
      <c r="FZ63" s="133">
        <v>159265.26</v>
      </c>
      <c r="GA63" s="133">
        <v>146628.48000000001</v>
      </c>
      <c r="GB63" s="133">
        <v>145938.91</v>
      </c>
      <c r="GC63" s="133">
        <v>162665.57</v>
      </c>
      <c r="GD63" s="133">
        <v>146509.67000000001</v>
      </c>
      <c r="GE63" s="133">
        <v>130037.65</v>
      </c>
      <c r="GF63" s="133">
        <v>156094.98000000001</v>
      </c>
      <c r="GG63" s="133">
        <v>163183.75</v>
      </c>
      <c r="GH63" s="133">
        <v>69013.350000000006</v>
      </c>
    </row>
    <row r="64" spans="1:190" s="132" customFormat="1" x14ac:dyDescent="0.25">
      <c r="A64" s="134"/>
      <c r="B64" s="115" t="s">
        <v>101</v>
      </c>
      <c r="C64" s="133">
        <v>288675</v>
      </c>
      <c r="D64" s="133">
        <v>308000</v>
      </c>
      <c r="E64" s="133">
        <v>368715</v>
      </c>
      <c r="F64" s="133">
        <v>318975</v>
      </c>
      <c r="G64" s="133">
        <v>300254</v>
      </c>
      <c r="H64" s="133">
        <v>366616</v>
      </c>
      <c r="I64" s="133">
        <v>328374</v>
      </c>
      <c r="J64" s="133">
        <v>203458</v>
      </c>
      <c r="K64" s="133">
        <v>313823</v>
      </c>
      <c r="L64" s="133">
        <v>326206</v>
      </c>
      <c r="M64" s="133">
        <v>314867</v>
      </c>
      <c r="N64" s="133">
        <v>307104</v>
      </c>
      <c r="O64" s="133">
        <v>298031</v>
      </c>
      <c r="P64" s="133">
        <v>320458</v>
      </c>
      <c r="Q64" s="133">
        <v>367224</v>
      </c>
      <c r="R64" s="133">
        <v>314650</v>
      </c>
      <c r="S64" s="133">
        <v>357530</v>
      </c>
      <c r="T64" s="133">
        <v>318303</v>
      </c>
      <c r="U64" s="133">
        <v>324203</v>
      </c>
      <c r="V64" s="133">
        <v>209517</v>
      </c>
      <c r="W64" s="133">
        <v>308963</v>
      </c>
      <c r="X64" s="133">
        <v>322817</v>
      </c>
      <c r="Y64" s="133">
        <v>325499</v>
      </c>
      <c r="Z64" s="133">
        <v>309967</v>
      </c>
      <c r="AA64" s="133">
        <v>327928</v>
      </c>
      <c r="AB64" s="133">
        <v>327710</v>
      </c>
      <c r="AC64" s="133">
        <v>333597</v>
      </c>
      <c r="AD64" s="133">
        <v>320226</v>
      </c>
      <c r="AE64" s="133">
        <v>314162</v>
      </c>
      <c r="AF64" s="133">
        <v>348534</v>
      </c>
      <c r="AG64" s="133">
        <v>355910</v>
      </c>
      <c r="AH64" s="133">
        <v>207172</v>
      </c>
      <c r="AI64" s="133">
        <v>288038</v>
      </c>
      <c r="AJ64" s="133">
        <v>369711</v>
      </c>
      <c r="AK64" s="133">
        <v>335268</v>
      </c>
      <c r="AL64" s="133">
        <v>283039</v>
      </c>
      <c r="AM64" s="133">
        <v>324310</v>
      </c>
      <c r="AN64" s="133">
        <v>327842</v>
      </c>
      <c r="AO64" s="133">
        <v>332281</v>
      </c>
      <c r="AP64" s="133">
        <v>343740</v>
      </c>
      <c r="AQ64" s="133">
        <v>301830</v>
      </c>
      <c r="AR64" s="133">
        <v>342001</v>
      </c>
      <c r="AS64" s="133">
        <v>372849</v>
      </c>
      <c r="AT64" s="133">
        <v>203001</v>
      </c>
      <c r="AU64" s="133">
        <v>315329</v>
      </c>
      <c r="AV64" s="133">
        <v>351887</v>
      </c>
      <c r="AW64" s="133">
        <v>313821</v>
      </c>
      <c r="AX64" s="133">
        <v>306937</v>
      </c>
      <c r="AY64" s="133">
        <v>345430</v>
      </c>
      <c r="AZ64" s="133">
        <v>341858</v>
      </c>
      <c r="BA64" s="133">
        <v>343252</v>
      </c>
      <c r="BB64" s="133">
        <v>350919</v>
      </c>
      <c r="BC64" s="133">
        <v>316894</v>
      </c>
      <c r="BD64" s="133">
        <v>253119</v>
      </c>
      <c r="BE64" s="133">
        <v>225260</v>
      </c>
      <c r="BF64" s="133">
        <v>99529</v>
      </c>
      <c r="BG64" s="133">
        <v>143303</v>
      </c>
      <c r="BH64" s="133">
        <v>137243</v>
      </c>
      <c r="BI64" s="133">
        <v>49540</v>
      </c>
      <c r="BJ64" s="133">
        <v>29798</v>
      </c>
      <c r="BK64" s="133">
        <v>23839</v>
      </c>
      <c r="BL64" s="133">
        <v>21245</v>
      </c>
      <c r="BM64" s="133">
        <v>18926</v>
      </c>
      <c r="BN64" s="133">
        <v>17936</v>
      </c>
      <c r="BO64" s="133">
        <v>15546</v>
      </c>
      <c r="BP64" s="133">
        <v>19793</v>
      </c>
      <c r="BQ64" s="133">
        <v>19157</v>
      </c>
      <c r="BR64" s="133">
        <v>12048</v>
      </c>
      <c r="BS64" s="133">
        <v>16252</v>
      </c>
      <c r="BT64" s="133">
        <v>17413</v>
      </c>
      <c r="BU64" s="133">
        <v>17432</v>
      </c>
      <c r="BV64" s="133">
        <v>15253</v>
      </c>
      <c r="BW64" s="133">
        <v>16020</v>
      </c>
      <c r="BX64" s="133">
        <v>17212</v>
      </c>
      <c r="BY64" s="133">
        <v>20421</v>
      </c>
      <c r="BZ64" s="133">
        <v>17449</v>
      </c>
      <c r="CA64" s="133">
        <v>18475</v>
      </c>
      <c r="CB64" s="133">
        <v>19924</v>
      </c>
      <c r="CC64" s="133">
        <v>17026</v>
      </c>
      <c r="CD64" s="133">
        <v>15700</v>
      </c>
      <c r="CE64" s="133">
        <v>21333</v>
      </c>
      <c r="CF64" s="133">
        <v>19320</v>
      </c>
      <c r="CG64" s="133">
        <v>21773</v>
      </c>
      <c r="CH64" s="133">
        <v>19608</v>
      </c>
      <c r="CI64" s="133">
        <v>20346</v>
      </c>
      <c r="CJ64" s="133">
        <v>20329</v>
      </c>
      <c r="CK64" s="133">
        <v>25412</v>
      </c>
      <c r="CL64" s="133">
        <v>20313</v>
      </c>
      <c r="CM64" s="133">
        <v>23002</v>
      </c>
      <c r="CN64" s="133">
        <v>23017</v>
      </c>
      <c r="CO64" s="133">
        <v>22910</v>
      </c>
      <c r="CP64" s="133">
        <v>16911</v>
      </c>
      <c r="CQ64" s="133">
        <v>22400</v>
      </c>
      <c r="CR64" s="133">
        <v>24934</v>
      </c>
      <c r="CS64" s="133">
        <v>24829</v>
      </c>
      <c r="CT64" s="133">
        <v>21033</v>
      </c>
      <c r="CU64" s="133">
        <v>24211</v>
      </c>
      <c r="CV64" s="133">
        <v>24705</v>
      </c>
      <c r="CW64" s="133">
        <v>27047</v>
      </c>
      <c r="CX64" s="133">
        <v>24328</v>
      </c>
      <c r="CY64" s="133">
        <v>24153</v>
      </c>
      <c r="CZ64" s="133">
        <v>24450</v>
      </c>
      <c r="DA64" s="133">
        <v>26571</v>
      </c>
      <c r="DB64" s="133">
        <v>20307</v>
      </c>
      <c r="DC64" s="133">
        <v>25956</v>
      </c>
      <c r="DD64" s="133">
        <v>30888</v>
      </c>
      <c r="DE64" s="133">
        <v>25788</v>
      </c>
      <c r="DF64" s="133">
        <v>25860</v>
      </c>
      <c r="DG64" s="133">
        <v>28794</v>
      </c>
      <c r="DH64" s="133">
        <v>25879</v>
      </c>
      <c r="DI64" s="133">
        <v>28632</v>
      </c>
      <c r="DJ64" s="133">
        <v>29518</v>
      </c>
      <c r="DK64" s="133">
        <v>29687</v>
      </c>
      <c r="DL64" s="133">
        <v>28784</v>
      </c>
      <c r="DM64" s="133">
        <v>31582</v>
      </c>
      <c r="DN64" s="133">
        <v>20860</v>
      </c>
      <c r="DO64" s="133">
        <v>25662</v>
      </c>
      <c r="DP64" s="133">
        <v>30362</v>
      </c>
      <c r="DQ64" s="133">
        <v>29040</v>
      </c>
      <c r="DR64" s="133">
        <v>31147</v>
      </c>
      <c r="DS64" s="133">
        <v>38763</v>
      </c>
      <c r="DT64" s="133">
        <v>32789</v>
      </c>
      <c r="DU64" s="133">
        <v>2885</v>
      </c>
      <c r="DV64" s="133">
        <v>2885</v>
      </c>
      <c r="DW64" s="133">
        <v>21787</v>
      </c>
      <c r="DX64" s="133">
        <v>40643</v>
      </c>
      <c r="DY64" s="133">
        <v>40930</v>
      </c>
      <c r="DZ64" s="133">
        <v>23298</v>
      </c>
      <c r="EA64" s="133">
        <v>32986</v>
      </c>
      <c r="EB64" s="133">
        <v>33474</v>
      </c>
      <c r="EC64" s="133">
        <v>35200</v>
      </c>
      <c r="ED64" s="133">
        <v>36965</v>
      </c>
      <c r="EE64" s="133">
        <v>37195</v>
      </c>
      <c r="EF64" s="133">
        <v>34303</v>
      </c>
      <c r="EG64" s="133">
        <v>42119</v>
      </c>
      <c r="EH64" s="133">
        <v>38457</v>
      </c>
      <c r="EI64" s="133">
        <v>31688</v>
      </c>
      <c r="EJ64" s="133">
        <v>41054</v>
      </c>
      <c r="EK64" s="133">
        <v>35966</v>
      </c>
      <c r="EL64" s="133">
        <v>22658</v>
      </c>
      <c r="EM64" s="133">
        <v>38870</v>
      </c>
      <c r="EN64" s="133">
        <v>39829</v>
      </c>
      <c r="EO64" s="133">
        <v>35442</v>
      </c>
      <c r="EP64" s="133">
        <v>38448</v>
      </c>
      <c r="EQ64" s="133">
        <v>43258</v>
      </c>
      <c r="ER64" s="133">
        <v>43087</v>
      </c>
      <c r="ES64" s="133">
        <v>46953</v>
      </c>
      <c r="ET64" s="133">
        <v>37035</v>
      </c>
      <c r="EU64" s="133">
        <v>50786</v>
      </c>
      <c r="EV64" s="133">
        <v>47871</v>
      </c>
      <c r="EW64" s="133">
        <v>41650</v>
      </c>
      <c r="EX64" s="133">
        <v>33785</v>
      </c>
      <c r="EY64" s="133">
        <v>51838</v>
      </c>
      <c r="EZ64" s="133">
        <v>47705</v>
      </c>
      <c r="FA64" s="133">
        <v>45511</v>
      </c>
      <c r="FB64" s="133">
        <v>42939</v>
      </c>
      <c r="FC64" s="133">
        <v>49115</v>
      </c>
      <c r="FD64" s="133">
        <v>41855</v>
      </c>
      <c r="FE64" s="133">
        <v>55842</v>
      </c>
      <c r="FF64" s="133">
        <v>44742</v>
      </c>
      <c r="FG64" s="133">
        <v>46978</v>
      </c>
      <c r="FH64" s="133">
        <v>58710</v>
      </c>
      <c r="FI64" s="133">
        <v>50185</v>
      </c>
      <c r="FJ64" s="133">
        <v>33531</v>
      </c>
      <c r="FK64" s="133">
        <v>52208</v>
      </c>
      <c r="FL64" s="133">
        <v>52562</v>
      </c>
      <c r="FM64" s="133">
        <v>55022</v>
      </c>
      <c r="FN64" s="133">
        <v>45075</v>
      </c>
      <c r="FO64" s="133">
        <v>54166.66</v>
      </c>
      <c r="FP64" s="133">
        <v>51357.7</v>
      </c>
      <c r="FQ64" s="133">
        <v>64543.81</v>
      </c>
      <c r="FR64" s="133">
        <v>69874.149999999994</v>
      </c>
      <c r="FS64" s="133">
        <v>57647.47</v>
      </c>
      <c r="FT64" s="133">
        <v>64555.27</v>
      </c>
      <c r="FU64" s="133">
        <v>68441.509999999995</v>
      </c>
      <c r="FV64" s="133">
        <v>33638.49</v>
      </c>
      <c r="FW64" s="133">
        <v>70457.990000000005</v>
      </c>
      <c r="FX64" s="133">
        <v>68446.429999999993</v>
      </c>
      <c r="FY64" s="133">
        <v>65993.42</v>
      </c>
      <c r="FZ64" s="133">
        <v>59980.480000000003</v>
      </c>
      <c r="GA64" s="133">
        <v>77438.62</v>
      </c>
      <c r="GB64" s="133">
        <v>73915.87</v>
      </c>
      <c r="GC64" s="133">
        <v>82674.48</v>
      </c>
      <c r="GD64" s="133">
        <v>77894.2</v>
      </c>
      <c r="GE64" s="133">
        <v>79501.78</v>
      </c>
      <c r="GF64" s="133">
        <v>72985.72</v>
      </c>
      <c r="GG64" s="133">
        <v>88349.94</v>
      </c>
      <c r="GH64" s="133">
        <v>44263.199999999997</v>
      </c>
    </row>
    <row r="65" spans="1:190" s="132" customFormat="1" x14ac:dyDescent="0.25">
      <c r="A65" s="134"/>
      <c r="B65" s="115" t="s">
        <v>18</v>
      </c>
      <c r="C65" s="133">
        <v>2245380</v>
      </c>
      <c r="D65" s="133">
        <v>2374628</v>
      </c>
      <c r="E65" s="133">
        <v>2914199</v>
      </c>
      <c r="F65" s="133">
        <v>2488496</v>
      </c>
      <c r="G65" s="133">
        <v>2294950</v>
      </c>
      <c r="H65" s="133">
        <v>2849178</v>
      </c>
      <c r="I65" s="133">
        <v>2540713</v>
      </c>
      <c r="J65" s="133">
        <v>1507158</v>
      </c>
      <c r="K65" s="133">
        <v>2333520</v>
      </c>
      <c r="L65" s="133">
        <v>2410645</v>
      </c>
      <c r="M65" s="133">
        <v>2329344</v>
      </c>
      <c r="N65" s="133">
        <v>2466828</v>
      </c>
      <c r="O65" s="133">
        <v>2377408</v>
      </c>
      <c r="P65" s="133">
        <v>2468064</v>
      </c>
      <c r="Q65" s="133">
        <v>2769123</v>
      </c>
      <c r="R65" s="133">
        <v>2353827</v>
      </c>
      <c r="S65" s="133">
        <v>2662228</v>
      </c>
      <c r="T65" s="133">
        <v>2471668</v>
      </c>
      <c r="U65" s="133">
        <v>2356113</v>
      </c>
      <c r="V65" s="133">
        <v>1556089</v>
      </c>
      <c r="W65" s="133">
        <v>2333707</v>
      </c>
      <c r="X65" s="133">
        <v>2386860</v>
      </c>
      <c r="Y65" s="133">
        <v>2309533</v>
      </c>
      <c r="Z65" s="133">
        <v>2427422</v>
      </c>
      <c r="AA65" s="133">
        <v>2455261</v>
      </c>
      <c r="AB65" s="133">
        <v>2430090</v>
      </c>
      <c r="AC65" s="133">
        <v>2557116</v>
      </c>
      <c r="AD65" s="133">
        <v>2362239</v>
      </c>
      <c r="AE65" s="133">
        <v>2242476</v>
      </c>
      <c r="AF65" s="133">
        <v>2635979</v>
      </c>
      <c r="AG65" s="133">
        <v>2652420</v>
      </c>
      <c r="AH65" s="133">
        <v>1461893</v>
      </c>
      <c r="AI65" s="133">
        <v>2148132</v>
      </c>
      <c r="AJ65" s="133">
        <v>2635879</v>
      </c>
      <c r="AK65" s="133">
        <v>2343044</v>
      </c>
      <c r="AL65" s="133">
        <v>2225223</v>
      </c>
      <c r="AM65" s="133">
        <v>2401377</v>
      </c>
      <c r="AN65" s="133">
        <v>2421848</v>
      </c>
      <c r="AO65" s="133">
        <v>2464964</v>
      </c>
      <c r="AP65" s="133">
        <v>2542526</v>
      </c>
      <c r="AQ65" s="133">
        <v>2244136</v>
      </c>
      <c r="AR65" s="133">
        <v>2576481</v>
      </c>
      <c r="AS65" s="133">
        <v>2725746</v>
      </c>
      <c r="AT65" s="133">
        <v>1360476</v>
      </c>
      <c r="AU65" s="133">
        <v>2306272</v>
      </c>
      <c r="AV65" s="133">
        <v>2549514</v>
      </c>
      <c r="AW65" s="133">
        <v>2198524</v>
      </c>
      <c r="AX65" s="133">
        <v>2367023</v>
      </c>
      <c r="AY65" s="133">
        <v>2433204</v>
      </c>
      <c r="AZ65" s="133">
        <v>2491682</v>
      </c>
      <c r="BA65" s="133">
        <v>2477108</v>
      </c>
      <c r="BB65" s="133">
        <v>2543614</v>
      </c>
      <c r="BC65" s="133">
        <v>2284539</v>
      </c>
      <c r="BD65" s="133">
        <v>2443088</v>
      </c>
      <c r="BE65" s="133">
        <v>2581132</v>
      </c>
      <c r="BF65" s="133">
        <v>1368895</v>
      </c>
      <c r="BG65" s="133">
        <v>2414595</v>
      </c>
      <c r="BH65" s="133">
        <v>2639804</v>
      </c>
      <c r="BI65" s="133">
        <v>2262658</v>
      </c>
      <c r="BJ65" s="133">
        <v>2551424</v>
      </c>
      <c r="BK65" s="133">
        <v>2320286</v>
      </c>
      <c r="BL65" s="133">
        <v>2514333</v>
      </c>
      <c r="BM65" s="133">
        <v>2835045</v>
      </c>
      <c r="BN65" s="133">
        <v>2695051</v>
      </c>
      <c r="BO65" s="133">
        <v>2157340</v>
      </c>
      <c r="BP65" s="133">
        <v>2873082</v>
      </c>
      <c r="BQ65" s="133">
        <v>2659591</v>
      </c>
      <c r="BR65" s="133">
        <v>1439715</v>
      </c>
      <c r="BS65" s="133">
        <v>2553845</v>
      </c>
      <c r="BT65" s="133">
        <v>2548875</v>
      </c>
      <c r="BU65" s="133">
        <v>2561161</v>
      </c>
      <c r="BV65" s="133">
        <v>2682532</v>
      </c>
      <c r="BW65" s="133">
        <v>2478989</v>
      </c>
      <c r="BX65" s="133">
        <v>2702368</v>
      </c>
      <c r="BY65" s="133">
        <v>2873121</v>
      </c>
      <c r="BZ65" s="133">
        <v>2591977</v>
      </c>
      <c r="CA65" s="133">
        <v>2684117</v>
      </c>
      <c r="CB65" s="133">
        <v>2929021</v>
      </c>
      <c r="CC65" s="133">
        <v>2477416</v>
      </c>
      <c r="CD65" s="133">
        <v>1629653</v>
      </c>
      <c r="CE65" s="133">
        <v>2563048</v>
      </c>
      <c r="CF65" s="133">
        <v>2553549</v>
      </c>
      <c r="CG65" s="133">
        <v>2631352</v>
      </c>
      <c r="CH65" s="133">
        <v>2637543</v>
      </c>
      <c r="CI65" s="133">
        <v>2771243</v>
      </c>
      <c r="CJ65" s="133">
        <v>2549374</v>
      </c>
      <c r="CK65" s="133">
        <v>3162981</v>
      </c>
      <c r="CL65" s="133">
        <v>2436347</v>
      </c>
      <c r="CM65" s="133">
        <v>2763962</v>
      </c>
      <c r="CN65" s="133">
        <v>2735014</v>
      </c>
      <c r="CO65" s="133">
        <v>2631177</v>
      </c>
      <c r="CP65" s="133">
        <v>1669161</v>
      </c>
      <c r="CQ65" s="133">
        <v>2561220</v>
      </c>
      <c r="CR65" s="133">
        <v>2880328</v>
      </c>
      <c r="CS65" s="133">
        <v>2795272</v>
      </c>
      <c r="CT65" s="133">
        <v>2519286</v>
      </c>
      <c r="CU65" s="133">
        <v>2739956</v>
      </c>
      <c r="CV65" s="133">
        <v>2761445</v>
      </c>
      <c r="CW65" s="133">
        <v>2852144</v>
      </c>
      <c r="CX65" s="133">
        <v>2709913</v>
      </c>
      <c r="CY65" s="133">
        <v>2412570</v>
      </c>
      <c r="CZ65" s="133">
        <v>2839251</v>
      </c>
      <c r="DA65" s="133">
        <v>2777027</v>
      </c>
      <c r="DB65" s="133">
        <v>1671346</v>
      </c>
      <c r="DC65" s="133">
        <v>2456993</v>
      </c>
      <c r="DD65" s="133">
        <v>2950675</v>
      </c>
      <c r="DE65" s="133">
        <v>2840822</v>
      </c>
      <c r="DF65" s="133">
        <v>2553714</v>
      </c>
      <c r="DG65" s="133">
        <v>2784739</v>
      </c>
      <c r="DH65" s="133">
        <v>2685613</v>
      </c>
      <c r="DI65" s="133">
        <v>2908116</v>
      </c>
      <c r="DJ65" s="133">
        <v>3098986</v>
      </c>
      <c r="DK65" s="133">
        <v>3135771</v>
      </c>
      <c r="DL65" s="133">
        <v>3092445</v>
      </c>
      <c r="DM65" s="133">
        <v>3487288</v>
      </c>
      <c r="DN65" s="133">
        <v>1801768</v>
      </c>
      <c r="DO65" s="133">
        <v>3013636</v>
      </c>
      <c r="DP65" s="133">
        <v>3423412</v>
      </c>
      <c r="DQ65" s="133">
        <v>2976073</v>
      </c>
      <c r="DR65" s="133">
        <v>3031366</v>
      </c>
      <c r="DS65" s="133">
        <v>3298188</v>
      </c>
      <c r="DT65" s="133">
        <v>3229540</v>
      </c>
      <c r="DU65" s="133">
        <v>105098</v>
      </c>
      <c r="DV65" s="133">
        <v>105098</v>
      </c>
      <c r="DW65" s="133">
        <v>1458264</v>
      </c>
      <c r="DX65" s="133">
        <v>3146858</v>
      </c>
      <c r="DY65" s="133">
        <v>3232137</v>
      </c>
      <c r="DZ65" s="133">
        <v>1910662</v>
      </c>
      <c r="EA65" s="133">
        <v>3155710</v>
      </c>
      <c r="EB65" s="133">
        <v>3082057</v>
      </c>
      <c r="EC65" s="133">
        <v>3149363</v>
      </c>
      <c r="ED65" s="133">
        <v>3087213</v>
      </c>
      <c r="EE65" s="133">
        <v>3098237</v>
      </c>
      <c r="EF65" s="133">
        <v>3205950</v>
      </c>
      <c r="EG65" s="133">
        <v>3746387</v>
      </c>
      <c r="EH65" s="133">
        <v>3187096</v>
      </c>
      <c r="EI65" s="133">
        <v>2955729</v>
      </c>
      <c r="EJ65" s="133">
        <v>3671082</v>
      </c>
      <c r="EK65" s="133">
        <v>3151441</v>
      </c>
      <c r="EL65" s="133">
        <v>1863893</v>
      </c>
      <c r="EM65" s="133">
        <v>3161067</v>
      </c>
      <c r="EN65" s="133">
        <v>3137032</v>
      </c>
      <c r="EO65" s="133">
        <v>3097300</v>
      </c>
      <c r="EP65" s="133">
        <v>3078444</v>
      </c>
      <c r="EQ65" s="133">
        <v>3177679</v>
      </c>
      <c r="ER65" s="133">
        <v>3109571</v>
      </c>
      <c r="ES65" s="133">
        <v>3835827</v>
      </c>
      <c r="ET65" s="133">
        <v>2995479</v>
      </c>
      <c r="EU65" s="133">
        <v>3460045</v>
      </c>
      <c r="EV65" s="133">
        <v>3510971</v>
      </c>
      <c r="EW65" s="133">
        <v>3098805</v>
      </c>
      <c r="EX65" s="133">
        <v>2052077</v>
      </c>
      <c r="EY65" s="133">
        <v>3317885</v>
      </c>
      <c r="EZ65" s="133">
        <v>3376154</v>
      </c>
      <c r="FA65" s="133">
        <v>3280307</v>
      </c>
      <c r="FB65" s="133">
        <v>3143039</v>
      </c>
      <c r="FC65" s="133">
        <v>3602612</v>
      </c>
      <c r="FD65" s="133">
        <v>3330494</v>
      </c>
      <c r="FE65" s="133">
        <v>4032116</v>
      </c>
      <c r="FF65" s="133">
        <v>3142126</v>
      </c>
      <c r="FG65" s="133">
        <v>3191880</v>
      </c>
      <c r="FH65" s="133">
        <v>3903449</v>
      </c>
      <c r="FI65" s="133">
        <v>3363753</v>
      </c>
      <c r="FJ65" s="133">
        <v>2091681</v>
      </c>
      <c r="FK65" s="133">
        <v>3330472</v>
      </c>
      <c r="FL65" s="133">
        <v>3359219</v>
      </c>
      <c r="FM65" s="133">
        <v>3140747</v>
      </c>
      <c r="FN65" s="133">
        <v>2807514</v>
      </c>
      <c r="FO65" s="133">
        <v>3077947.36</v>
      </c>
      <c r="FP65" s="133">
        <v>3170712.07</v>
      </c>
      <c r="FQ65" s="133">
        <v>3210650.05</v>
      </c>
      <c r="FR65" s="133">
        <v>3228535.59</v>
      </c>
      <c r="FS65" s="133">
        <v>2980667.16</v>
      </c>
      <c r="FT65" s="133">
        <v>3243233.12</v>
      </c>
      <c r="FU65" s="133">
        <v>3522360.29</v>
      </c>
      <c r="FV65" s="133">
        <v>1782697.76</v>
      </c>
      <c r="FW65" s="133">
        <v>3020347.58</v>
      </c>
      <c r="FX65" s="133">
        <v>3417015.13</v>
      </c>
      <c r="FY65" s="133">
        <v>3143650.44</v>
      </c>
      <c r="FZ65" s="133">
        <v>3134652.25</v>
      </c>
      <c r="GA65" s="133">
        <v>3527176.39</v>
      </c>
      <c r="GB65" s="133">
        <v>3334261.67</v>
      </c>
      <c r="GC65" s="133">
        <v>3599482.79</v>
      </c>
      <c r="GD65" s="133">
        <v>3486932.2</v>
      </c>
      <c r="GE65" s="133">
        <v>3326960.3099999996</v>
      </c>
      <c r="GF65" s="133">
        <v>3434313.0300000003</v>
      </c>
      <c r="GG65" s="133">
        <v>3735482.45</v>
      </c>
      <c r="GH65" s="133">
        <v>1895300.31</v>
      </c>
    </row>
    <row r="66" spans="1:190" s="132" customFormat="1" x14ac:dyDescent="0.25">
      <c r="A66" s="134"/>
      <c r="B66" s="115" t="s">
        <v>17</v>
      </c>
      <c r="C66" s="133">
        <v>1550273</v>
      </c>
      <c r="D66" s="133">
        <v>1831414</v>
      </c>
      <c r="E66" s="133">
        <v>2242712</v>
      </c>
      <c r="F66" s="133">
        <v>1869753</v>
      </c>
      <c r="G66" s="133">
        <v>1849257</v>
      </c>
      <c r="H66" s="133">
        <v>2248661</v>
      </c>
      <c r="I66" s="133">
        <v>1954043</v>
      </c>
      <c r="J66" s="133">
        <v>891496</v>
      </c>
      <c r="K66" s="133">
        <v>1634083</v>
      </c>
      <c r="L66" s="133">
        <v>1830430</v>
      </c>
      <c r="M66" s="133">
        <v>1766380</v>
      </c>
      <c r="N66" s="133">
        <v>1896408</v>
      </c>
      <c r="O66" s="133">
        <v>1688706</v>
      </c>
      <c r="P66" s="133">
        <v>1935810</v>
      </c>
      <c r="Q66" s="133">
        <v>2119779</v>
      </c>
      <c r="R66" s="133">
        <v>1931535</v>
      </c>
      <c r="S66" s="133">
        <v>2086292</v>
      </c>
      <c r="T66" s="133">
        <v>1961280</v>
      </c>
      <c r="U66" s="133">
        <v>1924347</v>
      </c>
      <c r="V66" s="133">
        <v>906983</v>
      </c>
      <c r="W66" s="133">
        <v>1631085</v>
      </c>
      <c r="X66" s="133">
        <v>1878557</v>
      </c>
      <c r="Y66" s="133">
        <v>1807654</v>
      </c>
      <c r="Z66" s="133">
        <v>1881077</v>
      </c>
      <c r="AA66" s="133">
        <v>1729452</v>
      </c>
      <c r="AB66" s="133">
        <v>1898980</v>
      </c>
      <c r="AC66" s="133">
        <v>2004549</v>
      </c>
      <c r="AD66" s="133">
        <v>1918339</v>
      </c>
      <c r="AE66" s="133">
        <v>1732565</v>
      </c>
      <c r="AF66" s="133">
        <v>2103905</v>
      </c>
      <c r="AG66" s="133">
        <v>2128454</v>
      </c>
      <c r="AH66" s="133">
        <v>836530</v>
      </c>
      <c r="AI66" s="133">
        <v>1463398</v>
      </c>
      <c r="AJ66" s="133">
        <v>2111940</v>
      </c>
      <c r="AK66" s="133">
        <v>1776553</v>
      </c>
      <c r="AL66" s="133">
        <v>1766207</v>
      </c>
      <c r="AM66" s="133">
        <v>1663332</v>
      </c>
      <c r="AN66" s="133">
        <v>1882455</v>
      </c>
      <c r="AO66" s="133">
        <v>1937488</v>
      </c>
      <c r="AP66" s="133">
        <v>2049588</v>
      </c>
      <c r="AQ66" s="133">
        <v>1742797</v>
      </c>
      <c r="AR66" s="133">
        <v>2045411</v>
      </c>
      <c r="AS66" s="133">
        <v>2220656</v>
      </c>
      <c r="AT66" s="133">
        <v>758020</v>
      </c>
      <c r="AU66" s="133">
        <v>1593916</v>
      </c>
      <c r="AV66" s="133">
        <v>2027906</v>
      </c>
      <c r="AW66" s="133">
        <v>1665028</v>
      </c>
      <c r="AX66" s="133">
        <v>1895921</v>
      </c>
      <c r="AY66" s="133">
        <v>1711561</v>
      </c>
      <c r="AZ66" s="133">
        <v>1958773</v>
      </c>
      <c r="BA66" s="133">
        <v>1877837</v>
      </c>
      <c r="BB66" s="133">
        <v>2045325</v>
      </c>
      <c r="BC66" s="133">
        <v>1830187</v>
      </c>
      <c r="BD66" s="133">
        <v>1820327</v>
      </c>
      <c r="BE66" s="133">
        <v>1782478</v>
      </c>
      <c r="BF66" s="133">
        <v>613559</v>
      </c>
      <c r="BG66" s="133">
        <v>1251885</v>
      </c>
      <c r="BH66" s="133">
        <v>1969468</v>
      </c>
      <c r="BI66" s="133">
        <v>1656982</v>
      </c>
      <c r="BJ66" s="133">
        <v>1964598</v>
      </c>
      <c r="BK66" s="133">
        <v>1557282</v>
      </c>
      <c r="BL66" s="133">
        <v>1944693</v>
      </c>
      <c r="BM66" s="133">
        <v>2132758</v>
      </c>
      <c r="BN66" s="133">
        <v>2090932</v>
      </c>
      <c r="BO66" s="133">
        <v>1718769</v>
      </c>
      <c r="BP66" s="133">
        <v>2278363</v>
      </c>
      <c r="BQ66" s="133">
        <v>2090341</v>
      </c>
      <c r="BR66" s="133">
        <v>780499</v>
      </c>
      <c r="BS66" s="133">
        <v>1734143</v>
      </c>
      <c r="BT66" s="133">
        <v>1901529</v>
      </c>
      <c r="BU66" s="133">
        <v>1891108</v>
      </c>
      <c r="BV66" s="133">
        <v>2094656</v>
      </c>
      <c r="BW66" s="133">
        <v>1689607</v>
      </c>
      <c r="BX66" s="133">
        <v>2013959</v>
      </c>
      <c r="BY66" s="133">
        <v>2214871</v>
      </c>
      <c r="BZ66" s="133">
        <v>1926902</v>
      </c>
      <c r="CA66" s="133">
        <v>2089460</v>
      </c>
      <c r="CB66" s="133">
        <v>2334606</v>
      </c>
      <c r="CC66" s="133">
        <v>1982291</v>
      </c>
      <c r="CD66" s="133">
        <v>880611</v>
      </c>
      <c r="CE66" s="133">
        <v>1764239</v>
      </c>
      <c r="CF66" s="133">
        <v>1940845</v>
      </c>
      <c r="CG66" s="133">
        <v>1822303</v>
      </c>
      <c r="CH66" s="133">
        <v>1923513</v>
      </c>
      <c r="CI66" s="133">
        <v>1822173</v>
      </c>
      <c r="CJ66" s="133">
        <v>1907060</v>
      </c>
      <c r="CK66" s="133">
        <v>2373793</v>
      </c>
      <c r="CL66" s="133">
        <v>1820778</v>
      </c>
      <c r="CM66" s="133">
        <v>2080824</v>
      </c>
      <c r="CN66" s="133">
        <v>2108047</v>
      </c>
      <c r="CO66" s="133">
        <v>2070211</v>
      </c>
      <c r="CP66" s="133">
        <v>839454</v>
      </c>
      <c r="CQ66" s="133">
        <v>1686907</v>
      </c>
      <c r="CR66" s="133">
        <v>2182069</v>
      </c>
      <c r="CS66" s="133">
        <v>1993571</v>
      </c>
      <c r="CT66" s="133">
        <v>1975343</v>
      </c>
      <c r="CU66" s="133">
        <v>1740551</v>
      </c>
      <c r="CV66" s="133">
        <v>2073314</v>
      </c>
      <c r="CW66" s="133">
        <v>2185922</v>
      </c>
      <c r="CX66" s="133">
        <v>2050033</v>
      </c>
      <c r="CY66" s="133">
        <v>1766612</v>
      </c>
      <c r="CZ66" s="133">
        <v>2254813</v>
      </c>
      <c r="DA66" s="133">
        <v>2130675</v>
      </c>
      <c r="DB66" s="133">
        <v>850971</v>
      </c>
      <c r="DC66" s="133">
        <v>1631508</v>
      </c>
      <c r="DD66" s="133">
        <v>2267629</v>
      </c>
      <c r="DE66" s="133">
        <v>2034414</v>
      </c>
      <c r="DF66" s="133">
        <v>1942621</v>
      </c>
      <c r="DG66" s="133">
        <v>1703702</v>
      </c>
      <c r="DH66" s="133">
        <v>1943392</v>
      </c>
      <c r="DI66" s="133">
        <v>2272040</v>
      </c>
      <c r="DJ66" s="133">
        <v>1716157</v>
      </c>
      <c r="DK66" s="133">
        <v>1780654</v>
      </c>
      <c r="DL66" s="133">
        <v>1815834</v>
      </c>
      <c r="DM66" s="133">
        <v>2099061</v>
      </c>
      <c r="DN66" s="133">
        <v>718354</v>
      </c>
      <c r="DO66" s="133">
        <v>1598654</v>
      </c>
      <c r="DP66" s="133">
        <v>2018225</v>
      </c>
      <c r="DQ66" s="133">
        <v>1672718</v>
      </c>
      <c r="DR66" s="133">
        <v>1831649</v>
      </c>
      <c r="DS66" s="133">
        <v>1544128</v>
      </c>
      <c r="DT66" s="133">
        <v>1932931</v>
      </c>
      <c r="DU66" s="133">
        <v>58875</v>
      </c>
      <c r="DV66" s="133">
        <v>58875</v>
      </c>
      <c r="DW66" s="133">
        <v>1055334</v>
      </c>
      <c r="DX66" s="133">
        <v>2529376</v>
      </c>
      <c r="DY66" s="133">
        <v>2444799</v>
      </c>
      <c r="DZ66" s="133">
        <v>1063187</v>
      </c>
      <c r="EA66" s="133">
        <v>2087328</v>
      </c>
      <c r="EB66" s="133">
        <v>2226273</v>
      </c>
      <c r="EC66" s="133">
        <v>2314846</v>
      </c>
      <c r="ED66" s="133">
        <v>2339623</v>
      </c>
      <c r="EE66" s="133">
        <v>1841798</v>
      </c>
      <c r="EF66" s="133">
        <v>2258937</v>
      </c>
      <c r="EG66" s="133">
        <v>2695544</v>
      </c>
      <c r="EH66" s="133">
        <v>2388534</v>
      </c>
      <c r="EI66" s="133">
        <v>2179081</v>
      </c>
      <c r="EJ66" s="133">
        <v>2743068</v>
      </c>
      <c r="EK66" s="133">
        <v>2346265</v>
      </c>
      <c r="EL66" s="133">
        <v>886773</v>
      </c>
      <c r="EM66" s="133">
        <v>2091043</v>
      </c>
      <c r="EN66" s="133">
        <v>2410716</v>
      </c>
      <c r="EO66" s="133">
        <v>2196198</v>
      </c>
      <c r="EP66" s="133">
        <v>2199902</v>
      </c>
      <c r="EQ66" s="133">
        <v>1907765</v>
      </c>
      <c r="ER66" s="133">
        <v>2151012</v>
      </c>
      <c r="ES66" s="133">
        <v>2697113</v>
      </c>
      <c r="ET66" s="133">
        <v>2184531</v>
      </c>
      <c r="EU66" s="133">
        <v>2459220</v>
      </c>
      <c r="EV66" s="133">
        <v>2552777</v>
      </c>
      <c r="EW66" s="133">
        <v>2232947</v>
      </c>
      <c r="EX66" s="133">
        <v>923189</v>
      </c>
      <c r="EY66" s="133">
        <v>2158652</v>
      </c>
      <c r="EZ66" s="133">
        <v>2458517</v>
      </c>
      <c r="FA66" s="133">
        <v>2206303</v>
      </c>
      <c r="FB66" s="133">
        <v>2183143</v>
      </c>
      <c r="FC66" s="133">
        <v>2094030</v>
      </c>
      <c r="FD66" s="133">
        <v>2267415</v>
      </c>
      <c r="FE66" s="133">
        <v>2719840</v>
      </c>
      <c r="FF66" s="133">
        <v>2112157</v>
      </c>
      <c r="FG66" s="133">
        <v>2145663</v>
      </c>
      <c r="FH66" s="133">
        <v>2790614</v>
      </c>
      <c r="FI66" s="133">
        <v>2361381</v>
      </c>
      <c r="FJ66" s="133">
        <v>875918</v>
      </c>
      <c r="FK66" s="133">
        <v>2065626</v>
      </c>
      <c r="FL66" s="133">
        <v>2364849</v>
      </c>
      <c r="FM66" s="133">
        <v>2056592</v>
      </c>
      <c r="FN66" s="133">
        <v>1975267</v>
      </c>
      <c r="FO66" s="133">
        <v>1709171.99</v>
      </c>
      <c r="FP66" s="133">
        <v>2116534.6399999997</v>
      </c>
      <c r="FQ66" s="133">
        <v>2060019.1600000001</v>
      </c>
      <c r="FR66" s="133">
        <v>2093038.02</v>
      </c>
      <c r="FS66" s="133">
        <v>1841254.36</v>
      </c>
      <c r="FT66" s="133">
        <v>2088266.22</v>
      </c>
      <c r="FU66" s="133">
        <v>2275328.2999999998</v>
      </c>
      <c r="FV66" s="133">
        <v>769089.15</v>
      </c>
      <c r="FW66" s="133">
        <v>1754613.57</v>
      </c>
      <c r="FX66" s="133">
        <v>2238842.5699999998</v>
      </c>
      <c r="FY66" s="133">
        <v>1984956.41</v>
      </c>
      <c r="FZ66" s="133">
        <v>2051316.8800000001</v>
      </c>
      <c r="GA66" s="133">
        <v>1863181.13</v>
      </c>
      <c r="GB66" s="133">
        <v>2104532.35</v>
      </c>
      <c r="GC66" s="133">
        <v>2273552.3699999996</v>
      </c>
      <c r="GD66" s="133">
        <v>2208211.94</v>
      </c>
      <c r="GE66" s="133">
        <v>2040397.8099999998</v>
      </c>
      <c r="GF66" s="133">
        <v>2172541.2999999998</v>
      </c>
      <c r="GG66" s="133">
        <v>2385995.0299999998</v>
      </c>
      <c r="GH66" s="133">
        <v>819861.42999999993</v>
      </c>
    </row>
    <row r="67" spans="1:190" s="132" customFormat="1" x14ac:dyDescent="0.25">
      <c r="A67" s="134"/>
      <c r="B67" s="115" t="s">
        <v>16</v>
      </c>
      <c r="C67" s="133">
        <v>469659</v>
      </c>
      <c r="D67" s="133">
        <v>559945</v>
      </c>
      <c r="E67" s="133">
        <v>705724</v>
      </c>
      <c r="F67" s="133">
        <v>709386</v>
      </c>
      <c r="G67" s="133">
        <v>586238</v>
      </c>
      <c r="H67" s="133">
        <v>745170</v>
      </c>
      <c r="I67" s="133">
        <v>650536</v>
      </c>
      <c r="J67" s="133">
        <v>400175</v>
      </c>
      <c r="K67" s="133">
        <v>743013</v>
      </c>
      <c r="L67" s="133">
        <v>664139</v>
      </c>
      <c r="M67" s="133">
        <v>649238</v>
      </c>
      <c r="N67" s="133">
        <v>693157</v>
      </c>
      <c r="O67" s="133">
        <v>641766</v>
      </c>
      <c r="P67" s="133">
        <v>547561</v>
      </c>
      <c r="Q67" s="133">
        <v>700762</v>
      </c>
      <c r="R67" s="133">
        <v>631812</v>
      </c>
      <c r="S67" s="133">
        <v>729948</v>
      </c>
      <c r="T67" s="133">
        <v>695984</v>
      </c>
      <c r="U67" s="133">
        <v>628602</v>
      </c>
      <c r="V67" s="133">
        <v>417596</v>
      </c>
      <c r="W67" s="133">
        <v>764764</v>
      </c>
      <c r="X67" s="133">
        <v>719236</v>
      </c>
      <c r="Y67" s="133">
        <v>649518</v>
      </c>
      <c r="Z67" s="133">
        <v>713854</v>
      </c>
      <c r="AA67" s="133">
        <v>641806</v>
      </c>
      <c r="AB67" s="133">
        <v>531561</v>
      </c>
      <c r="AC67" s="133">
        <v>665541</v>
      </c>
      <c r="AD67" s="133">
        <v>681946</v>
      </c>
      <c r="AE67" s="133">
        <v>669053</v>
      </c>
      <c r="AF67" s="133">
        <v>764811</v>
      </c>
      <c r="AG67" s="133">
        <v>705078</v>
      </c>
      <c r="AH67" s="133">
        <v>437199</v>
      </c>
      <c r="AI67" s="133">
        <v>706319</v>
      </c>
      <c r="AJ67" s="133">
        <v>774490</v>
      </c>
      <c r="AK67" s="133">
        <v>711622</v>
      </c>
      <c r="AL67" s="133">
        <v>620790</v>
      </c>
      <c r="AM67" s="133">
        <v>685967</v>
      </c>
      <c r="AN67" s="133">
        <v>591223</v>
      </c>
      <c r="AO67" s="133">
        <v>650487</v>
      </c>
      <c r="AP67" s="133">
        <v>748175</v>
      </c>
      <c r="AQ67" s="133">
        <v>662545</v>
      </c>
      <c r="AR67" s="133">
        <v>770481</v>
      </c>
      <c r="AS67" s="133">
        <v>734302</v>
      </c>
      <c r="AT67" s="133">
        <v>404025</v>
      </c>
      <c r="AU67" s="133">
        <v>779196</v>
      </c>
      <c r="AV67" s="133">
        <v>785578</v>
      </c>
      <c r="AW67" s="133">
        <v>658830</v>
      </c>
      <c r="AX67" s="133">
        <v>726595</v>
      </c>
      <c r="AY67" s="133">
        <v>709170</v>
      </c>
      <c r="AZ67" s="133">
        <v>597437</v>
      </c>
      <c r="BA67" s="133">
        <v>681191</v>
      </c>
      <c r="BB67" s="133">
        <v>746103</v>
      </c>
      <c r="BC67" s="133">
        <v>690098</v>
      </c>
      <c r="BD67" s="133">
        <v>785519</v>
      </c>
      <c r="BE67" s="133">
        <v>725421</v>
      </c>
      <c r="BF67" s="133">
        <v>406733</v>
      </c>
      <c r="BG67" s="133">
        <v>805484</v>
      </c>
      <c r="BH67" s="133">
        <v>838716</v>
      </c>
      <c r="BI67" s="133">
        <v>696073</v>
      </c>
      <c r="BJ67" s="133">
        <v>760275</v>
      </c>
      <c r="BK67" s="133">
        <v>703240</v>
      </c>
      <c r="BL67" s="133">
        <v>596609</v>
      </c>
      <c r="BM67" s="133">
        <v>740330</v>
      </c>
      <c r="BN67" s="133">
        <v>787932</v>
      </c>
      <c r="BO67" s="133">
        <v>661336</v>
      </c>
      <c r="BP67" s="133">
        <v>850391</v>
      </c>
      <c r="BQ67" s="133">
        <v>753272</v>
      </c>
      <c r="BR67" s="133">
        <v>437214</v>
      </c>
      <c r="BS67" s="133">
        <v>825398</v>
      </c>
      <c r="BT67" s="133">
        <v>836973</v>
      </c>
      <c r="BU67" s="133">
        <v>755058</v>
      </c>
      <c r="BV67" s="133">
        <v>816588</v>
      </c>
      <c r="BW67" s="133">
        <v>726460</v>
      </c>
      <c r="BX67" s="133">
        <v>695449</v>
      </c>
      <c r="BY67" s="133">
        <v>795912</v>
      </c>
      <c r="BZ67" s="133">
        <v>774434</v>
      </c>
      <c r="CA67" s="133">
        <v>803123</v>
      </c>
      <c r="CB67" s="133">
        <v>874770</v>
      </c>
      <c r="CC67" s="133">
        <v>755806</v>
      </c>
      <c r="CD67" s="133">
        <v>494629</v>
      </c>
      <c r="CE67" s="133">
        <v>922360</v>
      </c>
      <c r="CF67" s="133">
        <v>855062</v>
      </c>
      <c r="CG67" s="133">
        <v>827039</v>
      </c>
      <c r="CH67" s="133">
        <v>845629</v>
      </c>
      <c r="CI67" s="133">
        <v>834969</v>
      </c>
      <c r="CJ67" s="133">
        <v>655207</v>
      </c>
      <c r="CK67" s="133">
        <v>932304</v>
      </c>
      <c r="CL67" s="133">
        <v>751097</v>
      </c>
      <c r="CM67" s="133">
        <v>874838</v>
      </c>
      <c r="CN67" s="133">
        <v>930962</v>
      </c>
      <c r="CO67" s="133">
        <v>815858</v>
      </c>
      <c r="CP67" s="133">
        <v>485573</v>
      </c>
      <c r="CQ67" s="133">
        <v>967086</v>
      </c>
      <c r="CR67" s="133">
        <v>948328</v>
      </c>
      <c r="CS67" s="133">
        <v>882256</v>
      </c>
      <c r="CT67" s="133">
        <v>838747</v>
      </c>
      <c r="CU67" s="133">
        <v>881711</v>
      </c>
      <c r="CV67" s="133">
        <v>752149</v>
      </c>
      <c r="CW67" s="133">
        <v>873314</v>
      </c>
      <c r="CX67" s="133">
        <v>903507</v>
      </c>
      <c r="CY67" s="133">
        <v>825773</v>
      </c>
      <c r="CZ67" s="133">
        <v>1012708</v>
      </c>
      <c r="DA67" s="133">
        <v>878998</v>
      </c>
      <c r="DB67" s="133">
        <v>545095</v>
      </c>
      <c r="DC67" s="133">
        <v>956769</v>
      </c>
      <c r="DD67" s="133">
        <v>1000598</v>
      </c>
      <c r="DE67" s="133">
        <v>953168</v>
      </c>
      <c r="DF67" s="133">
        <v>876433</v>
      </c>
      <c r="DG67" s="133">
        <v>944661</v>
      </c>
      <c r="DH67" s="133">
        <v>790734</v>
      </c>
      <c r="DI67" s="133">
        <v>937352</v>
      </c>
      <c r="DJ67" s="133">
        <v>932004</v>
      </c>
      <c r="DK67" s="133">
        <v>902886</v>
      </c>
      <c r="DL67" s="133">
        <v>980338</v>
      </c>
      <c r="DM67" s="133">
        <v>973126</v>
      </c>
      <c r="DN67" s="133">
        <v>518541</v>
      </c>
      <c r="DO67" s="133">
        <v>1035251</v>
      </c>
      <c r="DP67" s="133">
        <v>1102549</v>
      </c>
      <c r="DQ67" s="133">
        <v>886226</v>
      </c>
      <c r="DR67" s="133">
        <v>972909</v>
      </c>
      <c r="DS67" s="133">
        <v>1010573</v>
      </c>
      <c r="DT67" s="133">
        <v>771874</v>
      </c>
      <c r="DU67" s="133">
        <v>145798</v>
      </c>
      <c r="DV67" s="133">
        <v>145798</v>
      </c>
      <c r="DW67" s="133">
        <v>909762</v>
      </c>
      <c r="DX67" s="133">
        <v>1405952</v>
      </c>
      <c r="DY67" s="133">
        <v>1086212</v>
      </c>
      <c r="DZ67" s="133">
        <v>559276</v>
      </c>
      <c r="EA67" s="133">
        <v>1007671</v>
      </c>
      <c r="EB67" s="133">
        <v>839638</v>
      </c>
      <c r="EC67" s="133">
        <v>901442</v>
      </c>
      <c r="ED67" s="133">
        <v>1104092</v>
      </c>
      <c r="EE67" s="133">
        <v>968594</v>
      </c>
      <c r="EF67" s="133">
        <v>870028</v>
      </c>
      <c r="EG67" s="133">
        <v>1016194</v>
      </c>
      <c r="EH67" s="133">
        <v>842516</v>
      </c>
      <c r="EI67" s="133">
        <v>825432</v>
      </c>
      <c r="EJ67" s="133">
        <v>1085647</v>
      </c>
      <c r="EK67" s="133">
        <v>994462</v>
      </c>
      <c r="EL67" s="133">
        <v>573817</v>
      </c>
      <c r="EM67" s="133">
        <v>1138655</v>
      </c>
      <c r="EN67" s="133">
        <v>992900</v>
      </c>
      <c r="EO67" s="133">
        <v>951515</v>
      </c>
      <c r="EP67" s="133">
        <v>1031734</v>
      </c>
      <c r="EQ67" s="133">
        <v>982881</v>
      </c>
      <c r="ER67" s="133">
        <v>875332</v>
      </c>
      <c r="ES67" s="133">
        <v>1092479</v>
      </c>
      <c r="ET67" s="133">
        <v>890291</v>
      </c>
      <c r="EU67" s="133">
        <v>961422</v>
      </c>
      <c r="EV67" s="133">
        <v>1047624</v>
      </c>
      <c r="EW67" s="133">
        <v>841312</v>
      </c>
      <c r="EX67" s="133">
        <v>591318</v>
      </c>
      <c r="EY67" s="133">
        <v>1120219</v>
      </c>
      <c r="EZ67" s="133">
        <v>992190</v>
      </c>
      <c r="FA67" s="133">
        <v>954957</v>
      </c>
      <c r="FB67" s="133">
        <v>955149</v>
      </c>
      <c r="FC67" s="133">
        <v>1029138</v>
      </c>
      <c r="FD67" s="133">
        <v>823696</v>
      </c>
      <c r="FE67" s="133">
        <v>1092605</v>
      </c>
      <c r="FF67" s="133">
        <v>918776</v>
      </c>
      <c r="FG67" s="133">
        <v>969415</v>
      </c>
      <c r="FH67" s="133">
        <v>1169317</v>
      </c>
      <c r="FI67" s="133">
        <v>942726</v>
      </c>
      <c r="FJ67" s="133">
        <v>593492</v>
      </c>
      <c r="FK67" s="133">
        <v>1101958</v>
      </c>
      <c r="FL67" s="133">
        <v>1098677</v>
      </c>
      <c r="FM67" s="133">
        <v>1019979</v>
      </c>
      <c r="FN67" s="133">
        <v>945344</v>
      </c>
      <c r="FO67" s="133">
        <v>1022715.87</v>
      </c>
      <c r="FP67" s="133">
        <v>940966.82</v>
      </c>
      <c r="FQ67" s="133">
        <v>990607.21</v>
      </c>
      <c r="FR67" s="133">
        <v>1078649.8600000001</v>
      </c>
      <c r="FS67" s="133">
        <v>985672.51</v>
      </c>
      <c r="FT67" s="133">
        <v>1056462.5</v>
      </c>
      <c r="FU67" s="133">
        <v>1060678.05</v>
      </c>
      <c r="FV67" s="133">
        <v>590172.5</v>
      </c>
      <c r="FW67" s="133">
        <v>1123931.8999999999</v>
      </c>
      <c r="FX67" s="133">
        <v>1179864.28</v>
      </c>
      <c r="FY67" s="133">
        <v>1039500.33</v>
      </c>
      <c r="FZ67" s="133">
        <v>1052376.44</v>
      </c>
      <c r="GA67" s="133">
        <v>1118003.19</v>
      </c>
      <c r="GB67" s="133">
        <v>922008.29</v>
      </c>
      <c r="GC67" s="133">
        <v>1098116.44</v>
      </c>
      <c r="GD67" s="133">
        <v>1074406.47</v>
      </c>
      <c r="GE67" s="133">
        <v>1084464.3899999999</v>
      </c>
      <c r="GF67" s="133">
        <v>1118307.1599999999</v>
      </c>
      <c r="GG67" s="133">
        <v>1131600.31</v>
      </c>
      <c r="GH67" s="133">
        <v>570000.12</v>
      </c>
    </row>
    <row r="68" spans="1:190" s="137" customFormat="1" collapsed="1" x14ac:dyDescent="0.25">
      <c r="A68" s="134"/>
      <c r="B68" s="135" t="s">
        <v>38</v>
      </c>
      <c r="C68" s="136">
        <v>-15715</v>
      </c>
      <c r="D68" s="136">
        <v>-28298</v>
      </c>
      <c r="E68" s="136">
        <v>179</v>
      </c>
      <c r="F68" s="136">
        <v>73</v>
      </c>
      <c r="G68" s="136">
        <v>54</v>
      </c>
      <c r="H68" s="136">
        <v>144</v>
      </c>
      <c r="I68" s="136">
        <v>2</v>
      </c>
      <c r="J68" s="136">
        <v>31</v>
      </c>
      <c r="K68" s="136">
        <v>35</v>
      </c>
      <c r="L68" s="136">
        <v>36</v>
      </c>
      <c r="M68" s="136">
        <v>0</v>
      </c>
      <c r="N68" s="136">
        <v>-4</v>
      </c>
      <c r="O68" s="136">
        <v>-2</v>
      </c>
      <c r="P68" s="136">
        <v>1</v>
      </c>
      <c r="Q68" s="136">
        <v>-1</v>
      </c>
      <c r="R68" s="136">
        <v>-1</v>
      </c>
      <c r="S68" s="136">
        <v>-2</v>
      </c>
      <c r="T68" s="136">
        <v>0</v>
      </c>
      <c r="U68" s="136">
        <v>-6</v>
      </c>
      <c r="V68" s="136">
        <v>-1</v>
      </c>
      <c r="W68" s="136">
        <v>-1</v>
      </c>
      <c r="X68" s="136">
        <v>1</v>
      </c>
      <c r="Y68" s="136">
        <v>0</v>
      </c>
      <c r="Z68" s="136">
        <v>-1</v>
      </c>
      <c r="AA68" s="136">
        <v>0</v>
      </c>
      <c r="AB68" s="136">
        <v>0</v>
      </c>
      <c r="AC68" s="136">
        <v>-2</v>
      </c>
      <c r="AD68" s="136">
        <v>0</v>
      </c>
      <c r="AE68" s="136">
        <v>-1</v>
      </c>
      <c r="AF68" s="136">
        <v>-1</v>
      </c>
      <c r="AG68" s="136">
        <v>-1</v>
      </c>
      <c r="AH68" s="136">
        <v>-2</v>
      </c>
      <c r="AI68" s="136">
        <v>-4</v>
      </c>
      <c r="AJ68" s="136">
        <v>-1</v>
      </c>
      <c r="AK68" s="136">
        <v>-1</v>
      </c>
      <c r="AL68" s="136">
        <v>-1</v>
      </c>
      <c r="AM68" s="136">
        <v>-2</v>
      </c>
      <c r="AN68" s="136">
        <v>-3</v>
      </c>
      <c r="AO68" s="136">
        <v>-1</v>
      </c>
      <c r="AP68" s="136">
        <v>0</v>
      </c>
      <c r="AQ68" s="136">
        <v>-3</v>
      </c>
      <c r="AR68" s="136">
        <v>0</v>
      </c>
      <c r="AS68" s="136">
        <v>-2</v>
      </c>
      <c r="AT68" s="136">
        <v>-2</v>
      </c>
      <c r="AU68" s="136">
        <v>-2</v>
      </c>
      <c r="AV68" s="136">
        <v>1</v>
      </c>
      <c r="AW68" s="136">
        <v>0</v>
      </c>
      <c r="AX68" s="136">
        <v>-1</v>
      </c>
      <c r="AY68" s="136">
        <v>-1</v>
      </c>
      <c r="AZ68" s="136">
        <v>-1</v>
      </c>
      <c r="BA68" s="136">
        <v>0</v>
      </c>
      <c r="BB68" s="136">
        <v>0</v>
      </c>
      <c r="BC68" s="136">
        <v>1</v>
      </c>
      <c r="BD68" s="136">
        <v>-1</v>
      </c>
      <c r="BE68" s="136">
        <v>-1</v>
      </c>
      <c r="BF68" s="136">
        <v>1</v>
      </c>
      <c r="BG68" s="136">
        <v>-19</v>
      </c>
      <c r="BH68" s="136">
        <v>-37</v>
      </c>
      <c r="BI68" s="136">
        <v>-2</v>
      </c>
      <c r="BJ68" s="136">
        <v>0</v>
      </c>
      <c r="BK68" s="136">
        <v>1</v>
      </c>
      <c r="BL68" s="136">
        <v>-1</v>
      </c>
      <c r="BM68" s="136">
        <v>1</v>
      </c>
      <c r="BN68" s="136">
        <v>18</v>
      </c>
      <c r="BO68" s="136">
        <v>43</v>
      </c>
      <c r="BP68" s="136">
        <v>-1</v>
      </c>
      <c r="BQ68" s="136">
        <v>169</v>
      </c>
      <c r="BR68" s="136">
        <v>256</v>
      </c>
      <c r="BS68" s="136">
        <v>428</v>
      </c>
      <c r="BT68" s="136">
        <v>625</v>
      </c>
      <c r="BU68" s="136">
        <v>792</v>
      </c>
      <c r="BV68" s="136">
        <v>1244</v>
      </c>
      <c r="BW68" s="136">
        <v>1671</v>
      </c>
      <c r="BX68" s="136">
        <v>1270</v>
      </c>
      <c r="BY68" s="136">
        <v>1195</v>
      </c>
      <c r="BZ68" s="136">
        <v>1435</v>
      </c>
      <c r="CA68" s="136">
        <v>2483</v>
      </c>
      <c r="CB68" s="136">
        <v>1398</v>
      </c>
      <c r="CC68" s="136">
        <v>2035</v>
      </c>
      <c r="CD68" s="136">
        <v>2757</v>
      </c>
      <c r="CE68" s="136">
        <v>1993</v>
      </c>
      <c r="CF68" s="136">
        <v>1609</v>
      </c>
      <c r="CG68" s="136">
        <v>2714</v>
      </c>
      <c r="CH68" s="136">
        <v>1660</v>
      </c>
      <c r="CI68" s="136">
        <v>1555</v>
      </c>
      <c r="CJ68" s="136">
        <v>1542</v>
      </c>
      <c r="CK68" s="136">
        <v>1791</v>
      </c>
      <c r="CL68" s="136">
        <v>2046</v>
      </c>
      <c r="CM68" s="136">
        <v>3360</v>
      </c>
      <c r="CN68" s="136">
        <v>2632</v>
      </c>
      <c r="CO68" s="136">
        <v>2726</v>
      </c>
      <c r="CP68" s="136">
        <v>3229</v>
      </c>
      <c r="CQ68" s="136">
        <v>1978</v>
      </c>
      <c r="CR68" s="136">
        <v>2531</v>
      </c>
      <c r="CS68" s="136">
        <v>2554</v>
      </c>
      <c r="CT68" s="136">
        <v>2455</v>
      </c>
      <c r="CU68" s="136">
        <v>3329</v>
      </c>
      <c r="CV68" s="136">
        <v>2386</v>
      </c>
      <c r="CW68" s="136">
        <v>2924</v>
      </c>
      <c r="CX68" s="136">
        <v>3625</v>
      </c>
      <c r="CY68" s="136">
        <v>5369</v>
      </c>
      <c r="CZ68" s="136">
        <v>2450</v>
      </c>
      <c r="DA68" s="136">
        <v>3450</v>
      </c>
      <c r="DB68" s="136">
        <v>4006</v>
      </c>
      <c r="DC68" s="136">
        <v>3250</v>
      </c>
      <c r="DD68" s="136">
        <v>2942</v>
      </c>
      <c r="DE68" s="136">
        <v>2883</v>
      </c>
      <c r="DF68" s="136">
        <v>3456</v>
      </c>
      <c r="DG68" s="136">
        <v>4321</v>
      </c>
      <c r="DH68" s="136">
        <v>3182</v>
      </c>
      <c r="DI68" s="136">
        <v>2889</v>
      </c>
      <c r="DJ68" s="136">
        <v>3957</v>
      </c>
      <c r="DK68" s="136">
        <v>4741</v>
      </c>
      <c r="DL68" s="136">
        <v>4407</v>
      </c>
      <c r="DM68" s="136">
        <v>4645</v>
      </c>
      <c r="DN68" s="136">
        <v>4991</v>
      </c>
      <c r="DO68" s="136">
        <v>3972</v>
      </c>
      <c r="DP68" s="136">
        <v>3441</v>
      </c>
      <c r="DQ68" s="136">
        <v>5192</v>
      </c>
      <c r="DR68" s="136">
        <v>4756</v>
      </c>
      <c r="DS68" s="136">
        <v>4850</v>
      </c>
      <c r="DT68" s="136">
        <v>3500</v>
      </c>
      <c r="DU68" s="136">
        <v>30669</v>
      </c>
      <c r="DV68" s="136">
        <v>30669</v>
      </c>
      <c r="DW68" s="136">
        <v>22585</v>
      </c>
      <c r="DX68" s="136">
        <v>7513</v>
      </c>
      <c r="DY68" s="136">
        <v>6287</v>
      </c>
      <c r="DZ68" s="136">
        <v>5782</v>
      </c>
      <c r="EA68" s="136">
        <v>4928</v>
      </c>
      <c r="EB68" s="136">
        <v>3442</v>
      </c>
      <c r="EC68" s="136">
        <v>5057</v>
      </c>
      <c r="ED68" s="136">
        <v>4881</v>
      </c>
      <c r="EE68" s="136">
        <v>5634</v>
      </c>
      <c r="EF68" s="136">
        <v>4510</v>
      </c>
      <c r="EG68" s="136">
        <v>4906</v>
      </c>
      <c r="EH68" s="136">
        <v>5858</v>
      </c>
      <c r="EI68" s="136">
        <v>8973</v>
      </c>
      <c r="EJ68" s="136">
        <v>5077</v>
      </c>
      <c r="EK68" s="136">
        <v>5812</v>
      </c>
      <c r="EL68" s="136">
        <v>6663</v>
      </c>
      <c r="EM68" s="136">
        <v>4455</v>
      </c>
      <c r="EN68" s="136">
        <v>4488</v>
      </c>
      <c r="EO68" s="136">
        <v>7644</v>
      </c>
      <c r="EP68" s="136">
        <v>4970</v>
      </c>
      <c r="EQ68" s="136">
        <v>8049</v>
      </c>
      <c r="ER68" s="136">
        <v>5433</v>
      </c>
      <c r="ES68" s="136">
        <v>5791</v>
      </c>
      <c r="ET68" s="136">
        <v>5301</v>
      </c>
      <c r="EU68" s="136">
        <v>7232</v>
      </c>
      <c r="EV68" s="136">
        <v>4859</v>
      </c>
      <c r="EW68" s="136">
        <v>5374</v>
      </c>
      <c r="EX68" s="136">
        <v>7260</v>
      </c>
      <c r="EY68" s="136">
        <v>4709</v>
      </c>
      <c r="EZ68" s="136">
        <v>5184</v>
      </c>
      <c r="FA68" s="136">
        <v>7055</v>
      </c>
      <c r="FB68" s="136">
        <v>4816</v>
      </c>
      <c r="FC68" s="136">
        <v>5893</v>
      </c>
      <c r="FD68" s="136">
        <v>4423</v>
      </c>
      <c r="FE68" s="136">
        <v>4793</v>
      </c>
      <c r="FF68" s="136">
        <v>5480</v>
      </c>
      <c r="FG68" s="136">
        <v>9198</v>
      </c>
      <c r="FH68" s="136">
        <v>4820</v>
      </c>
      <c r="FI68" s="136">
        <v>6642</v>
      </c>
      <c r="FJ68" s="136">
        <v>7328</v>
      </c>
      <c r="FK68" s="136">
        <v>5307</v>
      </c>
      <c r="FL68" s="136">
        <v>4385</v>
      </c>
      <c r="FM68" s="136">
        <v>4945</v>
      </c>
      <c r="FN68" s="136">
        <v>4614</v>
      </c>
      <c r="FO68" s="136">
        <v>5868</v>
      </c>
      <c r="FP68" s="136">
        <v>4194.0000000009313</v>
      </c>
      <c r="FQ68" s="136">
        <v>4161.0000000009313</v>
      </c>
      <c r="FR68" s="136">
        <v>5990.9999999990687</v>
      </c>
      <c r="FS68" s="136">
        <v>6654.839999999851</v>
      </c>
      <c r="FT68" s="136">
        <v>3348</v>
      </c>
      <c r="FU68" s="136">
        <v>4761</v>
      </c>
      <c r="FV68" s="136">
        <v>5886</v>
      </c>
      <c r="FW68" s="136">
        <v>4314</v>
      </c>
      <c r="FX68" s="136">
        <v>3969</v>
      </c>
      <c r="FY68" s="136">
        <v>5437.8499999996275</v>
      </c>
      <c r="FZ68" s="136">
        <v>5707.8799999998882</v>
      </c>
      <c r="GA68" s="136">
        <v>5560</v>
      </c>
      <c r="GB68" s="136">
        <v>3612.0000000009313</v>
      </c>
      <c r="GC68" s="136">
        <v>4331.4399999994785</v>
      </c>
      <c r="GD68" s="136">
        <v>104767.79999999888</v>
      </c>
      <c r="GE68" s="136">
        <v>120289.60000000056</v>
      </c>
      <c r="GF68" s="136">
        <v>136557.39999999944</v>
      </c>
      <c r="GG68" s="136">
        <v>190865.16000000015</v>
      </c>
      <c r="GH68" s="136">
        <v>117593.39999999944</v>
      </c>
    </row>
    <row r="69" spans="1:190" s="132" customFormat="1" x14ac:dyDescent="0.25">
      <c r="A69" s="134"/>
      <c r="B69" s="110" t="s">
        <v>73</v>
      </c>
      <c r="C69" s="139">
        <v>5110965</v>
      </c>
      <c r="D69" s="139">
        <v>5656808</v>
      </c>
      <c r="E69" s="139">
        <v>6963427</v>
      </c>
      <c r="F69" s="139">
        <v>6021660</v>
      </c>
      <c r="G69" s="139">
        <v>5621201</v>
      </c>
      <c r="H69" s="139">
        <v>6927733</v>
      </c>
      <c r="I69" s="139">
        <v>6109274</v>
      </c>
      <c r="J69" s="139">
        <v>3423908</v>
      </c>
      <c r="K69" s="139">
        <v>5672431</v>
      </c>
      <c r="L69" s="139">
        <v>5869292</v>
      </c>
      <c r="M69" s="139">
        <v>5682869</v>
      </c>
      <c r="N69" s="139">
        <v>6008620</v>
      </c>
      <c r="O69" s="139">
        <v>5629416</v>
      </c>
      <c r="P69" s="139">
        <v>5920580</v>
      </c>
      <c r="Q69" s="139">
        <v>6681864</v>
      </c>
      <c r="R69" s="139">
        <v>5842631</v>
      </c>
      <c r="S69" s="139">
        <v>6529898</v>
      </c>
      <c r="T69" s="139">
        <v>6093810</v>
      </c>
      <c r="U69" s="139">
        <v>5859283</v>
      </c>
      <c r="V69" s="139">
        <v>3523377</v>
      </c>
      <c r="W69" s="139">
        <v>5701566</v>
      </c>
      <c r="X69" s="139">
        <v>5967592</v>
      </c>
      <c r="Y69" s="139">
        <v>5725088</v>
      </c>
      <c r="Z69" s="139">
        <v>6000947</v>
      </c>
      <c r="AA69" s="139">
        <v>5825932</v>
      </c>
      <c r="AB69" s="139">
        <v>5837421</v>
      </c>
      <c r="AC69" s="139">
        <v>6249700</v>
      </c>
      <c r="AD69" s="139">
        <v>5928985</v>
      </c>
      <c r="AE69" s="139">
        <v>5571701</v>
      </c>
      <c r="AF69" s="139">
        <v>6557982</v>
      </c>
      <c r="AG69" s="139">
        <v>6542625</v>
      </c>
      <c r="AH69" s="139">
        <v>3365720</v>
      </c>
      <c r="AI69" s="139">
        <v>5229713</v>
      </c>
      <c r="AJ69" s="139">
        <v>6636845</v>
      </c>
      <c r="AK69" s="139">
        <v>5828940</v>
      </c>
      <c r="AL69" s="139">
        <v>5507506</v>
      </c>
      <c r="AM69" s="139">
        <v>5744517</v>
      </c>
      <c r="AN69" s="139">
        <v>5905125</v>
      </c>
      <c r="AO69" s="139">
        <v>6095549</v>
      </c>
      <c r="AP69" s="139">
        <v>6408424</v>
      </c>
      <c r="AQ69" s="139">
        <v>5606238</v>
      </c>
      <c r="AR69" s="139">
        <v>6469683</v>
      </c>
      <c r="AS69" s="139">
        <v>6825545</v>
      </c>
      <c r="AT69" s="139">
        <v>3150625</v>
      </c>
      <c r="AU69" s="139">
        <v>5700733</v>
      </c>
      <c r="AV69" s="139">
        <v>6493761</v>
      </c>
      <c r="AW69" s="139">
        <v>5493370</v>
      </c>
      <c r="AX69" s="139">
        <v>5998360</v>
      </c>
      <c r="AY69" s="139">
        <v>5944597</v>
      </c>
      <c r="AZ69" s="139">
        <v>6121557</v>
      </c>
      <c r="BA69" s="139">
        <v>6110739</v>
      </c>
      <c r="BB69" s="139">
        <v>6434092</v>
      </c>
      <c r="BC69" s="139">
        <v>5803850</v>
      </c>
      <c r="BD69" s="139">
        <v>6105388</v>
      </c>
      <c r="BE69" s="139">
        <v>6223769</v>
      </c>
      <c r="BF69" s="139">
        <v>3035294</v>
      </c>
      <c r="BG69" s="139">
        <v>5591777</v>
      </c>
      <c r="BH69" s="139">
        <v>6651447</v>
      </c>
      <c r="BI69" s="139">
        <v>5646301</v>
      </c>
      <c r="BJ69" s="139">
        <v>6407525</v>
      </c>
      <c r="BK69" s="139">
        <v>5631127</v>
      </c>
      <c r="BL69" s="139">
        <v>6186510</v>
      </c>
      <c r="BM69" s="139">
        <v>6956320</v>
      </c>
      <c r="BN69" s="139">
        <v>6774922</v>
      </c>
      <c r="BO69" s="139">
        <v>5509282</v>
      </c>
      <c r="BP69" s="139">
        <v>7275367</v>
      </c>
      <c r="BQ69" s="139">
        <v>6709840</v>
      </c>
      <c r="BR69" s="139">
        <v>3367381</v>
      </c>
      <c r="BS69" s="139">
        <v>6322693</v>
      </c>
      <c r="BT69" s="139">
        <v>6511199</v>
      </c>
      <c r="BU69" s="139">
        <v>6416733</v>
      </c>
      <c r="BV69" s="139">
        <v>6815070</v>
      </c>
      <c r="BW69" s="139">
        <v>6063021</v>
      </c>
      <c r="BX69" s="139">
        <v>6691422</v>
      </c>
      <c r="BY69" s="139">
        <v>7227813</v>
      </c>
      <c r="BZ69" s="139">
        <v>6532334</v>
      </c>
      <c r="CA69" s="139">
        <v>6851790</v>
      </c>
      <c r="CB69" s="139">
        <v>7511352</v>
      </c>
      <c r="CC69" s="139">
        <v>6392328</v>
      </c>
      <c r="CD69" s="139">
        <v>3830788</v>
      </c>
      <c r="CE69" s="139">
        <v>6552986</v>
      </c>
      <c r="CF69" s="139">
        <v>6613563</v>
      </c>
      <c r="CG69" s="139">
        <v>6557654</v>
      </c>
      <c r="CH69" s="139">
        <v>6678658</v>
      </c>
      <c r="CI69" s="139">
        <v>6760500</v>
      </c>
      <c r="CJ69" s="139">
        <v>6378433</v>
      </c>
      <c r="CK69" s="139">
        <v>7993685</v>
      </c>
      <c r="CL69" s="139">
        <v>6208846</v>
      </c>
      <c r="CM69" s="139">
        <v>7074718</v>
      </c>
      <c r="CN69" s="139">
        <v>7116067</v>
      </c>
      <c r="CO69" s="139">
        <v>6801345</v>
      </c>
      <c r="CP69" s="139">
        <v>3855607</v>
      </c>
      <c r="CQ69" s="139">
        <v>6538358</v>
      </c>
      <c r="CR69" s="139">
        <v>7481072</v>
      </c>
      <c r="CS69" s="139">
        <v>7099854</v>
      </c>
      <c r="CT69" s="139">
        <v>6588793</v>
      </c>
      <c r="CU69" s="139">
        <v>6749536</v>
      </c>
      <c r="CV69" s="139">
        <v>6992835</v>
      </c>
      <c r="CW69" s="139">
        <v>7345422</v>
      </c>
      <c r="CX69" s="139">
        <v>7037767</v>
      </c>
      <c r="CY69" s="139">
        <v>6234444</v>
      </c>
      <c r="CZ69" s="139">
        <v>7522087</v>
      </c>
      <c r="DA69" s="139">
        <v>7190523</v>
      </c>
      <c r="DB69" s="139">
        <v>3949230</v>
      </c>
      <c r="DC69" s="139">
        <v>6346440</v>
      </c>
      <c r="DD69" s="139">
        <v>7759908</v>
      </c>
      <c r="DE69" s="139">
        <v>7285261</v>
      </c>
      <c r="DF69" s="139">
        <v>6631976</v>
      </c>
      <c r="DG69" s="139">
        <v>6868457</v>
      </c>
      <c r="DH69" s="139">
        <v>6823317</v>
      </c>
      <c r="DI69" s="139">
        <v>7611194</v>
      </c>
      <c r="DJ69" s="139">
        <v>7189436</v>
      </c>
      <c r="DK69" s="139">
        <v>7236608</v>
      </c>
      <c r="DL69" s="139">
        <v>7292610</v>
      </c>
      <c r="DM69" s="139">
        <v>8121532</v>
      </c>
      <c r="DN69" s="139">
        <v>3884142</v>
      </c>
      <c r="DO69" s="139">
        <v>7069213</v>
      </c>
      <c r="DP69" s="139">
        <v>8151279</v>
      </c>
      <c r="DQ69" s="139">
        <v>6933888</v>
      </c>
      <c r="DR69" s="139">
        <v>7219891</v>
      </c>
      <c r="DS69" s="139">
        <v>7348364</v>
      </c>
      <c r="DT69" s="139">
        <v>7385810</v>
      </c>
      <c r="DU69" s="139">
        <v>426885</v>
      </c>
      <c r="DV69" s="139">
        <v>426885</v>
      </c>
      <c r="DW69" s="139">
        <v>4200976</v>
      </c>
      <c r="DX69" s="139">
        <v>8605537</v>
      </c>
      <c r="DY69" s="139">
        <v>8303023</v>
      </c>
      <c r="DZ69" s="139">
        <v>4415548</v>
      </c>
      <c r="EA69" s="139">
        <v>7731791</v>
      </c>
      <c r="EB69" s="139">
        <v>7627234</v>
      </c>
      <c r="EC69" s="139">
        <v>7854553</v>
      </c>
      <c r="ED69" s="139">
        <v>7974586</v>
      </c>
      <c r="EE69" s="139">
        <v>7327131</v>
      </c>
      <c r="EF69" s="139">
        <v>7796047</v>
      </c>
      <c r="EG69" s="139">
        <v>9132175</v>
      </c>
      <c r="EH69" s="139">
        <v>7909193</v>
      </c>
      <c r="EI69" s="139">
        <v>7305868</v>
      </c>
      <c r="EJ69" s="139">
        <v>9136473</v>
      </c>
      <c r="EK69" s="139">
        <v>7900734</v>
      </c>
      <c r="EL69" s="139">
        <v>4153161</v>
      </c>
      <c r="EM69" s="139">
        <v>7875847</v>
      </c>
      <c r="EN69" s="139">
        <v>8031770</v>
      </c>
      <c r="EO69" s="139">
        <v>7688080</v>
      </c>
      <c r="EP69" s="139">
        <v>7715380</v>
      </c>
      <c r="EQ69" s="139">
        <v>7548155</v>
      </c>
      <c r="ER69" s="139">
        <v>7577895</v>
      </c>
      <c r="ES69" s="139">
        <v>9317986</v>
      </c>
      <c r="ET69" s="139">
        <v>7430432</v>
      </c>
      <c r="EU69" s="139">
        <v>8445713</v>
      </c>
      <c r="EV69" s="139">
        <v>8693511</v>
      </c>
      <c r="EW69" s="139">
        <v>7553843</v>
      </c>
      <c r="EX69" s="139">
        <v>4486464</v>
      </c>
      <c r="EY69" s="139">
        <v>8151367</v>
      </c>
      <c r="EZ69" s="139">
        <v>8392485</v>
      </c>
      <c r="FA69" s="139">
        <v>7949927</v>
      </c>
      <c r="FB69" s="139">
        <v>7683962</v>
      </c>
      <c r="FC69" s="139">
        <v>8399520</v>
      </c>
      <c r="FD69" s="139">
        <v>7985580</v>
      </c>
      <c r="FE69" s="139">
        <v>9712413</v>
      </c>
      <c r="FF69" s="139">
        <v>7666530</v>
      </c>
      <c r="FG69" s="139">
        <v>7835948</v>
      </c>
      <c r="FH69" s="139">
        <v>9688933</v>
      </c>
      <c r="FI69" s="139">
        <v>8239948</v>
      </c>
      <c r="FJ69" s="139">
        <v>4553056</v>
      </c>
      <c r="FK69" s="139">
        <v>8122296</v>
      </c>
      <c r="FL69" s="139">
        <v>8498595</v>
      </c>
      <c r="FM69" s="139">
        <v>7781727</v>
      </c>
      <c r="FN69" s="139">
        <v>7106578</v>
      </c>
      <c r="FO69" s="139">
        <v>7376946.1200000001</v>
      </c>
      <c r="FP69" s="139">
        <v>7812607.9000000004</v>
      </c>
      <c r="FQ69" s="139">
        <v>7828084.4000000004</v>
      </c>
      <c r="FR69" s="139">
        <v>7969975.4100000001</v>
      </c>
      <c r="FS69" s="139">
        <v>7304033.9500000002</v>
      </c>
      <c r="FT69" s="139">
        <v>7946819.7599999998</v>
      </c>
      <c r="FU69" s="139">
        <v>8546474.1600000001</v>
      </c>
      <c r="FV69" s="139">
        <v>3983643.32</v>
      </c>
      <c r="FW69" s="139">
        <v>7429924.7400000002</v>
      </c>
      <c r="FX69" s="139">
        <v>8552994.1899999995</v>
      </c>
      <c r="FY69" s="139">
        <v>7732702.9000000004</v>
      </c>
      <c r="FZ69" s="139">
        <v>7753918.1100000003</v>
      </c>
      <c r="GA69" s="139">
        <v>8241151.8300000001</v>
      </c>
      <c r="GB69" s="139">
        <v>7993445.6699999999</v>
      </c>
      <c r="GC69" s="139">
        <v>8696630.6199999992</v>
      </c>
      <c r="GD69" s="139">
        <v>8504097.8399999999</v>
      </c>
      <c r="GE69" s="139">
        <v>8198285.4699999997</v>
      </c>
      <c r="GF69" s="139">
        <v>8477176.75</v>
      </c>
      <c r="GG69" s="139">
        <v>9228580.9600000009</v>
      </c>
      <c r="GH69" s="139">
        <v>4295833.63</v>
      </c>
    </row>
    <row r="70" spans="1:190" s="132" customFormat="1" x14ac:dyDescent="0.25">
      <c r="A70" s="134"/>
      <c r="B70" s="141" t="s">
        <v>55</v>
      </c>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c r="EO70" s="142"/>
      <c r="EP70" s="142"/>
      <c r="EQ70" s="142"/>
      <c r="ER70" s="142"/>
      <c r="ES70" s="142"/>
      <c r="ET70" s="142"/>
      <c r="EU70" s="142"/>
      <c r="EV70" s="142"/>
      <c r="EW70" s="142"/>
      <c r="EX70" s="142"/>
      <c r="EY70" s="142"/>
      <c r="EZ70" s="142"/>
      <c r="FA70" s="142"/>
      <c r="FB70" s="142"/>
      <c r="FC70" s="142"/>
      <c r="FD70" s="142"/>
      <c r="FE70" s="142"/>
      <c r="FF70" s="142"/>
      <c r="FG70" s="142"/>
      <c r="FH70" s="142"/>
      <c r="FI70" s="142"/>
      <c r="FJ70" s="142"/>
      <c r="FK70" s="142"/>
      <c r="FL70" s="142"/>
      <c r="FM70" s="142"/>
      <c r="FN70" s="142"/>
      <c r="FO70" s="142"/>
      <c r="FP70" s="142"/>
      <c r="FQ70" s="142"/>
      <c r="FR70" s="142"/>
      <c r="FS70" s="142"/>
      <c r="FT70" s="142"/>
      <c r="FU70" s="142"/>
      <c r="FV70" s="142"/>
      <c r="FW70" s="142"/>
      <c r="FX70" s="142"/>
      <c r="FY70" s="142"/>
      <c r="FZ70" s="142"/>
      <c r="GA70" s="142"/>
      <c r="GB70" s="142"/>
      <c r="GC70" s="142"/>
      <c r="GD70" s="142"/>
      <c r="GE70" s="142"/>
      <c r="GF70" s="142"/>
      <c r="GG70" s="142"/>
      <c r="GH70" s="142"/>
    </row>
    <row r="71" spans="1:190" s="132" customFormat="1" x14ac:dyDescent="0.25">
      <c r="A71" s="134"/>
      <c r="B71" s="115" t="s">
        <v>50</v>
      </c>
      <c r="C71" s="133">
        <v>92730</v>
      </c>
      <c r="D71" s="133">
        <v>95632</v>
      </c>
      <c r="E71" s="133">
        <v>114438</v>
      </c>
      <c r="F71" s="133">
        <v>94457</v>
      </c>
      <c r="G71" s="133">
        <v>91559</v>
      </c>
      <c r="H71" s="133">
        <v>111728</v>
      </c>
      <c r="I71" s="133">
        <v>96713</v>
      </c>
      <c r="J71" s="133">
        <v>89169</v>
      </c>
      <c r="K71" s="133">
        <v>100940</v>
      </c>
      <c r="L71" s="133">
        <v>106681</v>
      </c>
      <c r="M71" s="133">
        <v>97703</v>
      </c>
      <c r="N71" s="133">
        <v>103427</v>
      </c>
      <c r="O71" s="133">
        <v>106793</v>
      </c>
      <c r="P71" s="133">
        <v>103909</v>
      </c>
      <c r="Q71" s="133">
        <v>125093</v>
      </c>
      <c r="R71" s="133">
        <v>108717</v>
      </c>
      <c r="S71" s="133">
        <v>122593</v>
      </c>
      <c r="T71" s="133">
        <v>112749</v>
      </c>
      <c r="U71" s="133">
        <v>90694</v>
      </c>
      <c r="V71" s="133">
        <v>93576</v>
      </c>
      <c r="W71" s="133">
        <v>117271</v>
      </c>
      <c r="X71" s="133">
        <v>123199</v>
      </c>
      <c r="Y71" s="133">
        <v>111203</v>
      </c>
      <c r="Z71" s="133">
        <v>126656</v>
      </c>
      <c r="AA71" s="133">
        <v>120001</v>
      </c>
      <c r="AB71" s="133">
        <v>119542</v>
      </c>
      <c r="AC71" s="133">
        <v>119684</v>
      </c>
      <c r="AD71" s="133">
        <v>117246</v>
      </c>
      <c r="AE71" s="133">
        <v>116528</v>
      </c>
      <c r="AF71" s="133">
        <v>135634</v>
      </c>
      <c r="AG71" s="133">
        <v>125690</v>
      </c>
      <c r="AH71" s="133">
        <v>104398</v>
      </c>
      <c r="AI71" s="133">
        <v>117965</v>
      </c>
      <c r="AJ71" s="133">
        <v>139454</v>
      </c>
      <c r="AK71" s="133">
        <v>125442</v>
      </c>
      <c r="AL71" s="133">
        <v>118430</v>
      </c>
      <c r="AM71" s="133">
        <v>131786</v>
      </c>
      <c r="AN71" s="133">
        <v>137157</v>
      </c>
      <c r="AO71" s="133">
        <v>141416</v>
      </c>
      <c r="AP71" s="133">
        <v>136078</v>
      </c>
      <c r="AQ71" s="133">
        <v>122897</v>
      </c>
      <c r="AR71" s="133">
        <v>145175</v>
      </c>
      <c r="AS71" s="133">
        <v>153078</v>
      </c>
      <c r="AT71" s="133">
        <v>109763</v>
      </c>
      <c r="AU71" s="133">
        <v>138355</v>
      </c>
      <c r="AV71" s="133">
        <v>158473</v>
      </c>
      <c r="AW71" s="133">
        <v>132521</v>
      </c>
      <c r="AX71" s="133">
        <v>146896</v>
      </c>
      <c r="AY71" s="133">
        <v>180093</v>
      </c>
      <c r="AZ71" s="133">
        <v>160910</v>
      </c>
      <c r="BA71" s="133">
        <v>163664</v>
      </c>
      <c r="BB71" s="133">
        <v>154068</v>
      </c>
      <c r="BC71" s="133">
        <v>143551</v>
      </c>
      <c r="BD71" s="133">
        <v>156690</v>
      </c>
      <c r="BE71" s="133">
        <v>150146</v>
      </c>
      <c r="BF71" s="133">
        <v>106327</v>
      </c>
      <c r="BG71" s="133">
        <v>165706</v>
      </c>
      <c r="BH71" s="133">
        <v>166894</v>
      </c>
      <c r="BI71" s="133">
        <v>147928</v>
      </c>
      <c r="BJ71" s="133">
        <v>168734</v>
      </c>
      <c r="BK71" s="133">
        <v>164745</v>
      </c>
      <c r="BL71" s="133">
        <v>155939</v>
      </c>
      <c r="BM71" s="133">
        <v>190602</v>
      </c>
      <c r="BN71" s="133">
        <v>167024</v>
      </c>
      <c r="BO71" s="133">
        <v>141085</v>
      </c>
      <c r="BP71" s="133">
        <v>193176</v>
      </c>
      <c r="BQ71" s="133">
        <v>166479</v>
      </c>
      <c r="BR71" s="133">
        <v>140263</v>
      </c>
      <c r="BS71" s="133">
        <v>185509</v>
      </c>
      <c r="BT71" s="133">
        <v>187782</v>
      </c>
      <c r="BU71" s="133">
        <v>179226</v>
      </c>
      <c r="BV71" s="133">
        <v>199847</v>
      </c>
      <c r="BW71" s="133">
        <v>187693</v>
      </c>
      <c r="BX71" s="133">
        <v>187538</v>
      </c>
      <c r="BY71" s="133">
        <v>186680</v>
      </c>
      <c r="BZ71" s="133">
        <v>179870</v>
      </c>
      <c r="CA71" s="133">
        <v>170939</v>
      </c>
      <c r="CB71" s="133">
        <v>187960</v>
      </c>
      <c r="CC71" s="133">
        <v>163048</v>
      </c>
      <c r="CD71" s="133">
        <v>140770</v>
      </c>
      <c r="CE71" s="133">
        <v>194010</v>
      </c>
      <c r="CF71" s="133">
        <v>186606</v>
      </c>
      <c r="CG71" s="133">
        <v>211760</v>
      </c>
      <c r="CH71" s="133">
        <v>211011</v>
      </c>
      <c r="CI71" s="133">
        <v>216284</v>
      </c>
      <c r="CJ71" s="133">
        <v>198168</v>
      </c>
      <c r="CK71" s="133">
        <v>241214</v>
      </c>
      <c r="CL71" s="133">
        <v>189843</v>
      </c>
      <c r="CM71" s="133">
        <v>201858</v>
      </c>
      <c r="CN71" s="133">
        <v>220163</v>
      </c>
      <c r="CO71" s="133">
        <v>199838</v>
      </c>
      <c r="CP71" s="133">
        <v>184095</v>
      </c>
      <c r="CQ71" s="133">
        <v>224961</v>
      </c>
      <c r="CR71" s="133">
        <v>244284</v>
      </c>
      <c r="CS71" s="133">
        <v>228760</v>
      </c>
      <c r="CT71" s="133">
        <v>221160</v>
      </c>
      <c r="CU71" s="133">
        <v>239781</v>
      </c>
      <c r="CV71" s="133">
        <v>235601</v>
      </c>
      <c r="CW71" s="133">
        <v>243224</v>
      </c>
      <c r="CX71" s="133">
        <v>232188</v>
      </c>
      <c r="CY71" s="133">
        <v>221423</v>
      </c>
      <c r="CZ71" s="133">
        <v>256867</v>
      </c>
      <c r="DA71" s="133">
        <v>238556</v>
      </c>
      <c r="DB71" s="133">
        <v>204191</v>
      </c>
      <c r="DC71" s="133">
        <v>252228</v>
      </c>
      <c r="DD71" s="133">
        <v>288857</v>
      </c>
      <c r="DE71" s="133">
        <v>262589</v>
      </c>
      <c r="DF71" s="133">
        <v>248779</v>
      </c>
      <c r="DG71" s="133">
        <v>295202</v>
      </c>
      <c r="DH71" s="133">
        <v>277393</v>
      </c>
      <c r="DI71" s="133">
        <v>284682</v>
      </c>
      <c r="DJ71" s="133">
        <v>276642</v>
      </c>
      <c r="DK71" s="133">
        <v>263965</v>
      </c>
      <c r="DL71" s="133">
        <v>274598</v>
      </c>
      <c r="DM71" s="133">
        <v>289707</v>
      </c>
      <c r="DN71" s="133">
        <v>220940</v>
      </c>
      <c r="DO71" s="133">
        <v>283234</v>
      </c>
      <c r="DP71" s="133">
        <v>320234</v>
      </c>
      <c r="DQ71" s="133">
        <v>280890</v>
      </c>
      <c r="DR71" s="133">
        <v>294854</v>
      </c>
      <c r="DS71" s="133">
        <v>305932</v>
      </c>
      <c r="DT71" s="133">
        <v>298836</v>
      </c>
      <c r="DU71" s="133">
        <v>148979</v>
      </c>
      <c r="DV71" s="133">
        <v>148979</v>
      </c>
      <c r="DW71" s="133">
        <v>179448</v>
      </c>
      <c r="DX71" s="133">
        <v>293976</v>
      </c>
      <c r="DY71" s="133">
        <v>279673</v>
      </c>
      <c r="DZ71" s="133">
        <v>245136</v>
      </c>
      <c r="EA71" s="133">
        <v>313025</v>
      </c>
      <c r="EB71" s="133">
        <v>328019</v>
      </c>
      <c r="EC71" s="133">
        <v>318788</v>
      </c>
      <c r="ED71" s="133">
        <v>321954</v>
      </c>
      <c r="EE71" s="133">
        <v>326607</v>
      </c>
      <c r="EF71" s="133">
        <v>322719</v>
      </c>
      <c r="EG71" s="133">
        <v>362487</v>
      </c>
      <c r="EH71" s="133">
        <v>340131</v>
      </c>
      <c r="EI71" s="133">
        <v>313409</v>
      </c>
      <c r="EJ71" s="133">
        <v>371771</v>
      </c>
      <c r="EK71" s="133">
        <v>356019</v>
      </c>
      <c r="EL71" s="133">
        <v>331685</v>
      </c>
      <c r="EM71" s="133">
        <v>435395</v>
      </c>
      <c r="EN71" s="133">
        <v>421323</v>
      </c>
      <c r="EO71" s="133">
        <v>363332</v>
      </c>
      <c r="EP71" s="133">
        <v>408980</v>
      </c>
      <c r="EQ71" s="133">
        <v>432363</v>
      </c>
      <c r="ER71" s="133">
        <v>367690</v>
      </c>
      <c r="ES71" s="133">
        <v>426793</v>
      </c>
      <c r="ET71" s="133">
        <v>378751</v>
      </c>
      <c r="EU71" s="133">
        <v>398924</v>
      </c>
      <c r="EV71" s="133">
        <v>422167</v>
      </c>
      <c r="EW71" s="133">
        <v>348136</v>
      </c>
      <c r="EX71" s="133">
        <v>323885</v>
      </c>
      <c r="EY71" s="133">
        <v>419004</v>
      </c>
      <c r="EZ71" s="133">
        <v>414051</v>
      </c>
      <c r="FA71" s="133">
        <v>428574</v>
      </c>
      <c r="FB71" s="133">
        <v>439637</v>
      </c>
      <c r="FC71" s="133">
        <v>446784</v>
      </c>
      <c r="FD71" s="133">
        <v>424587</v>
      </c>
      <c r="FE71" s="133">
        <v>472019</v>
      </c>
      <c r="FF71" s="133">
        <v>416845</v>
      </c>
      <c r="FG71" s="133">
        <v>411345</v>
      </c>
      <c r="FH71" s="133">
        <v>502391</v>
      </c>
      <c r="FI71" s="133">
        <v>432801</v>
      </c>
      <c r="FJ71" s="133">
        <v>370326</v>
      </c>
      <c r="FK71" s="133">
        <v>459081</v>
      </c>
      <c r="FL71" s="133">
        <v>497691</v>
      </c>
      <c r="FM71" s="133">
        <v>506813</v>
      </c>
      <c r="FN71" s="133">
        <v>500864</v>
      </c>
      <c r="FO71" s="133">
        <v>534671.03</v>
      </c>
      <c r="FP71" s="133">
        <v>544065.74</v>
      </c>
      <c r="FQ71" s="133">
        <v>514051.64</v>
      </c>
      <c r="FR71" s="133">
        <v>466538.86</v>
      </c>
      <c r="FS71" s="133">
        <v>520488.18</v>
      </c>
      <c r="FT71" s="133">
        <v>538725.80000000005</v>
      </c>
      <c r="FU71" s="133">
        <v>542817.19999999995</v>
      </c>
      <c r="FV71" s="133">
        <v>406662.49</v>
      </c>
      <c r="FW71" s="133">
        <v>516701.65</v>
      </c>
      <c r="FX71" s="133">
        <v>583795.68999999994</v>
      </c>
      <c r="FY71" s="133">
        <v>530632.5</v>
      </c>
      <c r="FZ71" s="133">
        <v>566030.63</v>
      </c>
      <c r="GA71" s="133">
        <v>637417.68999999994</v>
      </c>
      <c r="GB71" s="133">
        <v>605406.24</v>
      </c>
      <c r="GC71" s="133">
        <v>619058.74</v>
      </c>
      <c r="GD71" s="133">
        <v>538322.80000000005</v>
      </c>
      <c r="GE71" s="133">
        <v>673839.32</v>
      </c>
      <c r="GF71" s="133">
        <v>626293.79</v>
      </c>
      <c r="GG71" s="133">
        <v>630520.16</v>
      </c>
      <c r="GH71" s="133">
        <v>480436.57</v>
      </c>
    </row>
    <row r="72" spans="1:190" s="132" customFormat="1" x14ac:dyDescent="0.25">
      <c r="A72" s="134"/>
      <c r="B72" s="115" t="s">
        <v>51</v>
      </c>
      <c r="C72" s="133">
        <v>8773</v>
      </c>
      <c r="D72" s="133">
        <v>8021</v>
      </c>
      <c r="E72" s="133">
        <v>9659</v>
      </c>
      <c r="F72" s="133">
        <v>7479</v>
      </c>
      <c r="G72" s="133">
        <v>8660</v>
      </c>
      <c r="H72" s="133">
        <v>11830</v>
      </c>
      <c r="I72" s="133">
        <v>9891</v>
      </c>
      <c r="J72" s="133">
        <v>9432</v>
      </c>
      <c r="K72" s="133">
        <v>9245</v>
      </c>
      <c r="L72" s="133">
        <v>7842</v>
      </c>
      <c r="M72" s="133">
        <v>9099</v>
      </c>
      <c r="N72" s="133">
        <v>3722</v>
      </c>
      <c r="O72" s="133">
        <v>2099</v>
      </c>
      <c r="P72" s="133">
        <v>2188</v>
      </c>
      <c r="Q72" s="133">
        <v>2045</v>
      </c>
      <c r="R72" s="133">
        <v>2494</v>
      </c>
      <c r="S72" s="133">
        <v>2152</v>
      </c>
      <c r="T72" s="133">
        <v>1479</v>
      </c>
      <c r="U72" s="133">
        <v>1276</v>
      </c>
      <c r="V72" s="133">
        <v>1294</v>
      </c>
      <c r="W72" s="133">
        <v>1732</v>
      </c>
      <c r="X72" s="133">
        <v>2416</v>
      </c>
      <c r="Y72" s="133">
        <v>1980</v>
      </c>
      <c r="Z72" s="133">
        <v>1740</v>
      </c>
      <c r="AA72" s="133">
        <v>2155</v>
      </c>
      <c r="AB72" s="133">
        <v>2617</v>
      </c>
      <c r="AC72" s="133">
        <v>2143</v>
      </c>
      <c r="AD72" s="133">
        <v>2421</v>
      </c>
      <c r="AE72" s="133">
        <v>1614</v>
      </c>
      <c r="AF72" s="133">
        <v>2545</v>
      </c>
      <c r="AG72" s="133">
        <v>1827</v>
      </c>
      <c r="AH72" s="133">
        <v>1660</v>
      </c>
      <c r="AI72" s="133">
        <v>1997</v>
      </c>
      <c r="AJ72" s="133">
        <v>2338</v>
      </c>
      <c r="AK72" s="133">
        <v>2002</v>
      </c>
      <c r="AL72" s="133">
        <v>1776</v>
      </c>
      <c r="AM72" s="133">
        <v>2423</v>
      </c>
      <c r="AN72" s="133">
        <v>1669</v>
      </c>
      <c r="AO72" s="133">
        <v>2231</v>
      </c>
      <c r="AP72" s="133">
        <v>1519</v>
      </c>
      <c r="AQ72" s="133">
        <v>2197</v>
      </c>
      <c r="AR72" s="133">
        <v>1912</v>
      </c>
      <c r="AS72" s="133">
        <v>2331</v>
      </c>
      <c r="AT72" s="133">
        <v>1072</v>
      </c>
      <c r="AU72" s="133">
        <v>2202</v>
      </c>
      <c r="AV72" s="133">
        <v>2416</v>
      </c>
      <c r="AW72" s="133">
        <v>1681</v>
      </c>
      <c r="AX72" s="133">
        <v>2210</v>
      </c>
      <c r="AY72" s="133">
        <v>2584</v>
      </c>
      <c r="AZ72" s="133">
        <v>2454</v>
      </c>
      <c r="BA72" s="133">
        <v>2147</v>
      </c>
      <c r="BB72" s="133">
        <v>2144</v>
      </c>
      <c r="BC72" s="133">
        <v>1910</v>
      </c>
      <c r="BD72" s="133">
        <v>1843</v>
      </c>
      <c r="BE72" s="133">
        <v>2147</v>
      </c>
      <c r="BF72" s="133">
        <v>1870</v>
      </c>
      <c r="BG72" s="133">
        <v>2312</v>
      </c>
      <c r="BH72" s="133">
        <v>3124</v>
      </c>
      <c r="BI72" s="133">
        <v>2367</v>
      </c>
      <c r="BJ72" s="133">
        <v>4769</v>
      </c>
      <c r="BK72" s="133">
        <v>4653</v>
      </c>
      <c r="BL72" s="133">
        <v>4589</v>
      </c>
      <c r="BM72" s="133">
        <v>4700</v>
      </c>
      <c r="BN72" s="133">
        <v>4805</v>
      </c>
      <c r="BO72" s="133">
        <v>4123</v>
      </c>
      <c r="BP72" s="133">
        <v>5111</v>
      </c>
      <c r="BQ72" s="133">
        <v>4556</v>
      </c>
      <c r="BR72" s="133">
        <v>3662</v>
      </c>
      <c r="BS72" s="133">
        <v>5225</v>
      </c>
      <c r="BT72" s="133">
        <v>4481</v>
      </c>
      <c r="BU72" s="133">
        <v>4156</v>
      </c>
      <c r="BV72" s="133">
        <v>5890</v>
      </c>
      <c r="BW72" s="133">
        <v>4802</v>
      </c>
      <c r="BX72" s="133">
        <v>7826</v>
      </c>
      <c r="BY72" s="133">
        <v>19500</v>
      </c>
      <c r="BZ72" s="133">
        <v>26986</v>
      </c>
      <c r="CA72" s="133">
        <v>30880</v>
      </c>
      <c r="CB72" s="133">
        <v>39667</v>
      </c>
      <c r="CC72" s="133">
        <v>30022</v>
      </c>
      <c r="CD72" s="133">
        <v>33376</v>
      </c>
      <c r="CE72" s="133">
        <v>43286</v>
      </c>
      <c r="CF72" s="133">
        <v>34544</v>
      </c>
      <c r="CG72" s="133">
        <v>41602</v>
      </c>
      <c r="CH72" s="133">
        <v>46076</v>
      </c>
      <c r="CI72" s="133">
        <v>43683</v>
      </c>
      <c r="CJ72" s="133">
        <v>36581</v>
      </c>
      <c r="CK72" s="133">
        <v>36945</v>
      </c>
      <c r="CL72" s="133">
        <v>2930</v>
      </c>
      <c r="CM72" s="133">
        <v>3899</v>
      </c>
      <c r="CN72" s="133">
        <v>4668</v>
      </c>
      <c r="CO72" s="133">
        <v>3642</v>
      </c>
      <c r="CP72" s="133">
        <v>4525</v>
      </c>
      <c r="CQ72" s="133">
        <v>4247</v>
      </c>
      <c r="CR72" s="133">
        <v>4443</v>
      </c>
      <c r="CS72" s="133">
        <v>4129</v>
      </c>
      <c r="CT72" s="133">
        <v>3363</v>
      </c>
      <c r="CU72" s="133">
        <v>4416</v>
      </c>
      <c r="CV72" s="133">
        <v>3475</v>
      </c>
      <c r="CW72" s="133">
        <v>3724</v>
      </c>
      <c r="CX72" s="133">
        <v>3869</v>
      </c>
      <c r="CY72" s="133">
        <v>4473</v>
      </c>
      <c r="CZ72" s="133">
        <v>3433</v>
      </c>
      <c r="DA72" s="133">
        <v>5073</v>
      </c>
      <c r="DB72" s="133">
        <v>3886</v>
      </c>
      <c r="DC72" s="133">
        <v>2997</v>
      </c>
      <c r="DD72" s="133">
        <v>5689</v>
      </c>
      <c r="DE72" s="133">
        <v>5741</v>
      </c>
      <c r="DF72" s="133">
        <v>4800</v>
      </c>
      <c r="DG72" s="133">
        <v>6067</v>
      </c>
      <c r="DH72" s="133">
        <v>4639</v>
      </c>
      <c r="DI72" s="133">
        <v>4071</v>
      </c>
      <c r="DJ72" s="133">
        <v>5156</v>
      </c>
      <c r="DK72" s="133">
        <v>4920</v>
      </c>
      <c r="DL72" s="133">
        <v>4652</v>
      </c>
      <c r="DM72" s="133">
        <v>5192</v>
      </c>
      <c r="DN72" s="133">
        <v>4431</v>
      </c>
      <c r="DO72" s="133">
        <v>4998</v>
      </c>
      <c r="DP72" s="133">
        <v>5816</v>
      </c>
      <c r="DQ72" s="133">
        <v>4752</v>
      </c>
      <c r="DR72" s="133">
        <v>5963</v>
      </c>
      <c r="DS72" s="133">
        <v>6107</v>
      </c>
      <c r="DT72" s="133">
        <v>5425</v>
      </c>
      <c r="DU72" s="133">
        <v>4402</v>
      </c>
      <c r="DV72" s="133">
        <v>4402</v>
      </c>
      <c r="DW72" s="133">
        <v>4765</v>
      </c>
      <c r="DX72" s="133">
        <v>6071</v>
      </c>
      <c r="DY72" s="133">
        <v>7394</v>
      </c>
      <c r="DZ72" s="133">
        <v>5892</v>
      </c>
      <c r="EA72" s="133">
        <v>7804</v>
      </c>
      <c r="EB72" s="133">
        <v>8237</v>
      </c>
      <c r="EC72" s="133">
        <v>8719</v>
      </c>
      <c r="ED72" s="133">
        <v>8461</v>
      </c>
      <c r="EE72" s="133">
        <v>7592</v>
      </c>
      <c r="EF72" s="133">
        <v>7826</v>
      </c>
      <c r="EG72" s="133">
        <v>10658</v>
      </c>
      <c r="EH72" s="133">
        <v>10101</v>
      </c>
      <c r="EI72" s="133">
        <v>7515</v>
      </c>
      <c r="EJ72" s="133">
        <v>10019</v>
      </c>
      <c r="EK72" s="133">
        <v>6556</v>
      </c>
      <c r="EL72" s="133">
        <v>7836</v>
      </c>
      <c r="EM72" s="133">
        <v>9953</v>
      </c>
      <c r="EN72" s="133">
        <v>7986</v>
      </c>
      <c r="EO72" s="133">
        <v>9126</v>
      </c>
      <c r="EP72" s="133">
        <v>10353</v>
      </c>
      <c r="EQ72" s="133">
        <v>8716</v>
      </c>
      <c r="ER72" s="133">
        <v>8936</v>
      </c>
      <c r="ES72" s="133">
        <v>9049</v>
      </c>
      <c r="ET72" s="133">
        <v>8637</v>
      </c>
      <c r="EU72" s="133">
        <v>8646</v>
      </c>
      <c r="EV72" s="133">
        <v>10430</v>
      </c>
      <c r="EW72" s="133">
        <v>8307</v>
      </c>
      <c r="EX72" s="133">
        <v>9831</v>
      </c>
      <c r="EY72" s="133">
        <v>9747</v>
      </c>
      <c r="EZ72" s="133">
        <v>9962</v>
      </c>
      <c r="FA72" s="133">
        <v>9730</v>
      </c>
      <c r="FB72" s="133">
        <v>9044</v>
      </c>
      <c r="FC72" s="133">
        <v>11707</v>
      </c>
      <c r="FD72" s="133">
        <v>8153</v>
      </c>
      <c r="FE72" s="133">
        <v>12111</v>
      </c>
      <c r="FF72" s="133">
        <v>10178</v>
      </c>
      <c r="FG72" s="133">
        <v>9072</v>
      </c>
      <c r="FH72" s="133">
        <v>12535</v>
      </c>
      <c r="FI72" s="133">
        <v>11208</v>
      </c>
      <c r="FJ72" s="133">
        <v>9923</v>
      </c>
      <c r="FK72" s="133">
        <v>11317</v>
      </c>
      <c r="FL72" s="133">
        <v>12348</v>
      </c>
      <c r="FM72" s="133">
        <v>12021</v>
      </c>
      <c r="FN72" s="133">
        <v>10849</v>
      </c>
      <c r="FO72" s="133">
        <v>12528.72</v>
      </c>
      <c r="FP72" s="133">
        <v>12905.31</v>
      </c>
      <c r="FQ72" s="133">
        <v>13383.79</v>
      </c>
      <c r="FR72" s="133">
        <v>13778.08</v>
      </c>
      <c r="FS72" s="133">
        <v>13538.58</v>
      </c>
      <c r="FT72" s="133">
        <v>13440.2</v>
      </c>
      <c r="FU72" s="133">
        <v>14599.08</v>
      </c>
      <c r="FV72" s="133">
        <v>10918.81</v>
      </c>
      <c r="FW72" s="133">
        <v>13187.35</v>
      </c>
      <c r="FX72" s="133">
        <v>14006.31</v>
      </c>
      <c r="FY72" s="133">
        <v>12813.55</v>
      </c>
      <c r="FZ72" s="133">
        <v>12868.86</v>
      </c>
      <c r="GA72" s="133">
        <v>16474.88</v>
      </c>
      <c r="GB72" s="133">
        <v>12564.69</v>
      </c>
      <c r="GC72" s="133">
        <v>13388.67</v>
      </c>
      <c r="GD72" s="133">
        <v>15272.91</v>
      </c>
      <c r="GE72" s="133">
        <v>13656.69</v>
      </c>
      <c r="GF72" s="133">
        <v>12650.28</v>
      </c>
      <c r="GG72" s="133">
        <v>13764.31</v>
      </c>
      <c r="GH72" s="133">
        <v>10058.02</v>
      </c>
    </row>
    <row r="73" spans="1:190" s="132" customFormat="1" x14ac:dyDescent="0.25">
      <c r="A73" s="134"/>
      <c r="B73" s="115" t="s">
        <v>36</v>
      </c>
      <c r="C73" s="133">
        <v>8582</v>
      </c>
      <c r="D73" s="133">
        <v>11570</v>
      </c>
      <c r="E73" s="133">
        <v>11065</v>
      </c>
      <c r="F73" s="133">
        <v>8541</v>
      </c>
      <c r="G73" s="133">
        <v>7347</v>
      </c>
      <c r="H73" s="133">
        <v>10672</v>
      </c>
      <c r="I73" s="133">
        <v>9193</v>
      </c>
      <c r="J73" s="133">
        <v>8242</v>
      </c>
      <c r="K73" s="133">
        <v>8492</v>
      </c>
      <c r="L73" s="133">
        <v>8964</v>
      </c>
      <c r="M73" s="133">
        <v>7076</v>
      </c>
      <c r="N73" s="133">
        <v>8056</v>
      </c>
      <c r="O73" s="133">
        <v>7009</v>
      </c>
      <c r="P73" s="133">
        <v>9953</v>
      </c>
      <c r="Q73" s="133">
        <v>10740</v>
      </c>
      <c r="R73" s="133">
        <v>8521</v>
      </c>
      <c r="S73" s="133">
        <v>9827</v>
      </c>
      <c r="T73" s="133">
        <v>10153</v>
      </c>
      <c r="U73" s="133">
        <v>7505</v>
      </c>
      <c r="V73" s="133">
        <v>6738</v>
      </c>
      <c r="W73" s="133">
        <v>9881</v>
      </c>
      <c r="X73" s="133">
        <v>9287</v>
      </c>
      <c r="Y73" s="133">
        <v>10101</v>
      </c>
      <c r="Z73" s="133">
        <v>10079</v>
      </c>
      <c r="AA73" s="133">
        <v>9142</v>
      </c>
      <c r="AB73" s="133">
        <v>10880</v>
      </c>
      <c r="AC73" s="133">
        <v>9339</v>
      </c>
      <c r="AD73" s="133">
        <v>8946</v>
      </c>
      <c r="AE73" s="133">
        <v>9032</v>
      </c>
      <c r="AF73" s="133">
        <v>11046</v>
      </c>
      <c r="AG73" s="133">
        <v>9807</v>
      </c>
      <c r="AH73" s="133">
        <v>6696</v>
      </c>
      <c r="AI73" s="133">
        <v>9443</v>
      </c>
      <c r="AJ73" s="133">
        <v>12446</v>
      </c>
      <c r="AK73" s="133">
        <v>12419</v>
      </c>
      <c r="AL73" s="133">
        <v>10805</v>
      </c>
      <c r="AM73" s="133">
        <v>11491</v>
      </c>
      <c r="AN73" s="133">
        <v>10466</v>
      </c>
      <c r="AO73" s="133">
        <v>10427</v>
      </c>
      <c r="AP73" s="133">
        <v>11025</v>
      </c>
      <c r="AQ73" s="133">
        <v>9864</v>
      </c>
      <c r="AR73" s="133">
        <v>10966</v>
      </c>
      <c r="AS73" s="133">
        <v>10851</v>
      </c>
      <c r="AT73" s="133">
        <v>8103</v>
      </c>
      <c r="AU73" s="133">
        <v>10912</v>
      </c>
      <c r="AV73" s="133">
        <v>12583</v>
      </c>
      <c r="AW73" s="133">
        <v>11212</v>
      </c>
      <c r="AX73" s="133">
        <v>11018</v>
      </c>
      <c r="AY73" s="133">
        <v>11069</v>
      </c>
      <c r="AZ73" s="133">
        <v>11005</v>
      </c>
      <c r="BA73" s="133">
        <v>12078</v>
      </c>
      <c r="BB73" s="133">
        <v>10269</v>
      </c>
      <c r="BC73" s="133">
        <v>10837</v>
      </c>
      <c r="BD73" s="133">
        <v>11460</v>
      </c>
      <c r="BE73" s="133">
        <v>12474</v>
      </c>
      <c r="BF73" s="133">
        <v>6013</v>
      </c>
      <c r="BG73" s="133">
        <v>11888</v>
      </c>
      <c r="BH73" s="133">
        <v>11190</v>
      </c>
      <c r="BI73" s="133">
        <v>10470</v>
      </c>
      <c r="BJ73" s="133">
        <v>10718</v>
      </c>
      <c r="BK73" s="133">
        <v>12305</v>
      </c>
      <c r="BL73" s="133">
        <v>10407</v>
      </c>
      <c r="BM73" s="133">
        <v>11274</v>
      </c>
      <c r="BN73" s="133">
        <v>11102</v>
      </c>
      <c r="BO73" s="133">
        <v>9958</v>
      </c>
      <c r="BP73" s="133">
        <v>14877</v>
      </c>
      <c r="BQ73" s="133">
        <v>11678</v>
      </c>
      <c r="BR73" s="133">
        <v>6985</v>
      </c>
      <c r="BS73" s="133">
        <v>10893</v>
      </c>
      <c r="BT73" s="133">
        <v>13094</v>
      </c>
      <c r="BU73" s="133">
        <v>11268</v>
      </c>
      <c r="BV73" s="133">
        <v>11019</v>
      </c>
      <c r="BW73" s="133">
        <v>11757</v>
      </c>
      <c r="BX73" s="133">
        <v>12010</v>
      </c>
      <c r="BY73" s="133">
        <v>13655</v>
      </c>
      <c r="BZ73" s="133">
        <v>13151</v>
      </c>
      <c r="CA73" s="133">
        <v>11855</v>
      </c>
      <c r="CB73" s="133">
        <v>11309</v>
      </c>
      <c r="CC73" s="133">
        <v>11045</v>
      </c>
      <c r="CD73" s="133">
        <v>10487</v>
      </c>
      <c r="CE73" s="133">
        <v>13860</v>
      </c>
      <c r="CF73" s="133">
        <v>14165</v>
      </c>
      <c r="CG73" s="133">
        <v>14573</v>
      </c>
      <c r="CH73" s="133">
        <v>15140</v>
      </c>
      <c r="CI73" s="133">
        <v>17279</v>
      </c>
      <c r="CJ73" s="133">
        <v>16374</v>
      </c>
      <c r="CK73" s="133">
        <v>17906</v>
      </c>
      <c r="CL73" s="133">
        <v>16624</v>
      </c>
      <c r="CM73" s="133">
        <v>15443</v>
      </c>
      <c r="CN73" s="133">
        <v>14600</v>
      </c>
      <c r="CO73" s="133">
        <v>15894</v>
      </c>
      <c r="CP73" s="133">
        <v>12649</v>
      </c>
      <c r="CQ73" s="133">
        <v>14149</v>
      </c>
      <c r="CR73" s="133">
        <v>16108</v>
      </c>
      <c r="CS73" s="133">
        <v>15226</v>
      </c>
      <c r="CT73" s="133">
        <v>14148</v>
      </c>
      <c r="CU73" s="133">
        <v>16214</v>
      </c>
      <c r="CV73" s="133">
        <v>15639</v>
      </c>
      <c r="CW73" s="133">
        <v>14827</v>
      </c>
      <c r="CX73" s="133">
        <v>14621</v>
      </c>
      <c r="CY73" s="133">
        <v>12240</v>
      </c>
      <c r="CZ73" s="133">
        <v>13605</v>
      </c>
      <c r="DA73" s="133">
        <v>12995</v>
      </c>
      <c r="DB73" s="133">
        <v>10161</v>
      </c>
      <c r="DC73" s="133">
        <v>14142</v>
      </c>
      <c r="DD73" s="133">
        <v>17707</v>
      </c>
      <c r="DE73" s="133">
        <v>16358</v>
      </c>
      <c r="DF73" s="133">
        <v>15293</v>
      </c>
      <c r="DG73" s="133">
        <v>15830</v>
      </c>
      <c r="DH73" s="133">
        <v>16120</v>
      </c>
      <c r="DI73" s="133">
        <v>17560</v>
      </c>
      <c r="DJ73" s="133">
        <v>18565</v>
      </c>
      <c r="DK73" s="133">
        <v>18757</v>
      </c>
      <c r="DL73" s="133">
        <v>17503</v>
      </c>
      <c r="DM73" s="133">
        <v>17994</v>
      </c>
      <c r="DN73" s="133">
        <v>10671</v>
      </c>
      <c r="DO73" s="133">
        <v>15586</v>
      </c>
      <c r="DP73" s="133">
        <v>20566</v>
      </c>
      <c r="DQ73" s="133">
        <v>14717</v>
      </c>
      <c r="DR73" s="133">
        <v>17573</v>
      </c>
      <c r="DS73" s="133">
        <v>18591</v>
      </c>
      <c r="DT73" s="133">
        <v>15597</v>
      </c>
      <c r="DU73" s="133">
        <v>8127</v>
      </c>
      <c r="DV73" s="133">
        <v>8127</v>
      </c>
      <c r="DW73" s="133">
        <v>9437</v>
      </c>
      <c r="DX73" s="133">
        <v>18923</v>
      </c>
      <c r="DY73" s="133">
        <v>14146</v>
      </c>
      <c r="DZ73" s="133">
        <v>11292</v>
      </c>
      <c r="EA73" s="133">
        <v>14780</v>
      </c>
      <c r="EB73" s="133">
        <v>16727</v>
      </c>
      <c r="EC73" s="133">
        <v>17626</v>
      </c>
      <c r="ED73" s="133">
        <v>16280</v>
      </c>
      <c r="EE73" s="133">
        <v>18335</v>
      </c>
      <c r="EF73" s="133">
        <v>18793</v>
      </c>
      <c r="EG73" s="133">
        <v>21569</v>
      </c>
      <c r="EH73" s="133">
        <v>17202</v>
      </c>
      <c r="EI73" s="133">
        <v>19216</v>
      </c>
      <c r="EJ73" s="133">
        <v>24148</v>
      </c>
      <c r="EK73" s="133">
        <v>15685</v>
      </c>
      <c r="EL73" s="133">
        <v>15122</v>
      </c>
      <c r="EM73" s="133">
        <v>18719</v>
      </c>
      <c r="EN73" s="133">
        <v>20275</v>
      </c>
      <c r="EO73" s="133">
        <v>20526</v>
      </c>
      <c r="EP73" s="133">
        <v>21579</v>
      </c>
      <c r="EQ73" s="133">
        <v>19891</v>
      </c>
      <c r="ER73" s="133">
        <v>19457</v>
      </c>
      <c r="ES73" s="133">
        <v>23729</v>
      </c>
      <c r="ET73" s="133">
        <v>19915</v>
      </c>
      <c r="EU73" s="133">
        <v>23346</v>
      </c>
      <c r="EV73" s="133">
        <v>24637</v>
      </c>
      <c r="EW73" s="133">
        <v>20623</v>
      </c>
      <c r="EX73" s="133">
        <v>16538</v>
      </c>
      <c r="EY73" s="133">
        <v>23537</v>
      </c>
      <c r="EZ73" s="133">
        <v>22586</v>
      </c>
      <c r="FA73" s="133">
        <v>26673</v>
      </c>
      <c r="FB73" s="133">
        <v>22406</v>
      </c>
      <c r="FC73" s="133">
        <v>24773</v>
      </c>
      <c r="FD73" s="133">
        <v>26309</v>
      </c>
      <c r="FE73" s="133">
        <v>24941</v>
      </c>
      <c r="FF73" s="133">
        <v>19776</v>
      </c>
      <c r="FG73" s="133">
        <v>28575</v>
      </c>
      <c r="FH73" s="133">
        <v>26863</v>
      </c>
      <c r="FI73" s="133">
        <v>21621</v>
      </c>
      <c r="FJ73" s="133">
        <v>22750</v>
      </c>
      <c r="FK73" s="133">
        <v>28150</v>
      </c>
      <c r="FL73" s="133">
        <v>29690</v>
      </c>
      <c r="FM73" s="133">
        <v>30608</v>
      </c>
      <c r="FN73" s="133">
        <v>28891</v>
      </c>
      <c r="FO73" s="133">
        <v>30834.83</v>
      </c>
      <c r="FP73" s="133">
        <v>29988.22</v>
      </c>
      <c r="FQ73" s="133">
        <v>29316.31</v>
      </c>
      <c r="FR73" s="133">
        <v>26306.799999999999</v>
      </c>
      <c r="FS73" s="133">
        <v>28005.17</v>
      </c>
      <c r="FT73" s="133">
        <v>34917.65</v>
      </c>
      <c r="FU73" s="133">
        <v>31709.41</v>
      </c>
      <c r="FV73" s="133">
        <v>21476.05</v>
      </c>
      <c r="FW73" s="133">
        <v>29269.25</v>
      </c>
      <c r="FX73" s="133">
        <v>32534.03</v>
      </c>
      <c r="FY73" s="133">
        <v>29800.75</v>
      </c>
      <c r="FZ73" s="133">
        <v>37709.82</v>
      </c>
      <c r="GA73" s="133">
        <v>33489.379999999997</v>
      </c>
      <c r="GB73" s="133">
        <v>36353.300000000003</v>
      </c>
      <c r="GC73" s="133">
        <v>32889.620000000003</v>
      </c>
      <c r="GD73" s="133">
        <v>31859.54</v>
      </c>
      <c r="GE73" s="133">
        <v>37696.57</v>
      </c>
      <c r="GF73" s="133">
        <v>41566.129999999997</v>
      </c>
      <c r="GG73" s="133">
        <v>35702.660000000003</v>
      </c>
      <c r="GH73" s="133">
        <v>29467.58</v>
      </c>
    </row>
    <row r="74" spans="1:190" s="132" customFormat="1" x14ac:dyDescent="0.25">
      <c r="A74" s="134"/>
      <c r="B74" s="135" t="s">
        <v>2139</v>
      </c>
      <c r="C74" s="133">
        <v>4503</v>
      </c>
      <c r="D74" s="133">
        <v>5937</v>
      </c>
      <c r="E74" s="133">
        <v>6759</v>
      </c>
      <c r="F74" s="133">
        <v>4462</v>
      </c>
      <c r="G74" s="133">
        <v>4943</v>
      </c>
      <c r="H74" s="133">
        <v>4159</v>
      </c>
      <c r="I74" s="133">
        <v>4993</v>
      </c>
      <c r="J74" s="133">
        <v>3018</v>
      </c>
      <c r="K74" s="133">
        <v>4221</v>
      </c>
      <c r="L74" s="133">
        <v>9527</v>
      </c>
      <c r="M74" s="133">
        <v>8531</v>
      </c>
      <c r="N74" s="133">
        <v>7404</v>
      </c>
      <c r="O74" s="133">
        <v>9336</v>
      </c>
      <c r="P74" s="133">
        <v>3366</v>
      </c>
      <c r="Q74" s="133">
        <v>10011</v>
      </c>
      <c r="R74" s="133">
        <v>4841</v>
      </c>
      <c r="S74" s="133">
        <v>45895</v>
      </c>
      <c r="T74" s="133">
        <v>7321</v>
      </c>
      <c r="U74" s="133">
        <v>7393</v>
      </c>
      <c r="V74" s="133">
        <v>5357</v>
      </c>
      <c r="W74" s="133">
        <v>7081</v>
      </c>
      <c r="X74" s="133">
        <v>6892</v>
      </c>
      <c r="Y74" s="133">
        <v>7220</v>
      </c>
      <c r="Z74" s="133">
        <v>7896</v>
      </c>
      <c r="AA74" s="133">
        <v>4643</v>
      </c>
      <c r="AB74" s="133">
        <v>8127</v>
      </c>
      <c r="AC74" s="133">
        <v>4436</v>
      </c>
      <c r="AD74" s="133">
        <v>5769</v>
      </c>
      <c r="AE74" s="133">
        <v>8400</v>
      </c>
      <c r="AF74" s="133">
        <v>7490</v>
      </c>
      <c r="AG74" s="133">
        <v>7369</v>
      </c>
      <c r="AH74" s="133">
        <v>8314</v>
      </c>
      <c r="AI74" s="133">
        <v>6736</v>
      </c>
      <c r="AJ74" s="133">
        <v>7871</v>
      </c>
      <c r="AK74" s="133">
        <v>11658</v>
      </c>
      <c r="AL74" s="133">
        <v>10748</v>
      </c>
      <c r="AM74" s="133">
        <v>13880</v>
      </c>
      <c r="AN74" s="133">
        <v>11255</v>
      </c>
      <c r="AO74" s="133">
        <v>12621</v>
      </c>
      <c r="AP74" s="133">
        <v>13776</v>
      </c>
      <c r="AQ74" s="133">
        <v>10934</v>
      </c>
      <c r="AR74" s="133">
        <v>11786</v>
      </c>
      <c r="AS74" s="133">
        <v>9254</v>
      </c>
      <c r="AT74" s="133">
        <v>8309</v>
      </c>
      <c r="AU74" s="133">
        <v>5835</v>
      </c>
      <c r="AV74" s="133">
        <v>4896</v>
      </c>
      <c r="AW74" s="133">
        <v>5637</v>
      </c>
      <c r="AX74" s="133">
        <v>9381</v>
      </c>
      <c r="AY74" s="133">
        <v>10913</v>
      </c>
      <c r="AZ74" s="133">
        <v>11254</v>
      </c>
      <c r="BA74" s="133">
        <v>14349</v>
      </c>
      <c r="BB74" s="133">
        <v>16179</v>
      </c>
      <c r="BC74" s="133">
        <v>10547</v>
      </c>
      <c r="BD74" s="133">
        <v>17555</v>
      </c>
      <c r="BE74" s="133">
        <v>24132</v>
      </c>
      <c r="BF74" s="133">
        <v>18026</v>
      </c>
      <c r="BG74" s="133">
        <v>23075</v>
      </c>
      <c r="BH74" s="133">
        <v>27853</v>
      </c>
      <c r="BI74" s="133">
        <v>26996</v>
      </c>
      <c r="BJ74" s="133">
        <v>28325</v>
      </c>
      <c r="BK74" s="133">
        <v>28705</v>
      </c>
      <c r="BL74" s="133">
        <v>26788</v>
      </c>
      <c r="BM74" s="133">
        <v>27516</v>
      </c>
      <c r="BN74" s="133">
        <v>32160</v>
      </c>
      <c r="BO74" s="133">
        <v>25752</v>
      </c>
      <c r="BP74" s="133">
        <v>34464</v>
      </c>
      <c r="BQ74" s="133">
        <v>26113</v>
      </c>
      <c r="BR74" s="133">
        <v>29977</v>
      </c>
      <c r="BS74" s="133">
        <v>31429</v>
      </c>
      <c r="BT74" s="133">
        <v>32760</v>
      </c>
      <c r="BU74" s="133">
        <v>33369</v>
      </c>
      <c r="BV74" s="133">
        <v>34766</v>
      </c>
      <c r="BW74" s="133">
        <v>35862</v>
      </c>
      <c r="BX74" s="133">
        <v>35337</v>
      </c>
      <c r="BY74" s="133">
        <v>32820</v>
      </c>
      <c r="BZ74" s="133">
        <v>36795</v>
      </c>
      <c r="CA74" s="133">
        <v>35331</v>
      </c>
      <c r="CB74" s="133">
        <v>36826</v>
      </c>
      <c r="CC74" s="133">
        <v>35883</v>
      </c>
      <c r="CD74" s="133">
        <v>26995</v>
      </c>
      <c r="CE74" s="133">
        <v>33525</v>
      </c>
      <c r="CF74" s="133">
        <v>56432</v>
      </c>
      <c r="CG74" s="133">
        <v>40276</v>
      </c>
      <c r="CH74" s="133">
        <v>42623</v>
      </c>
      <c r="CI74" s="133">
        <v>41960</v>
      </c>
      <c r="CJ74" s="133">
        <v>43735</v>
      </c>
      <c r="CK74" s="133">
        <v>49156</v>
      </c>
      <c r="CL74" s="133">
        <v>40895</v>
      </c>
      <c r="CM74" s="133">
        <v>39565</v>
      </c>
      <c r="CN74" s="133">
        <v>43368</v>
      </c>
      <c r="CO74" s="133">
        <v>50428</v>
      </c>
      <c r="CP74" s="133">
        <v>35033</v>
      </c>
      <c r="CQ74" s="133">
        <v>44029</v>
      </c>
      <c r="CR74" s="133">
        <v>45545</v>
      </c>
      <c r="CS74" s="133">
        <v>44974</v>
      </c>
      <c r="CT74" s="133">
        <v>50500</v>
      </c>
      <c r="CU74" s="133">
        <v>49646</v>
      </c>
      <c r="CV74" s="133">
        <v>48343</v>
      </c>
      <c r="CW74" s="133">
        <v>46793</v>
      </c>
      <c r="CX74" s="133">
        <v>49382</v>
      </c>
      <c r="CY74" s="133">
        <v>43158</v>
      </c>
      <c r="CZ74" s="133">
        <v>56990</v>
      </c>
      <c r="DA74" s="133">
        <v>51548</v>
      </c>
      <c r="DB74" s="133">
        <v>37592</v>
      </c>
      <c r="DC74" s="133">
        <v>44259</v>
      </c>
      <c r="DD74" s="133">
        <v>59900</v>
      </c>
      <c r="DE74" s="133">
        <v>52609</v>
      </c>
      <c r="DF74" s="133">
        <v>46012</v>
      </c>
      <c r="DG74" s="133">
        <v>53978</v>
      </c>
      <c r="DH74" s="133">
        <v>55055</v>
      </c>
      <c r="DI74" s="133">
        <v>50931</v>
      </c>
      <c r="DJ74" s="133">
        <v>55618</v>
      </c>
      <c r="DK74" s="133">
        <v>49568</v>
      </c>
      <c r="DL74" s="133">
        <v>53016</v>
      </c>
      <c r="DM74" s="133">
        <v>58756</v>
      </c>
      <c r="DN74" s="133">
        <v>38730</v>
      </c>
      <c r="DO74" s="133">
        <v>50261</v>
      </c>
      <c r="DP74" s="133">
        <v>66957</v>
      </c>
      <c r="DQ74" s="133">
        <v>55975</v>
      </c>
      <c r="DR74" s="133">
        <v>55041</v>
      </c>
      <c r="DS74" s="133">
        <v>56216</v>
      </c>
      <c r="DT74" s="133">
        <v>59319</v>
      </c>
      <c r="DU74" s="133">
        <v>25173</v>
      </c>
      <c r="DV74" s="133">
        <v>25173</v>
      </c>
      <c r="DW74" s="133">
        <v>27960</v>
      </c>
      <c r="DX74" s="133">
        <v>52240</v>
      </c>
      <c r="DY74" s="133">
        <v>54956</v>
      </c>
      <c r="DZ74" s="133">
        <v>42478</v>
      </c>
      <c r="EA74" s="133">
        <v>56355</v>
      </c>
      <c r="EB74" s="133">
        <v>68531</v>
      </c>
      <c r="EC74" s="133">
        <v>60731</v>
      </c>
      <c r="ED74" s="133">
        <v>62575</v>
      </c>
      <c r="EE74" s="133">
        <v>62591</v>
      </c>
      <c r="EF74" s="133">
        <v>62275</v>
      </c>
      <c r="EG74" s="133">
        <v>62077</v>
      </c>
      <c r="EH74" s="133">
        <v>75710</v>
      </c>
      <c r="EI74" s="133">
        <v>58861</v>
      </c>
      <c r="EJ74" s="133">
        <v>74294</v>
      </c>
      <c r="EK74" s="133">
        <v>65084</v>
      </c>
      <c r="EL74" s="133">
        <v>49102</v>
      </c>
      <c r="EM74" s="133">
        <v>63390</v>
      </c>
      <c r="EN74" s="133">
        <v>75318</v>
      </c>
      <c r="EO74" s="133">
        <v>76116</v>
      </c>
      <c r="EP74" s="133">
        <v>71840</v>
      </c>
      <c r="EQ74" s="133">
        <v>73506</v>
      </c>
      <c r="ER74" s="133">
        <v>68954</v>
      </c>
      <c r="ES74" s="133">
        <v>78078</v>
      </c>
      <c r="ET74" s="133">
        <v>67471</v>
      </c>
      <c r="EU74" s="133">
        <v>85836</v>
      </c>
      <c r="EV74" s="133">
        <v>81586</v>
      </c>
      <c r="EW74" s="133">
        <v>65300</v>
      </c>
      <c r="EX74" s="133">
        <v>61861</v>
      </c>
      <c r="EY74" s="133">
        <v>85617</v>
      </c>
      <c r="EZ74" s="133">
        <v>73058</v>
      </c>
      <c r="FA74" s="133">
        <v>80596</v>
      </c>
      <c r="FB74" s="133">
        <v>93034</v>
      </c>
      <c r="FC74" s="133">
        <v>88144</v>
      </c>
      <c r="FD74" s="133">
        <v>92410</v>
      </c>
      <c r="FE74" s="133">
        <v>89922</v>
      </c>
      <c r="FF74" s="133">
        <v>77592</v>
      </c>
      <c r="FG74" s="133">
        <v>88364</v>
      </c>
      <c r="FH74" s="133">
        <v>114659</v>
      </c>
      <c r="FI74" s="133">
        <v>87141</v>
      </c>
      <c r="FJ74" s="133">
        <v>74328</v>
      </c>
      <c r="FK74" s="133">
        <v>97871</v>
      </c>
      <c r="FL74" s="133">
        <v>94975</v>
      </c>
      <c r="FM74" s="133">
        <v>88499</v>
      </c>
      <c r="FN74" s="133">
        <v>85876</v>
      </c>
      <c r="FO74" s="133">
        <v>96229.6</v>
      </c>
      <c r="FP74" s="133">
        <v>91989.87</v>
      </c>
      <c r="FQ74" s="133">
        <v>84380.97</v>
      </c>
      <c r="FR74" s="133">
        <v>64924.27</v>
      </c>
      <c r="FS74" s="133">
        <v>109746.95</v>
      </c>
      <c r="FT74" s="133">
        <v>99552.1</v>
      </c>
      <c r="FU74" s="133">
        <v>102260.18</v>
      </c>
      <c r="FV74" s="133">
        <v>61614.17</v>
      </c>
      <c r="FW74" s="133">
        <v>85816.02</v>
      </c>
      <c r="FX74" s="133">
        <v>91436.43</v>
      </c>
      <c r="FY74" s="133">
        <v>96027.19</v>
      </c>
      <c r="FZ74" s="133">
        <v>90274.72</v>
      </c>
      <c r="GA74" s="133">
        <v>89084.18</v>
      </c>
      <c r="GB74" s="133">
        <v>93091.27</v>
      </c>
      <c r="GC74" s="133">
        <v>93117.31</v>
      </c>
      <c r="GD74" s="133">
        <v>69706.37</v>
      </c>
      <c r="GE74" s="133">
        <v>117381.06</v>
      </c>
      <c r="GF74" s="133">
        <v>101540.87</v>
      </c>
      <c r="GG74" s="133">
        <v>113794.96</v>
      </c>
      <c r="GH74" s="133">
        <v>66709.06</v>
      </c>
    </row>
    <row r="75" spans="1:190" s="132" customFormat="1" x14ac:dyDescent="0.25">
      <c r="A75" s="134"/>
      <c r="B75" s="115" t="s">
        <v>1621</v>
      </c>
      <c r="C75" s="133">
        <v>158</v>
      </c>
      <c r="D75" s="133">
        <v>49</v>
      </c>
      <c r="E75" s="133">
        <v>84</v>
      </c>
      <c r="F75" s="133">
        <v>74</v>
      </c>
      <c r="G75" s="133">
        <v>0</v>
      </c>
      <c r="H75" s="133">
        <v>49</v>
      </c>
      <c r="I75" s="133">
        <v>25</v>
      </c>
      <c r="J75" s="133">
        <v>98</v>
      </c>
      <c r="K75" s="133">
        <v>49</v>
      </c>
      <c r="L75" s="133">
        <v>0</v>
      </c>
      <c r="M75" s="133">
        <v>25</v>
      </c>
      <c r="N75" s="133">
        <v>137</v>
      </c>
      <c r="O75" s="133">
        <v>25</v>
      </c>
      <c r="P75" s="133">
        <v>25</v>
      </c>
      <c r="Q75" s="133">
        <v>25</v>
      </c>
      <c r="R75" s="133">
        <v>49</v>
      </c>
      <c r="S75" s="133">
        <v>0</v>
      </c>
      <c r="T75" s="133">
        <v>35</v>
      </c>
      <c r="U75" s="133">
        <v>0</v>
      </c>
      <c r="V75" s="133">
        <v>49</v>
      </c>
      <c r="W75" s="133">
        <v>49</v>
      </c>
      <c r="X75" s="133">
        <v>109</v>
      </c>
      <c r="Y75" s="133">
        <v>84</v>
      </c>
      <c r="Z75" s="133">
        <v>25</v>
      </c>
      <c r="AA75" s="133">
        <v>133</v>
      </c>
      <c r="AB75" s="133">
        <v>98</v>
      </c>
      <c r="AC75" s="133">
        <v>74</v>
      </c>
      <c r="AD75" s="133">
        <v>28</v>
      </c>
      <c r="AE75" s="133">
        <v>188</v>
      </c>
      <c r="AF75" s="133">
        <v>164</v>
      </c>
      <c r="AG75" s="133">
        <v>109</v>
      </c>
      <c r="AH75" s="133">
        <v>61</v>
      </c>
      <c r="AI75" s="133">
        <v>56</v>
      </c>
      <c r="AJ75" s="133">
        <v>140</v>
      </c>
      <c r="AK75" s="133">
        <v>96</v>
      </c>
      <c r="AL75" s="133">
        <v>96</v>
      </c>
      <c r="AM75" s="133">
        <v>130</v>
      </c>
      <c r="AN75" s="133">
        <v>28</v>
      </c>
      <c r="AO75" s="133">
        <v>112</v>
      </c>
      <c r="AP75" s="133">
        <v>291</v>
      </c>
      <c r="AQ75" s="133">
        <v>152</v>
      </c>
      <c r="AR75" s="133">
        <v>235</v>
      </c>
      <c r="AS75" s="133">
        <v>124</v>
      </c>
      <c r="AT75" s="133">
        <v>0</v>
      </c>
      <c r="AU75" s="133">
        <v>130</v>
      </c>
      <c r="AV75" s="133">
        <v>56</v>
      </c>
      <c r="AW75" s="133">
        <v>84</v>
      </c>
      <c r="AX75" s="133">
        <v>68</v>
      </c>
      <c r="AY75" s="133">
        <v>112</v>
      </c>
      <c r="AZ75" s="133">
        <v>140</v>
      </c>
      <c r="BA75" s="133">
        <v>40</v>
      </c>
      <c r="BB75" s="133">
        <v>136</v>
      </c>
      <c r="BC75" s="133">
        <v>124</v>
      </c>
      <c r="BD75" s="133">
        <v>56</v>
      </c>
      <c r="BE75" s="133">
        <v>56</v>
      </c>
      <c r="BF75" s="133">
        <v>40</v>
      </c>
      <c r="BG75" s="133">
        <v>168</v>
      </c>
      <c r="BH75" s="133">
        <v>192</v>
      </c>
      <c r="BI75" s="133">
        <v>96</v>
      </c>
      <c r="BJ75" s="133">
        <v>112</v>
      </c>
      <c r="BK75" s="133">
        <v>257</v>
      </c>
      <c r="BL75" s="133">
        <v>112</v>
      </c>
      <c r="BM75" s="133">
        <v>56</v>
      </c>
      <c r="BN75" s="133">
        <v>112</v>
      </c>
      <c r="BO75" s="133">
        <v>84</v>
      </c>
      <c r="BP75" s="133">
        <v>114</v>
      </c>
      <c r="BQ75" s="133">
        <v>264</v>
      </c>
      <c r="BR75" s="133">
        <v>28</v>
      </c>
      <c r="BS75" s="133">
        <v>152</v>
      </c>
      <c r="BT75" s="133">
        <v>140</v>
      </c>
      <c r="BU75" s="133">
        <v>102</v>
      </c>
      <c r="BV75" s="133">
        <v>28</v>
      </c>
      <c r="BW75" s="133">
        <v>196</v>
      </c>
      <c r="BX75" s="133">
        <v>152</v>
      </c>
      <c r="BY75" s="133">
        <v>148</v>
      </c>
      <c r="BZ75" s="133">
        <v>168</v>
      </c>
      <c r="CA75" s="133">
        <v>56</v>
      </c>
      <c r="CB75" s="133">
        <v>28</v>
      </c>
      <c r="CC75" s="133">
        <v>28</v>
      </c>
      <c r="CD75" s="133">
        <v>0</v>
      </c>
      <c r="CE75" s="133">
        <v>0</v>
      </c>
      <c r="CF75" s="133">
        <v>28</v>
      </c>
      <c r="CG75" s="133">
        <v>250</v>
      </c>
      <c r="CH75" s="133">
        <v>224</v>
      </c>
      <c r="CI75" s="133">
        <v>84</v>
      </c>
      <c r="CJ75" s="133">
        <v>60</v>
      </c>
      <c r="CK75" s="133">
        <v>140</v>
      </c>
      <c r="CL75" s="133">
        <v>220</v>
      </c>
      <c r="CM75" s="133">
        <v>152</v>
      </c>
      <c r="CN75" s="133">
        <v>196</v>
      </c>
      <c r="CO75" s="133">
        <v>220</v>
      </c>
      <c r="CP75" s="133">
        <v>121</v>
      </c>
      <c r="CQ75" s="133">
        <v>245</v>
      </c>
      <c r="CR75" s="133">
        <v>84</v>
      </c>
      <c r="CS75" s="133">
        <v>140</v>
      </c>
      <c r="CT75" s="133">
        <v>220</v>
      </c>
      <c r="CU75" s="133">
        <v>428</v>
      </c>
      <c r="CV75" s="133">
        <v>240</v>
      </c>
      <c r="CW75" s="133">
        <v>336</v>
      </c>
      <c r="CX75" s="133">
        <v>208</v>
      </c>
      <c r="CY75" s="133">
        <v>260</v>
      </c>
      <c r="CZ75" s="133">
        <v>316</v>
      </c>
      <c r="DA75" s="133">
        <v>417</v>
      </c>
      <c r="DB75" s="133">
        <v>68</v>
      </c>
      <c r="DC75" s="133">
        <v>214</v>
      </c>
      <c r="DD75" s="133">
        <v>196</v>
      </c>
      <c r="DE75" s="133">
        <v>254</v>
      </c>
      <c r="DF75" s="133">
        <v>152</v>
      </c>
      <c r="DG75" s="133">
        <v>208</v>
      </c>
      <c r="DH75" s="133">
        <v>228</v>
      </c>
      <c r="DI75" s="133">
        <v>344</v>
      </c>
      <c r="DJ75" s="133">
        <v>292</v>
      </c>
      <c r="DK75" s="133">
        <v>168</v>
      </c>
      <c r="DL75" s="133">
        <v>130</v>
      </c>
      <c r="DM75" s="133">
        <v>264</v>
      </c>
      <c r="DN75" s="133">
        <v>0</v>
      </c>
      <c r="DO75" s="133">
        <v>388</v>
      </c>
      <c r="DP75" s="133">
        <v>288</v>
      </c>
      <c r="DQ75" s="133">
        <v>180</v>
      </c>
      <c r="DR75" s="133">
        <v>276</v>
      </c>
      <c r="DS75" s="133">
        <v>168</v>
      </c>
      <c r="DT75" s="133">
        <v>180</v>
      </c>
      <c r="DU75" s="133">
        <v>28</v>
      </c>
      <c r="DV75" s="133">
        <v>28</v>
      </c>
      <c r="DW75" s="133">
        <v>140</v>
      </c>
      <c r="DX75" s="133">
        <v>376</v>
      </c>
      <c r="DY75" s="133">
        <v>264</v>
      </c>
      <c r="DZ75" s="133">
        <v>56</v>
      </c>
      <c r="EA75" s="133">
        <v>336</v>
      </c>
      <c r="EB75" s="133">
        <v>276</v>
      </c>
      <c r="EC75" s="133">
        <v>376</v>
      </c>
      <c r="ED75" s="133">
        <v>350</v>
      </c>
      <c r="EE75" s="133">
        <v>308</v>
      </c>
      <c r="EF75" s="133">
        <v>428</v>
      </c>
      <c r="EG75" s="133">
        <v>260</v>
      </c>
      <c r="EH75" s="133">
        <v>336</v>
      </c>
      <c r="EI75" s="133">
        <v>366</v>
      </c>
      <c r="EJ75" s="133">
        <v>320</v>
      </c>
      <c r="EK75" s="133">
        <v>84</v>
      </c>
      <c r="EL75" s="133">
        <v>168</v>
      </c>
      <c r="EM75" s="133">
        <v>416</v>
      </c>
      <c r="EN75" s="133">
        <v>451</v>
      </c>
      <c r="EO75" s="133">
        <v>304</v>
      </c>
      <c r="EP75" s="133">
        <v>664</v>
      </c>
      <c r="EQ75" s="133">
        <v>716</v>
      </c>
      <c r="ER75" s="133">
        <v>236</v>
      </c>
      <c r="ES75" s="133">
        <v>404</v>
      </c>
      <c r="ET75" s="133">
        <v>542</v>
      </c>
      <c r="EU75" s="133">
        <v>676</v>
      </c>
      <c r="EV75" s="133">
        <v>362</v>
      </c>
      <c r="EW75" s="133">
        <v>252</v>
      </c>
      <c r="EX75" s="133">
        <v>188</v>
      </c>
      <c r="EY75" s="133">
        <v>552</v>
      </c>
      <c r="EZ75" s="133">
        <v>640</v>
      </c>
      <c r="FA75" s="133">
        <v>360</v>
      </c>
      <c r="FB75" s="133">
        <v>514</v>
      </c>
      <c r="FC75" s="133">
        <v>748</v>
      </c>
      <c r="FD75" s="133">
        <v>468</v>
      </c>
      <c r="FE75" s="133">
        <v>911</v>
      </c>
      <c r="FF75" s="133">
        <v>512</v>
      </c>
      <c r="FG75" s="133">
        <v>460</v>
      </c>
      <c r="FH75" s="133">
        <v>448</v>
      </c>
      <c r="FI75" s="133">
        <v>508</v>
      </c>
      <c r="FJ75" s="133">
        <v>242</v>
      </c>
      <c r="FK75" s="133">
        <v>412</v>
      </c>
      <c r="FL75" s="133">
        <v>556</v>
      </c>
      <c r="FM75" s="133">
        <v>372</v>
      </c>
      <c r="FN75" s="133">
        <v>484</v>
      </c>
      <c r="FO75" s="133">
        <v>632</v>
      </c>
      <c r="FP75" s="133">
        <v>424</v>
      </c>
      <c r="FQ75" s="133">
        <v>600</v>
      </c>
      <c r="FR75" s="133">
        <v>624</v>
      </c>
      <c r="FS75" s="133">
        <v>580</v>
      </c>
      <c r="FT75" s="133">
        <v>620</v>
      </c>
      <c r="FU75" s="133">
        <v>538.79999999999995</v>
      </c>
      <c r="FV75" s="133">
        <v>252</v>
      </c>
      <c r="FW75" s="133">
        <v>664</v>
      </c>
      <c r="FX75" s="133">
        <v>640</v>
      </c>
      <c r="FY75" s="133">
        <v>372</v>
      </c>
      <c r="FZ75" s="133">
        <v>388</v>
      </c>
      <c r="GA75" s="133">
        <v>794.5</v>
      </c>
      <c r="GB75" s="133">
        <v>703.5</v>
      </c>
      <c r="GC75" s="133">
        <v>879.5</v>
      </c>
      <c r="GD75" s="133">
        <v>667</v>
      </c>
      <c r="GE75" s="133">
        <v>447.5</v>
      </c>
      <c r="GF75" s="133">
        <v>567.5</v>
      </c>
      <c r="GG75" s="133">
        <v>576</v>
      </c>
      <c r="GH75" s="133">
        <v>608.5</v>
      </c>
    </row>
    <row r="76" spans="1:190" s="132" customFormat="1" x14ac:dyDescent="0.25">
      <c r="A76" s="134"/>
      <c r="B76" s="115" t="s">
        <v>37</v>
      </c>
      <c r="C76" s="133">
        <v>48773</v>
      </c>
      <c r="D76" s="133">
        <v>62608</v>
      </c>
      <c r="E76" s="133">
        <v>77840</v>
      </c>
      <c r="F76" s="133">
        <v>47168</v>
      </c>
      <c r="G76" s="133">
        <v>56004</v>
      </c>
      <c r="H76" s="133">
        <v>61441</v>
      </c>
      <c r="I76" s="133">
        <v>51154</v>
      </c>
      <c r="J76" s="133">
        <v>92384</v>
      </c>
      <c r="K76" s="133">
        <v>45820</v>
      </c>
      <c r="L76" s="133">
        <v>48516</v>
      </c>
      <c r="M76" s="133">
        <v>64388</v>
      </c>
      <c r="N76" s="133">
        <v>53201</v>
      </c>
      <c r="O76" s="133">
        <v>55480</v>
      </c>
      <c r="P76" s="133">
        <v>56526</v>
      </c>
      <c r="Q76" s="133">
        <v>64263</v>
      </c>
      <c r="R76" s="133">
        <v>48931</v>
      </c>
      <c r="S76" s="133">
        <v>55000</v>
      </c>
      <c r="T76" s="133">
        <v>45015</v>
      </c>
      <c r="U76" s="133">
        <v>64186</v>
      </c>
      <c r="V76" s="133">
        <v>89480</v>
      </c>
      <c r="W76" s="133">
        <v>70949</v>
      </c>
      <c r="X76" s="133">
        <v>66859</v>
      </c>
      <c r="Y76" s="133">
        <v>60121</v>
      </c>
      <c r="Z76" s="133">
        <v>72943</v>
      </c>
      <c r="AA76" s="133">
        <v>61193</v>
      </c>
      <c r="AB76" s="133">
        <v>68399</v>
      </c>
      <c r="AC76" s="133">
        <v>58750</v>
      </c>
      <c r="AD76" s="133">
        <v>59512</v>
      </c>
      <c r="AE76" s="133">
        <v>48861</v>
      </c>
      <c r="AF76" s="133">
        <v>75225</v>
      </c>
      <c r="AG76" s="133">
        <v>63442</v>
      </c>
      <c r="AH76" s="133">
        <v>67988</v>
      </c>
      <c r="AI76" s="133">
        <v>55785</v>
      </c>
      <c r="AJ76" s="133">
        <v>94816</v>
      </c>
      <c r="AK76" s="133">
        <v>78045</v>
      </c>
      <c r="AL76" s="133">
        <v>70375</v>
      </c>
      <c r="AM76" s="133">
        <v>85125</v>
      </c>
      <c r="AN76" s="133">
        <v>73454</v>
      </c>
      <c r="AO76" s="133">
        <v>67052</v>
      </c>
      <c r="AP76" s="133">
        <v>72319</v>
      </c>
      <c r="AQ76" s="133">
        <v>54932</v>
      </c>
      <c r="AR76" s="133">
        <v>82402</v>
      </c>
      <c r="AS76" s="133">
        <v>97201</v>
      </c>
      <c r="AT76" s="133">
        <v>73171</v>
      </c>
      <c r="AU76" s="133">
        <v>89654</v>
      </c>
      <c r="AV76" s="133">
        <v>79328</v>
      </c>
      <c r="AW76" s="133">
        <v>80428</v>
      </c>
      <c r="AX76" s="133">
        <v>69896</v>
      </c>
      <c r="AY76" s="133">
        <v>86780</v>
      </c>
      <c r="AZ76" s="133">
        <v>73823</v>
      </c>
      <c r="BA76" s="133">
        <v>76458</v>
      </c>
      <c r="BB76" s="133">
        <v>73991</v>
      </c>
      <c r="BC76" s="133">
        <v>69023</v>
      </c>
      <c r="BD76" s="133">
        <v>79042</v>
      </c>
      <c r="BE76" s="133">
        <v>93240</v>
      </c>
      <c r="BF76" s="133">
        <v>71822</v>
      </c>
      <c r="BG76" s="133">
        <v>91956</v>
      </c>
      <c r="BH76" s="133">
        <v>93771</v>
      </c>
      <c r="BI76" s="133">
        <v>63044</v>
      </c>
      <c r="BJ76" s="133">
        <v>103929</v>
      </c>
      <c r="BK76" s="133">
        <v>93526</v>
      </c>
      <c r="BL76" s="133">
        <v>87988</v>
      </c>
      <c r="BM76" s="133">
        <v>89428</v>
      </c>
      <c r="BN76" s="133">
        <v>84230</v>
      </c>
      <c r="BO76" s="133">
        <v>68201</v>
      </c>
      <c r="BP76" s="133">
        <v>96877</v>
      </c>
      <c r="BQ76" s="133">
        <v>97246</v>
      </c>
      <c r="BR76" s="133">
        <v>96146</v>
      </c>
      <c r="BS76" s="133">
        <v>90260</v>
      </c>
      <c r="BT76" s="133">
        <v>90286</v>
      </c>
      <c r="BU76" s="133">
        <v>110825</v>
      </c>
      <c r="BV76" s="133">
        <v>85251</v>
      </c>
      <c r="BW76" s="133">
        <v>115558</v>
      </c>
      <c r="BX76" s="133">
        <v>78717</v>
      </c>
      <c r="BY76" s="133">
        <v>95946</v>
      </c>
      <c r="BZ76" s="133">
        <v>83114</v>
      </c>
      <c r="CA76" s="133">
        <v>124740</v>
      </c>
      <c r="CB76" s="133">
        <v>130403</v>
      </c>
      <c r="CC76" s="133">
        <v>109657</v>
      </c>
      <c r="CD76" s="133">
        <v>96610</v>
      </c>
      <c r="CE76" s="133">
        <v>108787</v>
      </c>
      <c r="CF76" s="133">
        <v>99052</v>
      </c>
      <c r="CG76" s="133">
        <v>110123</v>
      </c>
      <c r="CH76" s="133">
        <v>162463</v>
      </c>
      <c r="CI76" s="133">
        <v>115661</v>
      </c>
      <c r="CJ76" s="133">
        <v>107841</v>
      </c>
      <c r="CK76" s="133">
        <v>115935</v>
      </c>
      <c r="CL76" s="133">
        <v>86681</v>
      </c>
      <c r="CM76" s="133">
        <v>98351</v>
      </c>
      <c r="CN76" s="133">
        <v>96646</v>
      </c>
      <c r="CO76" s="133">
        <v>97519</v>
      </c>
      <c r="CP76" s="133">
        <v>98836</v>
      </c>
      <c r="CQ76" s="133">
        <v>108701</v>
      </c>
      <c r="CR76" s="133">
        <v>136160</v>
      </c>
      <c r="CS76" s="133">
        <v>112928</v>
      </c>
      <c r="CT76" s="133">
        <v>117797</v>
      </c>
      <c r="CU76" s="133">
        <v>134275</v>
      </c>
      <c r="CV76" s="133">
        <v>100008</v>
      </c>
      <c r="CW76" s="133">
        <v>117273</v>
      </c>
      <c r="CX76" s="133">
        <v>114772</v>
      </c>
      <c r="CY76" s="133">
        <v>112745</v>
      </c>
      <c r="CZ76" s="133">
        <v>131612</v>
      </c>
      <c r="DA76" s="133">
        <v>124295</v>
      </c>
      <c r="DB76" s="133">
        <v>98681</v>
      </c>
      <c r="DC76" s="133">
        <v>134227</v>
      </c>
      <c r="DD76" s="133">
        <v>142392</v>
      </c>
      <c r="DE76" s="133">
        <v>138814</v>
      </c>
      <c r="DF76" s="133">
        <v>135596</v>
      </c>
      <c r="DG76" s="133">
        <v>127683</v>
      </c>
      <c r="DH76" s="133">
        <v>142523</v>
      </c>
      <c r="DI76" s="133">
        <v>117598</v>
      </c>
      <c r="DJ76" s="133">
        <v>136841</v>
      </c>
      <c r="DK76" s="133">
        <v>129218</v>
      </c>
      <c r="DL76" s="133">
        <v>134894</v>
      </c>
      <c r="DM76" s="133">
        <v>155775</v>
      </c>
      <c r="DN76" s="133">
        <v>125539</v>
      </c>
      <c r="DO76" s="133">
        <v>118474</v>
      </c>
      <c r="DP76" s="133">
        <v>153432</v>
      </c>
      <c r="DQ76" s="133">
        <v>145428</v>
      </c>
      <c r="DR76" s="133">
        <v>174537</v>
      </c>
      <c r="DS76" s="133">
        <v>181146</v>
      </c>
      <c r="DT76" s="133">
        <v>136440</v>
      </c>
      <c r="DU76" s="133">
        <v>95259</v>
      </c>
      <c r="DV76" s="133">
        <v>95259</v>
      </c>
      <c r="DW76" s="133">
        <v>100598</v>
      </c>
      <c r="DX76" s="133">
        <v>160682</v>
      </c>
      <c r="DY76" s="133">
        <v>141667</v>
      </c>
      <c r="DZ76" s="133">
        <v>129512</v>
      </c>
      <c r="EA76" s="133">
        <v>184597</v>
      </c>
      <c r="EB76" s="133">
        <v>187519</v>
      </c>
      <c r="EC76" s="133">
        <v>174308</v>
      </c>
      <c r="ED76" s="133">
        <v>212711</v>
      </c>
      <c r="EE76" s="133">
        <v>163712</v>
      </c>
      <c r="EF76" s="133">
        <v>157196</v>
      </c>
      <c r="EG76" s="133">
        <v>184510</v>
      </c>
      <c r="EH76" s="133">
        <v>182305</v>
      </c>
      <c r="EI76" s="133">
        <v>183258</v>
      </c>
      <c r="EJ76" s="133">
        <v>198208</v>
      </c>
      <c r="EK76" s="133">
        <v>181969</v>
      </c>
      <c r="EL76" s="133">
        <v>163458</v>
      </c>
      <c r="EM76" s="133">
        <v>196319</v>
      </c>
      <c r="EN76" s="133">
        <v>208918</v>
      </c>
      <c r="EO76" s="133">
        <v>208216</v>
      </c>
      <c r="EP76" s="133">
        <v>266383</v>
      </c>
      <c r="EQ76" s="133">
        <v>182133</v>
      </c>
      <c r="ER76" s="133">
        <v>203675</v>
      </c>
      <c r="ES76" s="133">
        <v>222956</v>
      </c>
      <c r="ET76" s="133">
        <v>201990</v>
      </c>
      <c r="EU76" s="133">
        <v>210134</v>
      </c>
      <c r="EV76" s="133">
        <v>225859</v>
      </c>
      <c r="EW76" s="133">
        <v>198358</v>
      </c>
      <c r="EX76" s="133">
        <v>171068</v>
      </c>
      <c r="EY76" s="133">
        <v>228708</v>
      </c>
      <c r="EZ76" s="133">
        <v>226453</v>
      </c>
      <c r="FA76" s="133">
        <v>232184</v>
      </c>
      <c r="FB76" s="133">
        <v>234944</v>
      </c>
      <c r="FC76" s="133">
        <v>254007</v>
      </c>
      <c r="FD76" s="133">
        <v>257356</v>
      </c>
      <c r="FE76" s="133">
        <v>279613</v>
      </c>
      <c r="FF76" s="133">
        <v>231926</v>
      </c>
      <c r="FG76" s="133">
        <v>264402</v>
      </c>
      <c r="FH76" s="133">
        <v>324835</v>
      </c>
      <c r="FI76" s="133">
        <v>236063</v>
      </c>
      <c r="FJ76" s="133">
        <v>201024</v>
      </c>
      <c r="FK76" s="133">
        <v>233494</v>
      </c>
      <c r="FL76" s="133">
        <v>265566</v>
      </c>
      <c r="FM76" s="133">
        <v>272388</v>
      </c>
      <c r="FN76" s="133">
        <v>252652</v>
      </c>
      <c r="FO76" s="133">
        <v>331240.45</v>
      </c>
      <c r="FP76" s="133">
        <v>332471.21000000002</v>
      </c>
      <c r="FQ76" s="133">
        <v>268050.40000000002</v>
      </c>
      <c r="FR76" s="133">
        <v>245799.25</v>
      </c>
      <c r="FS76" s="133">
        <v>305158.3</v>
      </c>
      <c r="FT76" s="133">
        <v>281867.40999999997</v>
      </c>
      <c r="FU76" s="133">
        <v>352760.56</v>
      </c>
      <c r="FV76" s="133">
        <v>192299.89</v>
      </c>
      <c r="FW76" s="133">
        <v>291569.74</v>
      </c>
      <c r="FX76" s="133">
        <v>297110.07</v>
      </c>
      <c r="FY76" s="133">
        <v>280221.71000000002</v>
      </c>
      <c r="FZ76" s="133">
        <v>347752.99</v>
      </c>
      <c r="GA76" s="133">
        <v>328016.13</v>
      </c>
      <c r="GB76" s="133">
        <v>277105.5</v>
      </c>
      <c r="GC76" s="133">
        <v>305569.46000000002</v>
      </c>
      <c r="GD76" s="133">
        <v>235912.85</v>
      </c>
      <c r="GE76" s="133">
        <v>419862.86</v>
      </c>
      <c r="GF76" s="133">
        <v>368227.04</v>
      </c>
      <c r="GG76" s="133">
        <v>431673.81</v>
      </c>
      <c r="GH76" s="133">
        <v>259333.43</v>
      </c>
    </row>
    <row r="77" spans="1:190" s="132" customFormat="1" x14ac:dyDescent="0.25">
      <c r="A77" s="134"/>
      <c r="B77" s="115" t="s">
        <v>99</v>
      </c>
      <c r="C77" s="133">
        <v>1002</v>
      </c>
      <c r="D77" s="133">
        <v>4181</v>
      </c>
      <c r="E77" s="133">
        <v>1143</v>
      </c>
      <c r="F77" s="133">
        <v>4070</v>
      </c>
      <c r="G77" s="133">
        <v>523</v>
      </c>
      <c r="H77" s="133">
        <v>989</v>
      </c>
      <c r="I77" s="133">
        <v>886</v>
      </c>
      <c r="J77" s="133">
        <v>8676</v>
      </c>
      <c r="K77" s="133">
        <v>2015</v>
      </c>
      <c r="L77" s="133">
        <v>973</v>
      </c>
      <c r="M77" s="133">
        <v>1038</v>
      </c>
      <c r="N77" s="133">
        <v>1063</v>
      </c>
      <c r="O77" s="133">
        <v>1046</v>
      </c>
      <c r="P77" s="133">
        <v>1258</v>
      </c>
      <c r="Q77" s="133">
        <v>1460</v>
      </c>
      <c r="R77" s="133">
        <v>1327</v>
      </c>
      <c r="S77" s="133">
        <v>889</v>
      </c>
      <c r="T77" s="133">
        <v>1348</v>
      </c>
      <c r="U77" s="133">
        <v>1218</v>
      </c>
      <c r="V77" s="133">
        <v>644</v>
      </c>
      <c r="W77" s="133">
        <v>1404</v>
      </c>
      <c r="X77" s="133">
        <v>1694</v>
      </c>
      <c r="Y77" s="133">
        <v>662</v>
      </c>
      <c r="Z77" s="133">
        <v>922</v>
      </c>
      <c r="AA77" s="133">
        <v>1231</v>
      </c>
      <c r="AB77" s="133">
        <v>1119</v>
      </c>
      <c r="AC77" s="133">
        <v>897</v>
      </c>
      <c r="AD77" s="133">
        <v>578</v>
      </c>
      <c r="AE77" s="133">
        <v>737</v>
      </c>
      <c r="AF77" s="133">
        <v>1039</v>
      </c>
      <c r="AG77" s="133">
        <v>1010</v>
      </c>
      <c r="AH77" s="133">
        <v>696</v>
      </c>
      <c r="AI77" s="133">
        <v>764</v>
      </c>
      <c r="AJ77" s="133">
        <v>827</v>
      </c>
      <c r="AK77" s="133">
        <v>923</v>
      </c>
      <c r="AL77" s="133">
        <v>1260</v>
      </c>
      <c r="AM77" s="133">
        <v>2425</v>
      </c>
      <c r="AN77" s="133">
        <v>3845</v>
      </c>
      <c r="AO77" s="133">
        <v>2204</v>
      </c>
      <c r="AP77" s="133">
        <v>3208</v>
      </c>
      <c r="AQ77" s="133">
        <v>2000</v>
      </c>
      <c r="AR77" s="133">
        <v>1432</v>
      </c>
      <c r="AS77" s="133">
        <v>1664</v>
      </c>
      <c r="AT77" s="133">
        <v>2358</v>
      </c>
      <c r="AU77" s="133">
        <v>1690</v>
      </c>
      <c r="AV77" s="133">
        <v>1219</v>
      </c>
      <c r="AW77" s="133">
        <v>1202</v>
      </c>
      <c r="AX77" s="133">
        <v>2291</v>
      </c>
      <c r="AY77" s="133">
        <v>1720</v>
      </c>
      <c r="AZ77" s="133">
        <v>2247</v>
      </c>
      <c r="BA77" s="133">
        <v>1501</v>
      </c>
      <c r="BB77" s="133">
        <v>1840</v>
      </c>
      <c r="BC77" s="133">
        <v>3022</v>
      </c>
      <c r="BD77" s="133">
        <v>2643</v>
      </c>
      <c r="BE77" s="133">
        <v>1418</v>
      </c>
      <c r="BF77" s="133">
        <v>1479</v>
      </c>
      <c r="BG77" s="133">
        <v>1728</v>
      </c>
      <c r="BH77" s="133">
        <v>2139</v>
      </c>
      <c r="BI77" s="133">
        <v>1095</v>
      </c>
      <c r="BJ77" s="133">
        <v>2189</v>
      </c>
      <c r="BK77" s="133">
        <v>1120</v>
      </c>
      <c r="BL77" s="133">
        <v>1098</v>
      </c>
      <c r="BM77" s="133">
        <v>1184</v>
      </c>
      <c r="BN77" s="133">
        <v>1076</v>
      </c>
      <c r="BO77" s="133">
        <v>1319</v>
      </c>
      <c r="BP77" s="133">
        <v>1691</v>
      </c>
      <c r="BQ77" s="133">
        <v>3043</v>
      </c>
      <c r="BR77" s="133">
        <v>2241</v>
      </c>
      <c r="BS77" s="133">
        <v>2346</v>
      </c>
      <c r="BT77" s="133">
        <v>1612</v>
      </c>
      <c r="BU77" s="133">
        <v>2020</v>
      </c>
      <c r="BV77" s="133">
        <v>1785</v>
      </c>
      <c r="BW77" s="133">
        <v>5433</v>
      </c>
      <c r="BX77" s="133">
        <v>2378</v>
      </c>
      <c r="BY77" s="133">
        <v>1353</v>
      </c>
      <c r="BZ77" s="133">
        <v>2955</v>
      </c>
      <c r="CA77" s="133">
        <v>1991</v>
      </c>
      <c r="CB77" s="133">
        <v>2680</v>
      </c>
      <c r="CC77" s="133">
        <v>1798</v>
      </c>
      <c r="CD77" s="133">
        <v>1830</v>
      </c>
      <c r="CE77" s="133">
        <v>1763</v>
      </c>
      <c r="CF77" s="133">
        <v>1978</v>
      </c>
      <c r="CG77" s="133">
        <v>2206</v>
      </c>
      <c r="CH77" s="133">
        <v>830</v>
      </c>
      <c r="CI77" s="133">
        <v>1855</v>
      </c>
      <c r="CJ77" s="133">
        <v>1560</v>
      </c>
      <c r="CK77" s="133">
        <v>1851</v>
      </c>
      <c r="CL77" s="133">
        <v>2580</v>
      </c>
      <c r="CM77" s="133">
        <v>2429</v>
      </c>
      <c r="CN77" s="133">
        <v>2654</v>
      </c>
      <c r="CO77" s="133">
        <v>8836</v>
      </c>
      <c r="CP77" s="133">
        <v>3267</v>
      </c>
      <c r="CQ77" s="133">
        <v>3056</v>
      </c>
      <c r="CR77" s="133">
        <v>2785</v>
      </c>
      <c r="CS77" s="133">
        <v>5290</v>
      </c>
      <c r="CT77" s="133">
        <v>1742</v>
      </c>
      <c r="CU77" s="133">
        <v>3190</v>
      </c>
      <c r="CV77" s="133">
        <v>2680</v>
      </c>
      <c r="CW77" s="133">
        <v>2605</v>
      </c>
      <c r="CX77" s="133">
        <v>5603</v>
      </c>
      <c r="CY77" s="133">
        <v>3763</v>
      </c>
      <c r="CZ77" s="133">
        <v>3402</v>
      </c>
      <c r="DA77" s="133">
        <v>6631</v>
      </c>
      <c r="DB77" s="133">
        <v>4098</v>
      </c>
      <c r="DC77" s="133">
        <v>4562</v>
      </c>
      <c r="DD77" s="133">
        <v>3369</v>
      </c>
      <c r="DE77" s="133">
        <v>7459</v>
      </c>
      <c r="DF77" s="133">
        <v>7816</v>
      </c>
      <c r="DG77" s="133">
        <v>6984</v>
      </c>
      <c r="DH77" s="133">
        <v>3433</v>
      </c>
      <c r="DI77" s="133">
        <v>1672</v>
      </c>
      <c r="DJ77" s="133">
        <v>3948</v>
      </c>
      <c r="DK77" s="133">
        <v>6620</v>
      </c>
      <c r="DL77" s="133">
        <v>3567</v>
      </c>
      <c r="DM77" s="133">
        <v>7317</v>
      </c>
      <c r="DN77" s="133">
        <v>6101</v>
      </c>
      <c r="DO77" s="133">
        <v>7073</v>
      </c>
      <c r="DP77" s="133">
        <v>8890</v>
      </c>
      <c r="DQ77" s="133">
        <v>7414</v>
      </c>
      <c r="DR77" s="133">
        <v>6811</v>
      </c>
      <c r="DS77" s="133">
        <v>9417</v>
      </c>
      <c r="DT77" s="133">
        <v>5619</v>
      </c>
      <c r="DU77" s="133">
        <v>9357</v>
      </c>
      <c r="DV77" s="133">
        <v>9357</v>
      </c>
      <c r="DW77" s="133">
        <v>6249</v>
      </c>
      <c r="DX77" s="133">
        <v>4863</v>
      </c>
      <c r="DY77" s="133">
        <v>5665</v>
      </c>
      <c r="DZ77" s="133">
        <v>6791</v>
      </c>
      <c r="EA77" s="133">
        <v>8055</v>
      </c>
      <c r="EB77" s="133">
        <v>7920</v>
      </c>
      <c r="EC77" s="133">
        <v>9909</v>
      </c>
      <c r="ED77" s="133">
        <v>4071</v>
      </c>
      <c r="EE77" s="133">
        <v>7706</v>
      </c>
      <c r="EF77" s="133">
        <v>4494</v>
      </c>
      <c r="EG77" s="133">
        <v>4669</v>
      </c>
      <c r="EH77" s="133">
        <v>7930</v>
      </c>
      <c r="EI77" s="133">
        <v>7227</v>
      </c>
      <c r="EJ77" s="133">
        <v>11139</v>
      </c>
      <c r="EK77" s="133">
        <v>5183</v>
      </c>
      <c r="EL77" s="133">
        <v>8068</v>
      </c>
      <c r="EM77" s="133">
        <v>4977</v>
      </c>
      <c r="EN77" s="133">
        <v>5134</v>
      </c>
      <c r="EO77" s="133">
        <v>3243</v>
      </c>
      <c r="EP77" s="133">
        <v>7562</v>
      </c>
      <c r="EQ77" s="133">
        <v>8652</v>
      </c>
      <c r="ER77" s="133">
        <v>3470</v>
      </c>
      <c r="ES77" s="133">
        <v>4314</v>
      </c>
      <c r="ET77" s="133">
        <v>5500</v>
      </c>
      <c r="EU77" s="133">
        <v>7418</v>
      </c>
      <c r="EV77" s="133">
        <v>12302</v>
      </c>
      <c r="EW77" s="133">
        <v>7748</v>
      </c>
      <c r="EX77" s="133">
        <v>8643</v>
      </c>
      <c r="EY77" s="133">
        <v>10881</v>
      </c>
      <c r="EZ77" s="133">
        <v>17066</v>
      </c>
      <c r="FA77" s="133">
        <v>7665</v>
      </c>
      <c r="FB77" s="133">
        <v>7325</v>
      </c>
      <c r="FC77" s="133">
        <v>9377</v>
      </c>
      <c r="FD77" s="133">
        <v>8888</v>
      </c>
      <c r="FE77" s="133">
        <v>6295</v>
      </c>
      <c r="FF77" s="133">
        <v>7872</v>
      </c>
      <c r="FG77" s="133">
        <v>13111</v>
      </c>
      <c r="FH77" s="133">
        <v>14885</v>
      </c>
      <c r="FI77" s="133">
        <v>7940</v>
      </c>
      <c r="FJ77" s="133">
        <v>9824</v>
      </c>
      <c r="FK77" s="133">
        <v>13877</v>
      </c>
      <c r="FL77" s="133">
        <v>11873</v>
      </c>
      <c r="FM77" s="133">
        <v>9841</v>
      </c>
      <c r="FN77" s="133">
        <v>10683</v>
      </c>
      <c r="FO77" s="133">
        <v>14780.29</v>
      </c>
      <c r="FP77" s="133">
        <v>9572.5300000000007</v>
      </c>
      <c r="FQ77" s="133">
        <v>7549.06</v>
      </c>
      <c r="FR77" s="133">
        <v>1981</v>
      </c>
      <c r="FS77" s="133">
        <v>17331.3</v>
      </c>
      <c r="FT77" s="133">
        <v>15002.53</v>
      </c>
      <c r="FU77" s="133">
        <v>15058.14</v>
      </c>
      <c r="FV77" s="133">
        <v>6903.7</v>
      </c>
      <c r="FW77" s="133">
        <v>22866.880000000001</v>
      </c>
      <c r="FX77" s="133">
        <v>12281.11</v>
      </c>
      <c r="FY77" s="133">
        <v>10017.41</v>
      </c>
      <c r="FZ77" s="133">
        <v>9086.8900000000012</v>
      </c>
      <c r="GA77" s="133">
        <v>17560.580000000002</v>
      </c>
      <c r="GB77" s="133">
        <v>9649.92</v>
      </c>
      <c r="GC77" s="133">
        <v>15842.09</v>
      </c>
      <c r="GD77" s="133">
        <v>6037.92</v>
      </c>
      <c r="GE77" s="133">
        <v>22165.52</v>
      </c>
      <c r="GF77" s="133">
        <v>15712.81</v>
      </c>
      <c r="GG77" s="133">
        <v>13863.27</v>
      </c>
      <c r="GH77" s="133">
        <v>7462.75</v>
      </c>
    </row>
    <row r="78" spans="1:190" s="132" customFormat="1" x14ac:dyDescent="0.25">
      <c r="A78" s="134"/>
      <c r="B78" s="115" t="s">
        <v>41</v>
      </c>
      <c r="C78" s="133">
        <v>34652</v>
      </c>
      <c r="D78" s="133">
        <v>39419</v>
      </c>
      <c r="E78" s="133">
        <v>42341</v>
      </c>
      <c r="F78" s="133">
        <v>34823</v>
      </c>
      <c r="G78" s="133">
        <v>33023</v>
      </c>
      <c r="H78" s="133">
        <v>39688</v>
      </c>
      <c r="I78" s="133">
        <v>30042</v>
      </c>
      <c r="J78" s="133">
        <v>33318</v>
      </c>
      <c r="K78" s="133">
        <v>35455</v>
      </c>
      <c r="L78" s="133">
        <v>39171</v>
      </c>
      <c r="M78" s="133">
        <v>37543</v>
      </c>
      <c r="N78" s="133">
        <v>41799</v>
      </c>
      <c r="O78" s="133">
        <v>40279</v>
      </c>
      <c r="P78" s="133">
        <v>35296</v>
      </c>
      <c r="Q78" s="133">
        <v>43695</v>
      </c>
      <c r="R78" s="133">
        <v>34985</v>
      </c>
      <c r="S78" s="133">
        <v>42463</v>
      </c>
      <c r="T78" s="133">
        <v>35472</v>
      </c>
      <c r="U78" s="133">
        <v>32892</v>
      </c>
      <c r="V78" s="133">
        <v>25101</v>
      </c>
      <c r="W78" s="133">
        <v>31597</v>
      </c>
      <c r="X78" s="133">
        <v>37622</v>
      </c>
      <c r="Y78" s="133">
        <v>38578</v>
      </c>
      <c r="Z78" s="133">
        <v>38894</v>
      </c>
      <c r="AA78" s="133">
        <v>33892</v>
      </c>
      <c r="AB78" s="133">
        <v>35238</v>
      </c>
      <c r="AC78" s="133">
        <v>35645</v>
      </c>
      <c r="AD78" s="133">
        <v>28312</v>
      </c>
      <c r="AE78" s="133">
        <v>29429</v>
      </c>
      <c r="AF78" s="133">
        <v>34594</v>
      </c>
      <c r="AG78" s="133">
        <v>36469</v>
      </c>
      <c r="AH78" s="133">
        <v>23457</v>
      </c>
      <c r="AI78" s="133">
        <v>31643</v>
      </c>
      <c r="AJ78" s="133">
        <v>36463</v>
      </c>
      <c r="AK78" s="133">
        <v>41989</v>
      </c>
      <c r="AL78" s="133">
        <v>30568</v>
      </c>
      <c r="AM78" s="133">
        <v>34227</v>
      </c>
      <c r="AN78" s="133">
        <v>31489</v>
      </c>
      <c r="AO78" s="133">
        <v>33530</v>
      </c>
      <c r="AP78" s="133">
        <v>34399</v>
      </c>
      <c r="AQ78" s="133">
        <v>28155</v>
      </c>
      <c r="AR78" s="133">
        <v>37494</v>
      </c>
      <c r="AS78" s="133">
        <v>35305</v>
      </c>
      <c r="AT78" s="133">
        <v>23979</v>
      </c>
      <c r="AU78" s="133">
        <v>32337</v>
      </c>
      <c r="AV78" s="133">
        <v>37861</v>
      </c>
      <c r="AW78" s="133">
        <v>34382</v>
      </c>
      <c r="AX78" s="133">
        <v>36594</v>
      </c>
      <c r="AY78" s="133">
        <v>30547</v>
      </c>
      <c r="AZ78" s="133">
        <v>35195</v>
      </c>
      <c r="BA78" s="133">
        <v>32629</v>
      </c>
      <c r="BB78" s="133">
        <v>40891</v>
      </c>
      <c r="BC78" s="133">
        <v>32264</v>
      </c>
      <c r="BD78" s="133">
        <v>31669</v>
      </c>
      <c r="BE78" s="133">
        <v>33862</v>
      </c>
      <c r="BF78" s="133">
        <v>26213</v>
      </c>
      <c r="BG78" s="133">
        <v>39323</v>
      </c>
      <c r="BH78" s="133">
        <v>44983</v>
      </c>
      <c r="BI78" s="133">
        <v>34822</v>
      </c>
      <c r="BJ78" s="133">
        <v>38303</v>
      </c>
      <c r="BK78" s="133">
        <v>33152</v>
      </c>
      <c r="BL78" s="133">
        <v>32426</v>
      </c>
      <c r="BM78" s="133">
        <v>41726</v>
      </c>
      <c r="BN78" s="133">
        <v>32724</v>
      </c>
      <c r="BO78" s="133">
        <v>33624</v>
      </c>
      <c r="BP78" s="133">
        <v>47796</v>
      </c>
      <c r="BQ78" s="133">
        <v>31199</v>
      </c>
      <c r="BR78" s="133">
        <v>29755</v>
      </c>
      <c r="BS78" s="133">
        <v>36980</v>
      </c>
      <c r="BT78" s="133">
        <v>35682</v>
      </c>
      <c r="BU78" s="133">
        <v>41593</v>
      </c>
      <c r="BV78" s="133">
        <v>38468</v>
      </c>
      <c r="BW78" s="133">
        <v>36821</v>
      </c>
      <c r="BX78" s="133">
        <v>37141</v>
      </c>
      <c r="BY78" s="133">
        <v>45059</v>
      </c>
      <c r="BZ78" s="133">
        <v>37418</v>
      </c>
      <c r="CA78" s="133">
        <v>42856</v>
      </c>
      <c r="CB78" s="133">
        <v>37046</v>
      </c>
      <c r="CC78" s="133">
        <v>36336</v>
      </c>
      <c r="CD78" s="133">
        <v>28037</v>
      </c>
      <c r="CE78" s="133">
        <v>37511</v>
      </c>
      <c r="CF78" s="133">
        <v>36662</v>
      </c>
      <c r="CG78" s="133">
        <v>42814</v>
      </c>
      <c r="CH78" s="133">
        <v>37772</v>
      </c>
      <c r="CI78" s="133">
        <v>48974</v>
      </c>
      <c r="CJ78" s="133">
        <v>41052</v>
      </c>
      <c r="CK78" s="133">
        <v>51346</v>
      </c>
      <c r="CL78" s="133">
        <v>42610</v>
      </c>
      <c r="CM78" s="133">
        <v>43120</v>
      </c>
      <c r="CN78" s="133">
        <v>37640</v>
      </c>
      <c r="CO78" s="133">
        <v>37100</v>
      </c>
      <c r="CP78" s="133">
        <v>38839</v>
      </c>
      <c r="CQ78" s="133">
        <v>42558</v>
      </c>
      <c r="CR78" s="133">
        <v>50065</v>
      </c>
      <c r="CS78" s="133">
        <v>43153</v>
      </c>
      <c r="CT78" s="133">
        <v>39108</v>
      </c>
      <c r="CU78" s="133">
        <v>46828</v>
      </c>
      <c r="CV78" s="133">
        <v>43132</v>
      </c>
      <c r="CW78" s="133">
        <v>43972</v>
      </c>
      <c r="CX78" s="133">
        <v>46353</v>
      </c>
      <c r="CY78" s="133">
        <v>38578</v>
      </c>
      <c r="CZ78" s="133">
        <v>55530</v>
      </c>
      <c r="DA78" s="133">
        <v>43215</v>
      </c>
      <c r="DB78" s="133">
        <v>35592</v>
      </c>
      <c r="DC78" s="133">
        <v>46504</v>
      </c>
      <c r="DD78" s="133">
        <v>49611</v>
      </c>
      <c r="DE78" s="133">
        <v>46960</v>
      </c>
      <c r="DF78" s="133">
        <v>45596</v>
      </c>
      <c r="DG78" s="133">
        <v>50465</v>
      </c>
      <c r="DH78" s="133">
        <v>50120</v>
      </c>
      <c r="DI78" s="133">
        <v>53639</v>
      </c>
      <c r="DJ78" s="133">
        <v>43974</v>
      </c>
      <c r="DK78" s="133">
        <v>48376</v>
      </c>
      <c r="DL78" s="133">
        <v>42722</v>
      </c>
      <c r="DM78" s="133">
        <v>50646</v>
      </c>
      <c r="DN78" s="133">
        <v>39667</v>
      </c>
      <c r="DO78" s="133">
        <v>44881</v>
      </c>
      <c r="DP78" s="133">
        <v>56220</v>
      </c>
      <c r="DQ78" s="133">
        <v>49480</v>
      </c>
      <c r="DR78" s="133">
        <v>53308</v>
      </c>
      <c r="DS78" s="133">
        <v>49671</v>
      </c>
      <c r="DT78" s="133">
        <v>48413</v>
      </c>
      <c r="DU78" s="133">
        <v>12892</v>
      </c>
      <c r="DV78" s="133">
        <v>12892</v>
      </c>
      <c r="DW78" s="133">
        <v>15875</v>
      </c>
      <c r="DX78" s="133">
        <v>46215</v>
      </c>
      <c r="DY78" s="133">
        <v>45473</v>
      </c>
      <c r="DZ78" s="133">
        <v>35571</v>
      </c>
      <c r="EA78" s="133">
        <v>50973</v>
      </c>
      <c r="EB78" s="133">
        <v>55512</v>
      </c>
      <c r="EC78" s="133">
        <v>57049</v>
      </c>
      <c r="ED78" s="133">
        <v>51992</v>
      </c>
      <c r="EE78" s="133">
        <v>52961</v>
      </c>
      <c r="EF78" s="133">
        <v>65793</v>
      </c>
      <c r="EG78" s="133">
        <v>75681</v>
      </c>
      <c r="EH78" s="133">
        <v>65577</v>
      </c>
      <c r="EI78" s="133">
        <v>67953</v>
      </c>
      <c r="EJ78" s="133">
        <v>62297</v>
      </c>
      <c r="EK78" s="133">
        <v>61983</v>
      </c>
      <c r="EL78" s="133">
        <v>51335</v>
      </c>
      <c r="EM78" s="133">
        <v>62234</v>
      </c>
      <c r="EN78" s="133">
        <v>69784</v>
      </c>
      <c r="EO78" s="133">
        <v>77609</v>
      </c>
      <c r="EP78" s="133">
        <v>73265</v>
      </c>
      <c r="EQ78" s="133">
        <v>74277</v>
      </c>
      <c r="ER78" s="133">
        <v>70135</v>
      </c>
      <c r="ES78" s="133">
        <v>83119</v>
      </c>
      <c r="ET78" s="133">
        <v>67226</v>
      </c>
      <c r="EU78" s="133">
        <v>85515</v>
      </c>
      <c r="EV78" s="133">
        <v>82926</v>
      </c>
      <c r="EW78" s="133">
        <v>71981</v>
      </c>
      <c r="EX78" s="133">
        <v>58739</v>
      </c>
      <c r="EY78" s="133">
        <v>87854</v>
      </c>
      <c r="EZ78" s="133">
        <v>78308</v>
      </c>
      <c r="FA78" s="133">
        <v>87614</v>
      </c>
      <c r="FB78" s="133">
        <v>87854</v>
      </c>
      <c r="FC78" s="133">
        <v>95185</v>
      </c>
      <c r="FD78" s="133">
        <v>94472</v>
      </c>
      <c r="FE78" s="133">
        <v>100515</v>
      </c>
      <c r="FF78" s="133">
        <v>75886</v>
      </c>
      <c r="FG78" s="133">
        <v>81857</v>
      </c>
      <c r="FH78" s="133">
        <v>110135</v>
      </c>
      <c r="FI78" s="133">
        <v>89572</v>
      </c>
      <c r="FJ78" s="133">
        <v>75195</v>
      </c>
      <c r="FK78" s="133">
        <v>96309</v>
      </c>
      <c r="FL78" s="133">
        <v>96524</v>
      </c>
      <c r="FM78" s="133">
        <v>93322</v>
      </c>
      <c r="FN78" s="133">
        <v>86468</v>
      </c>
      <c r="FO78" s="133">
        <v>95854.12</v>
      </c>
      <c r="FP78" s="133">
        <v>91951.97</v>
      </c>
      <c r="FQ78" s="133">
        <v>91567.959999999992</v>
      </c>
      <c r="FR78" s="133">
        <v>86223.34</v>
      </c>
      <c r="FS78" s="133">
        <v>98022.42</v>
      </c>
      <c r="FT78" s="133">
        <v>84807.07</v>
      </c>
      <c r="FU78" s="133">
        <v>98025.590000000011</v>
      </c>
      <c r="FV78" s="133">
        <v>63032.01</v>
      </c>
      <c r="FW78" s="133">
        <v>97149.48000000001</v>
      </c>
      <c r="FX78" s="133">
        <v>106646.89</v>
      </c>
      <c r="FY78" s="133">
        <v>94116.420000000013</v>
      </c>
      <c r="FZ78" s="133">
        <v>101412.7</v>
      </c>
      <c r="GA78" s="133">
        <v>107880.64</v>
      </c>
      <c r="GB78" s="133">
        <v>107359.31999999999</v>
      </c>
      <c r="GC78" s="133">
        <v>101722.17</v>
      </c>
      <c r="GD78" s="133">
        <v>92998.73000000001</v>
      </c>
      <c r="GE78" s="133">
        <v>130352.20000000001</v>
      </c>
      <c r="GF78" s="133">
        <v>102768.70999999999</v>
      </c>
      <c r="GG78" s="133">
        <v>103329.62999999999</v>
      </c>
      <c r="GH78" s="133">
        <v>70928.490000000005</v>
      </c>
    </row>
    <row r="79" spans="1:190" s="132" customFormat="1" x14ac:dyDescent="0.25">
      <c r="A79" s="134"/>
      <c r="B79" s="115" t="s">
        <v>19</v>
      </c>
      <c r="C79" s="133">
        <v>173</v>
      </c>
      <c r="D79" s="133">
        <v>-37</v>
      </c>
      <c r="E79" s="133">
        <v>37</v>
      </c>
      <c r="F79" s="133">
        <v>126</v>
      </c>
      <c r="G79" s="133">
        <v>126</v>
      </c>
      <c r="H79" s="133">
        <v>1129</v>
      </c>
      <c r="I79" s="133">
        <v>281</v>
      </c>
      <c r="J79" s="133">
        <v>368</v>
      </c>
      <c r="K79" s="133">
        <v>305</v>
      </c>
      <c r="L79" s="133">
        <v>656</v>
      </c>
      <c r="M79" s="133">
        <v>549</v>
      </c>
      <c r="N79" s="133">
        <v>761</v>
      </c>
      <c r="O79" s="133">
        <v>167</v>
      </c>
      <c r="P79" s="133">
        <v>85</v>
      </c>
      <c r="Q79" s="133">
        <v>0</v>
      </c>
      <c r="R79" s="133">
        <v>0</v>
      </c>
      <c r="S79" s="133">
        <v>599</v>
      </c>
      <c r="T79" s="133">
        <v>271</v>
      </c>
      <c r="U79" s="133">
        <v>438</v>
      </c>
      <c r="V79" s="133">
        <v>297</v>
      </c>
      <c r="W79" s="133">
        <v>484</v>
      </c>
      <c r="X79" s="133">
        <v>154</v>
      </c>
      <c r="Y79" s="133">
        <v>735</v>
      </c>
      <c r="Z79" s="133">
        <v>235</v>
      </c>
      <c r="AA79" s="133">
        <v>205</v>
      </c>
      <c r="AB79" s="133">
        <v>0</v>
      </c>
      <c r="AC79" s="133">
        <v>122</v>
      </c>
      <c r="AD79" s="133">
        <v>0</v>
      </c>
      <c r="AE79" s="133">
        <v>397</v>
      </c>
      <c r="AF79" s="133">
        <v>152</v>
      </c>
      <c r="AG79" s="133">
        <v>228</v>
      </c>
      <c r="AH79" s="133">
        <v>261</v>
      </c>
      <c r="AI79" s="133">
        <v>253</v>
      </c>
      <c r="AJ79" s="133">
        <v>398</v>
      </c>
      <c r="AK79" s="133">
        <v>895</v>
      </c>
      <c r="AL79" s="133">
        <v>441</v>
      </c>
      <c r="AM79" s="133">
        <v>119</v>
      </c>
      <c r="AN79" s="133">
        <v>0</v>
      </c>
      <c r="AO79" s="133">
        <v>0</v>
      </c>
      <c r="AP79" s="133">
        <v>0</v>
      </c>
      <c r="AQ79" s="133">
        <v>197</v>
      </c>
      <c r="AR79" s="133">
        <v>63</v>
      </c>
      <c r="AS79" s="133">
        <v>401</v>
      </c>
      <c r="AT79" s="133">
        <v>514</v>
      </c>
      <c r="AU79" s="133">
        <v>136</v>
      </c>
      <c r="AV79" s="133">
        <v>308</v>
      </c>
      <c r="AW79" s="133">
        <v>766</v>
      </c>
      <c r="AX79" s="133">
        <v>395</v>
      </c>
      <c r="AY79" s="133">
        <v>126</v>
      </c>
      <c r="AZ79" s="133">
        <v>0</v>
      </c>
      <c r="BA79" s="133">
        <v>0</v>
      </c>
      <c r="BB79" s="133">
        <v>0</v>
      </c>
      <c r="BC79" s="133">
        <v>63</v>
      </c>
      <c r="BD79" s="133">
        <v>377</v>
      </c>
      <c r="BE79" s="133">
        <v>0</v>
      </c>
      <c r="BF79" s="133">
        <v>240</v>
      </c>
      <c r="BG79" s="133">
        <v>391</v>
      </c>
      <c r="BH79" s="133">
        <v>487</v>
      </c>
      <c r="BI79" s="133">
        <v>500</v>
      </c>
      <c r="BJ79" s="133">
        <v>248</v>
      </c>
      <c r="BK79" s="133">
        <v>0</v>
      </c>
      <c r="BL79" s="133">
        <v>140</v>
      </c>
      <c r="BM79" s="133">
        <v>0</v>
      </c>
      <c r="BN79" s="133">
        <v>96</v>
      </c>
      <c r="BO79" s="133">
        <v>0</v>
      </c>
      <c r="BP79" s="133">
        <v>0</v>
      </c>
      <c r="BQ79" s="133">
        <v>140</v>
      </c>
      <c r="BR79" s="133">
        <v>0</v>
      </c>
      <c r="BS79" s="133">
        <v>91</v>
      </c>
      <c r="BT79" s="133">
        <v>325</v>
      </c>
      <c r="BU79" s="133">
        <v>56</v>
      </c>
      <c r="BV79" s="133">
        <v>384</v>
      </c>
      <c r="BW79" s="133">
        <v>206</v>
      </c>
      <c r="BX79" s="133">
        <v>147</v>
      </c>
      <c r="BY79" s="133">
        <v>0</v>
      </c>
      <c r="BZ79" s="133">
        <v>0</v>
      </c>
      <c r="CA79" s="133">
        <v>0</v>
      </c>
      <c r="CB79" s="133">
        <v>0</v>
      </c>
      <c r="CC79" s="133">
        <v>0</v>
      </c>
      <c r="CD79" s="133">
        <v>56</v>
      </c>
      <c r="CE79" s="133">
        <v>0</v>
      </c>
      <c r="CF79" s="133">
        <v>0</v>
      </c>
      <c r="CG79" s="133">
        <v>0</v>
      </c>
      <c r="CH79" s="133">
        <v>0</v>
      </c>
      <c r="CI79" s="133">
        <v>0</v>
      </c>
      <c r="CJ79" s="133">
        <v>0</v>
      </c>
      <c r="CK79" s="133">
        <v>0</v>
      </c>
      <c r="CL79" s="133">
        <v>0</v>
      </c>
      <c r="CM79" s="133">
        <v>0</v>
      </c>
      <c r="CN79" s="133">
        <v>0</v>
      </c>
      <c r="CO79" s="133">
        <v>0</v>
      </c>
      <c r="CP79" s="133">
        <v>0</v>
      </c>
      <c r="CQ79" s="133">
        <v>160</v>
      </c>
      <c r="CR79" s="133">
        <v>0</v>
      </c>
      <c r="CS79" s="133">
        <v>640</v>
      </c>
      <c r="CT79" s="133">
        <v>136</v>
      </c>
      <c r="CU79" s="133">
        <v>0</v>
      </c>
      <c r="CV79" s="133">
        <v>0</v>
      </c>
      <c r="CW79" s="133">
        <v>0</v>
      </c>
      <c r="CX79" s="133">
        <v>56</v>
      </c>
      <c r="CY79" s="133">
        <v>85</v>
      </c>
      <c r="CZ79" s="133">
        <v>5</v>
      </c>
      <c r="DA79" s="133">
        <v>220</v>
      </c>
      <c r="DB79" s="133">
        <v>248</v>
      </c>
      <c r="DC79" s="133">
        <v>84</v>
      </c>
      <c r="DD79" s="133">
        <v>316</v>
      </c>
      <c r="DE79" s="133">
        <v>479</v>
      </c>
      <c r="DF79" s="133">
        <v>0</v>
      </c>
      <c r="DG79" s="133">
        <v>45</v>
      </c>
      <c r="DH79" s="133">
        <v>5</v>
      </c>
      <c r="DI79" s="133">
        <v>0</v>
      </c>
      <c r="DJ79" s="133">
        <v>80</v>
      </c>
      <c r="DK79" s="133">
        <v>260</v>
      </c>
      <c r="DL79" s="133">
        <v>492</v>
      </c>
      <c r="DM79" s="133">
        <v>261</v>
      </c>
      <c r="DN79" s="133">
        <v>347</v>
      </c>
      <c r="DO79" s="133">
        <v>688</v>
      </c>
      <c r="DP79" s="133">
        <v>465</v>
      </c>
      <c r="DQ79" s="133">
        <v>1025</v>
      </c>
      <c r="DR79" s="133">
        <v>572</v>
      </c>
      <c r="DS79" s="133">
        <v>240</v>
      </c>
      <c r="DT79" s="133">
        <v>138</v>
      </c>
      <c r="DU79" s="133">
        <v>0</v>
      </c>
      <c r="DV79" s="133">
        <v>0</v>
      </c>
      <c r="DW79" s="133">
        <v>0</v>
      </c>
      <c r="DX79" s="133">
        <v>0</v>
      </c>
      <c r="DY79" s="133">
        <v>84</v>
      </c>
      <c r="DZ79" s="133">
        <v>288</v>
      </c>
      <c r="EA79" s="133">
        <v>1416</v>
      </c>
      <c r="EB79" s="133">
        <v>1352</v>
      </c>
      <c r="EC79" s="133">
        <v>1888</v>
      </c>
      <c r="ED79" s="133">
        <v>684</v>
      </c>
      <c r="EE79" s="133">
        <v>372</v>
      </c>
      <c r="EF79" s="133">
        <v>158</v>
      </c>
      <c r="EG79" s="133">
        <v>0</v>
      </c>
      <c r="EH79" s="133">
        <v>0</v>
      </c>
      <c r="EI79" s="133">
        <v>0</v>
      </c>
      <c r="EJ79" s="133">
        <v>56</v>
      </c>
      <c r="EK79" s="133">
        <v>1385</v>
      </c>
      <c r="EL79" s="133">
        <v>844</v>
      </c>
      <c r="EM79" s="133">
        <v>3420</v>
      </c>
      <c r="EN79" s="133">
        <v>3597</v>
      </c>
      <c r="EO79" s="133">
        <v>2998</v>
      </c>
      <c r="EP79" s="133">
        <v>1416</v>
      </c>
      <c r="EQ79" s="133">
        <v>1112</v>
      </c>
      <c r="ER79" s="133">
        <v>524</v>
      </c>
      <c r="ES79" s="133">
        <v>84</v>
      </c>
      <c r="ET79" s="133">
        <v>304</v>
      </c>
      <c r="EU79" s="133">
        <v>1056</v>
      </c>
      <c r="EV79" s="133">
        <v>3623</v>
      </c>
      <c r="EW79" s="133">
        <v>2664</v>
      </c>
      <c r="EX79" s="133">
        <v>2157</v>
      </c>
      <c r="EY79" s="133">
        <v>4585</v>
      </c>
      <c r="EZ79" s="133">
        <v>4585</v>
      </c>
      <c r="FA79" s="133">
        <v>4664</v>
      </c>
      <c r="FB79" s="133">
        <v>4047</v>
      </c>
      <c r="FC79" s="133">
        <v>1215</v>
      </c>
      <c r="FD79" s="133">
        <v>1143</v>
      </c>
      <c r="FE79" s="133">
        <v>285</v>
      </c>
      <c r="FF79" s="133">
        <v>965</v>
      </c>
      <c r="FG79" s="133">
        <v>2137</v>
      </c>
      <c r="FH79" s="133">
        <v>3111</v>
      </c>
      <c r="FI79" s="133">
        <v>6415</v>
      </c>
      <c r="FJ79" s="133">
        <v>4841</v>
      </c>
      <c r="FK79" s="133">
        <v>6595</v>
      </c>
      <c r="FL79" s="133">
        <v>6794</v>
      </c>
      <c r="FM79" s="133">
        <v>7155</v>
      </c>
      <c r="FN79" s="133">
        <v>2918</v>
      </c>
      <c r="FO79" s="133">
        <v>3782.95</v>
      </c>
      <c r="FP79" s="133">
        <v>545.94000000000005</v>
      </c>
      <c r="FQ79" s="133">
        <v>342.86</v>
      </c>
      <c r="FR79" s="133">
        <v>1965.94</v>
      </c>
      <c r="FS79" s="133">
        <v>3039.4</v>
      </c>
      <c r="FT79" s="133">
        <v>4918.4399999999996</v>
      </c>
      <c r="FU79" s="133">
        <v>7678.59</v>
      </c>
      <c r="FV79" s="133">
        <v>5763.85</v>
      </c>
      <c r="FW79" s="133">
        <v>7238.58</v>
      </c>
      <c r="FX79" s="133">
        <v>10326.86</v>
      </c>
      <c r="FY79" s="133">
        <v>13441.17</v>
      </c>
      <c r="FZ79" s="133">
        <v>6669.7</v>
      </c>
      <c r="GA79" s="133">
        <v>2807.9</v>
      </c>
      <c r="GB79" s="133">
        <v>1232</v>
      </c>
      <c r="GC79" s="133">
        <v>971.08</v>
      </c>
      <c r="GD79" s="133">
        <v>1886.39</v>
      </c>
      <c r="GE79" s="133">
        <v>6028.7</v>
      </c>
      <c r="GF79" s="133">
        <v>7243.14</v>
      </c>
      <c r="GG79" s="133">
        <v>10140.26</v>
      </c>
      <c r="GH79" s="133">
        <v>9088.3799999999992</v>
      </c>
    </row>
    <row r="80" spans="1:190" s="132" customFormat="1" x14ac:dyDescent="0.25">
      <c r="A80" s="134"/>
      <c r="B80" s="115" t="s">
        <v>100</v>
      </c>
      <c r="C80" s="133">
        <v>1202</v>
      </c>
      <c r="D80" s="133">
        <v>2094</v>
      </c>
      <c r="E80" s="133">
        <v>1586</v>
      </c>
      <c r="F80" s="133">
        <v>1274</v>
      </c>
      <c r="G80" s="133">
        <v>2292</v>
      </c>
      <c r="H80" s="133">
        <v>1798</v>
      </c>
      <c r="I80" s="133">
        <v>2034</v>
      </c>
      <c r="J80" s="133">
        <v>778</v>
      </c>
      <c r="K80" s="133">
        <v>2292</v>
      </c>
      <c r="L80" s="133">
        <v>1104</v>
      </c>
      <c r="M80" s="133">
        <v>1686</v>
      </c>
      <c r="N80" s="133">
        <v>1515</v>
      </c>
      <c r="O80" s="133">
        <v>1598</v>
      </c>
      <c r="P80" s="133">
        <v>2268</v>
      </c>
      <c r="Q80" s="133">
        <v>2084</v>
      </c>
      <c r="R80" s="133">
        <v>2732</v>
      </c>
      <c r="S80" s="133">
        <v>2780</v>
      </c>
      <c r="T80" s="133">
        <v>1724</v>
      </c>
      <c r="U80" s="133">
        <v>2851</v>
      </c>
      <c r="V80" s="133">
        <v>3007</v>
      </c>
      <c r="W80" s="133">
        <v>3252</v>
      </c>
      <c r="X80" s="133">
        <v>1719</v>
      </c>
      <c r="Y80" s="133">
        <v>1919</v>
      </c>
      <c r="Z80" s="133">
        <v>1863</v>
      </c>
      <c r="AA80" s="133">
        <v>3605</v>
      </c>
      <c r="AB80" s="133">
        <v>2593</v>
      </c>
      <c r="AC80" s="133">
        <v>3563</v>
      </c>
      <c r="AD80" s="133">
        <v>3016</v>
      </c>
      <c r="AE80" s="133">
        <v>2274</v>
      </c>
      <c r="AF80" s="133">
        <v>4458</v>
      </c>
      <c r="AG80" s="133">
        <v>3699</v>
      </c>
      <c r="AH80" s="133">
        <v>3333</v>
      </c>
      <c r="AI80" s="133">
        <v>3439</v>
      </c>
      <c r="AJ80" s="133">
        <v>4279</v>
      </c>
      <c r="AK80" s="133">
        <v>2653</v>
      </c>
      <c r="AL80" s="133">
        <v>2881</v>
      </c>
      <c r="AM80" s="133">
        <v>3543</v>
      </c>
      <c r="AN80" s="133">
        <v>4026</v>
      </c>
      <c r="AO80" s="133">
        <v>4685</v>
      </c>
      <c r="AP80" s="133">
        <v>4346</v>
      </c>
      <c r="AQ80" s="133">
        <v>3233</v>
      </c>
      <c r="AR80" s="133">
        <v>4014</v>
      </c>
      <c r="AS80" s="133">
        <v>4049</v>
      </c>
      <c r="AT80" s="133">
        <v>3887</v>
      </c>
      <c r="AU80" s="133">
        <v>3233</v>
      </c>
      <c r="AV80" s="133">
        <v>6557</v>
      </c>
      <c r="AW80" s="133">
        <v>3245</v>
      </c>
      <c r="AX80" s="133">
        <v>4836</v>
      </c>
      <c r="AY80" s="133">
        <v>6861</v>
      </c>
      <c r="AZ80" s="133">
        <v>4145</v>
      </c>
      <c r="BA80" s="133">
        <v>5106</v>
      </c>
      <c r="BB80" s="133">
        <v>4852</v>
      </c>
      <c r="BC80" s="133">
        <v>4298</v>
      </c>
      <c r="BD80" s="133">
        <v>3857</v>
      </c>
      <c r="BE80" s="133">
        <v>4526</v>
      </c>
      <c r="BF80" s="133">
        <v>2983</v>
      </c>
      <c r="BG80" s="133">
        <v>5668</v>
      </c>
      <c r="BH80" s="133">
        <v>5964</v>
      </c>
      <c r="BI80" s="133">
        <v>4578</v>
      </c>
      <c r="BJ80" s="133">
        <v>5694</v>
      </c>
      <c r="BK80" s="133">
        <v>4529</v>
      </c>
      <c r="BL80" s="133">
        <v>4662</v>
      </c>
      <c r="BM80" s="133">
        <v>4726</v>
      </c>
      <c r="BN80" s="133">
        <v>5956</v>
      </c>
      <c r="BO80" s="133">
        <v>3892</v>
      </c>
      <c r="BP80" s="133">
        <v>6411</v>
      </c>
      <c r="BQ80" s="133">
        <v>6338</v>
      </c>
      <c r="BR80" s="133">
        <v>4540</v>
      </c>
      <c r="BS80" s="133">
        <v>5368</v>
      </c>
      <c r="BT80" s="133">
        <v>6349</v>
      </c>
      <c r="BU80" s="133">
        <v>5277</v>
      </c>
      <c r="BV80" s="133">
        <v>7390</v>
      </c>
      <c r="BW80" s="133">
        <v>5853</v>
      </c>
      <c r="BX80" s="133">
        <v>4886</v>
      </c>
      <c r="BY80" s="133">
        <v>5846</v>
      </c>
      <c r="BZ80" s="133">
        <v>6258</v>
      </c>
      <c r="CA80" s="133">
        <v>5209</v>
      </c>
      <c r="CB80" s="133">
        <v>5896</v>
      </c>
      <c r="CC80" s="133">
        <v>5309</v>
      </c>
      <c r="CD80" s="133">
        <v>3631</v>
      </c>
      <c r="CE80" s="133">
        <v>7049</v>
      </c>
      <c r="CF80" s="133">
        <v>6708</v>
      </c>
      <c r="CG80" s="133">
        <v>5479</v>
      </c>
      <c r="CH80" s="133">
        <v>6143</v>
      </c>
      <c r="CI80" s="133">
        <v>7454</v>
      </c>
      <c r="CJ80" s="133">
        <v>4102</v>
      </c>
      <c r="CK80" s="133">
        <v>4975</v>
      </c>
      <c r="CL80" s="133">
        <v>4558</v>
      </c>
      <c r="CM80" s="133">
        <v>5420</v>
      </c>
      <c r="CN80" s="133">
        <v>5312</v>
      </c>
      <c r="CO80" s="133">
        <v>3678</v>
      </c>
      <c r="CP80" s="133">
        <v>4323</v>
      </c>
      <c r="CQ80" s="133">
        <v>4845</v>
      </c>
      <c r="CR80" s="133">
        <v>4266</v>
      </c>
      <c r="CS80" s="133">
        <v>4858</v>
      </c>
      <c r="CT80" s="133">
        <v>4121</v>
      </c>
      <c r="CU80" s="133">
        <v>5133</v>
      </c>
      <c r="CV80" s="133">
        <v>6049</v>
      </c>
      <c r="CW80" s="133">
        <v>4968</v>
      </c>
      <c r="CX80" s="133">
        <v>2608</v>
      </c>
      <c r="CY80" s="133">
        <v>5595</v>
      </c>
      <c r="CZ80" s="133">
        <v>5066</v>
      </c>
      <c r="DA80" s="133">
        <v>4431</v>
      </c>
      <c r="DB80" s="133">
        <v>4913</v>
      </c>
      <c r="DC80" s="133">
        <v>4334</v>
      </c>
      <c r="DD80" s="133">
        <v>3797</v>
      </c>
      <c r="DE80" s="133">
        <v>5067</v>
      </c>
      <c r="DF80" s="133">
        <v>4442</v>
      </c>
      <c r="DG80" s="133">
        <v>5207</v>
      </c>
      <c r="DH80" s="133">
        <v>5100</v>
      </c>
      <c r="DI80" s="133">
        <v>4010</v>
      </c>
      <c r="DJ80" s="133">
        <v>4159</v>
      </c>
      <c r="DK80" s="133">
        <v>5115</v>
      </c>
      <c r="DL80" s="133">
        <v>5792</v>
      </c>
      <c r="DM80" s="133">
        <v>4739</v>
      </c>
      <c r="DN80" s="133">
        <v>2103</v>
      </c>
      <c r="DO80" s="133">
        <v>5258</v>
      </c>
      <c r="DP80" s="133">
        <v>4686</v>
      </c>
      <c r="DQ80" s="133">
        <v>5636</v>
      </c>
      <c r="DR80" s="133">
        <v>3974</v>
      </c>
      <c r="DS80" s="133">
        <v>6037</v>
      </c>
      <c r="DT80" s="133">
        <v>4985</v>
      </c>
      <c r="DU80" s="133">
        <v>999</v>
      </c>
      <c r="DV80" s="133">
        <v>999</v>
      </c>
      <c r="DW80" s="133">
        <v>2261</v>
      </c>
      <c r="DX80" s="133">
        <v>3876</v>
      </c>
      <c r="DY80" s="133">
        <v>5512</v>
      </c>
      <c r="DZ80" s="133">
        <v>4066</v>
      </c>
      <c r="EA80" s="133">
        <v>6589</v>
      </c>
      <c r="EB80" s="133">
        <v>6665</v>
      </c>
      <c r="EC80" s="133">
        <v>5061</v>
      </c>
      <c r="ED80" s="133">
        <v>4602</v>
      </c>
      <c r="EE80" s="133">
        <v>4699</v>
      </c>
      <c r="EF80" s="133">
        <v>5679</v>
      </c>
      <c r="EG80" s="133">
        <v>8101</v>
      </c>
      <c r="EH80" s="133">
        <v>6873</v>
      </c>
      <c r="EI80" s="133">
        <v>5356</v>
      </c>
      <c r="EJ80" s="133">
        <v>8305</v>
      </c>
      <c r="EK80" s="133">
        <v>6015</v>
      </c>
      <c r="EL80" s="133">
        <v>2945</v>
      </c>
      <c r="EM80" s="133">
        <v>4934</v>
      </c>
      <c r="EN80" s="133">
        <v>5526</v>
      </c>
      <c r="EO80" s="133">
        <v>5545</v>
      </c>
      <c r="EP80" s="133">
        <v>4660</v>
      </c>
      <c r="EQ80" s="133">
        <v>6784</v>
      </c>
      <c r="ER80" s="133">
        <v>5109</v>
      </c>
      <c r="ES80" s="133">
        <v>5999</v>
      </c>
      <c r="ET80" s="133">
        <v>6830</v>
      </c>
      <c r="EU80" s="133">
        <v>5304</v>
      </c>
      <c r="EV80" s="133">
        <v>9881</v>
      </c>
      <c r="EW80" s="133">
        <v>4908</v>
      </c>
      <c r="EX80" s="133">
        <v>4541</v>
      </c>
      <c r="EY80" s="133">
        <v>6360</v>
      </c>
      <c r="EZ80" s="133">
        <v>6780</v>
      </c>
      <c r="FA80" s="133">
        <v>6511</v>
      </c>
      <c r="FB80" s="133">
        <v>4775</v>
      </c>
      <c r="FC80" s="133">
        <v>5050</v>
      </c>
      <c r="FD80" s="133">
        <v>6460</v>
      </c>
      <c r="FE80" s="133">
        <v>6652</v>
      </c>
      <c r="FF80" s="133">
        <v>7429</v>
      </c>
      <c r="FG80" s="133">
        <v>5090</v>
      </c>
      <c r="FH80" s="133">
        <v>5323</v>
      </c>
      <c r="FI80" s="133">
        <v>5838</v>
      </c>
      <c r="FJ80" s="133">
        <v>3885</v>
      </c>
      <c r="FK80" s="133">
        <v>5847</v>
      </c>
      <c r="FL80" s="133">
        <v>4802</v>
      </c>
      <c r="FM80" s="133">
        <v>5728</v>
      </c>
      <c r="FN80" s="133">
        <v>4148</v>
      </c>
      <c r="FO80" s="133">
        <v>6766.34</v>
      </c>
      <c r="FP80" s="133">
        <v>6782.05</v>
      </c>
      <c r="FQ80" s="133">
        <v>7594.16</v>
      </c>
      <c r="FR80" s="133">
        <v>4821.3599999999997</v>
      </c>
      <c r="FS80" s="133">
        <v>8580.89</v>
      </c>
      <c r="FT80" s="133">
        <v>5428.06</v>
      </c>
      <c r="FU80" s="133">
        <v>8245.07</v>
      </c>
      <c r="FV80" s="133">
        <v>5057.05</v>
      </c>
      <c r="FW80" s="133">
        <v>7994.1</v>
      </c>
      <c r="FX80" s="133">
        <v>6476.77</v>
      </c>
      <c r="FY80" s="133">
        <v>9136.56</v>
      </c>
      <c r="FZ80" s="133">
        <v>5982.42</v>
      </c>
      <c r="GA80" s="133">
        <v>6861.12</v>
      </c>
      <c r="GB80" s="133">
        <v>7456.77</v>
      </c>
      <c r="GC80" s="133">
        <v>10961.33</v>
      </c>
      <c r="GD80" s="133">
        <v>9980.59</v>
      </c>
      <c r="GE80" s="133">
        <v>10375.26</v>
      </c>
      <c r="GF80" s="133">
        <v>8774.9500000000007</v>
      </c>
      <c r="GG80" s="133">
        <v>7910.95</v>
      </c>
      <c r="GH80" s="133">
        <v>5509.69</v>
      </c>
    </row>
    <row r="81" spans="1:190" s="132" customFormat="1" x14ac:dyDescent="0.25">
      <c r="A81" s="134"/>
      <c r="B81" s="115" t="s">
        <v>101</v>
      </c>
      <c r="C81" s="133">
        <v>12505</v>
      </c>
      <c r="D81" s="133">
        <v>14467</v>
      </c>
      <c r="E81" s="133">
        <v>17903</v>
      </c>
      <c r="F81" s="133">
        <v>15698</v>
      </c>
      <c r="G81" s="133">
        <v>12703</v>
      </c>
      <c r="H81" s="133">
        <v>15393</v>
      </c>
      <c r="I81" s="133">
        <v>14874</v>
      </c>
      <c r="J81" s="133">
        <v>8902</v>
      </c>
      <c r="K81" s="133">
        <v>13651</v>
      </c>
      <c r="L81" s="133">
        <v>16218</v>
      </c>
      <c r="M81" s="133">
        <v>14691</v>
      </c>
      <c r="N81" s="133">
        <v>14845</v>
      </c>
      <c r="O81" s="133">
        <v>14971</v>
      </c>
      <c r="P81" s="133">
        <v>14454</v>
      </c>
      <c r="Q81" s="133">
        <v>18606</v>
      </c>
      <c r="R81" s="133">
        <v>14532</v>
      </c>
      <c r="S81" s="133">
        <v>16467</v>
      </c>
      <c r="T81" s="133">
        <v>17232</v>
      </c>
      <c r="U81" s="133">
        <v>13557</v>
      </c>
      <c r="V81" s="133">
        <v>11212</v>
      </c>
      <c r="W81" s="133">
        <v>16537</v>
      </c>
      <c r="X81" s="133">
        <v>16963</v>
      </c>
      <c r="Y81" s="133">
        <v>18434</v>
      </c>
      <c r="Z81" s="133">
        <v>15836</v>
      </c>
      <c r="AA81" s="133">
        <v>17009</v>
      </c>
      <c r="AB81" s="133">
        <v>16065</v>
      </c>
      <c r="AC81" s="133">
        <v>18933</v>
      </c>
      <c r="AD81" s="133">
        <v>13703</v>
      </c>
      <c r="AE81" s="133">
        <v>12083</v>
      </c>
      <c r="AF81" s="133">
        <v>16404</v>
      </c>
      <c r="AG81" s="133">
        <v>14279</v>
      </c>
      <c r="AH81" s="133">
        <v>11070</v>
      </c>
      <c r="AI81" s="133">
        <v>16210</v>
      </c>
      <c r="AJ81" s="133">
        <v>18053</v>
      </c>
      <c r="AK81" s="133">
        <v>16794</v>
      </c>
      <c r="AL81" s="133">
        <v>13024</v>
      </c>
      <c r="AM81" s="133">
        <v>16073</v>
      </c>
      <c r="AN81" s="133">
        <v>16955</v>
      </c>
      <c r="AO81" s="133">
        <v>17452</v>
      </c>
      <c r="AP81" s="133">
        <v>17813</v>
      </c>
      <c r="AQ81" s="133">
        <v>17052</v>
      </c>
      <c r="AR81" s="133">
        <v>17799</v>
      </c>
      <c r="AS81" s="133">
        <v>16801</v>
      </c>
      <c r="AT81" s="133">
        <v>10644</v>
      </c>
      <c r="AU81" s="133">
        <v>15061</v>
      </c>
      <c r="AV81" s="133">
        <v>19874</v>
      </c>
      <c r="AW81" s="133">
        <v>15393</v>
      </c>
      <c r="AX81" s="133">
        <v>18402</v>
      </c>
      <c r="AY81" s="133">
        <v>18934</v>
      </c>
      <c r="AZ81" s="133">
        <v>16162</v>
      </c>
      <c r="BA81" s="133">
        <v>18081</v>
      </c>
      <c r="BB81" s="133">
        <v>17270</v>
      </c>
      <c r="BC81" s="133">
        <v>17195</v>
      </c>
      <c r="BD81" s="133">
        <v>8720</v>
      </c>
      <c r="BE81" s="133">
        <v>3273</v>
      </c>
      <c r="BF81" s="133">
        <v>2441</v>
      </c>
      <c r="BG81" s="133">
        <v>2308</v>
      </c>
      <c r="BH81" s="133">
        <v>2162</v>
      </c>
      <c r="BI81" s="133">
        <v>1209</v>
      </c>
      <c r="BJ81" s="133">
        <v>692</v>
      </c>
      <c r="BK81" s="133">
        <v>1102</v>
      </c>
      <c r="BL81" s="133">
        <v>663</v>
      </c>
      <c r="BM81" s="133">
        <v>915</v>
      </c>
      <c r="BN81" s="133">
        <v>447</v>
      </c>
      <c r="BO81" s="133">
        <v>340</v>
      </c>
      <c r="BP81" s="133">
        <v>593</v>
      </c>
      <c r="BQ81" s="133">
        <v>736</v>
      </c>
      <c r="BR81" s="133">
        <v>443</v>
      </c>
      <c r="BS81" s="133">
        <v>373</v>
      </c>
      <c r="BT81" s="133">
        <v>631</v>
      </c>
      <c r="BU81" s="133">
        <v>325</v>
      </c>
      <c r="BV81" s="133">
        <v>503</v>
      </c>
      <c r="BW81" s="133">
        <v>473</v>
      </c>
      <c r="BX81" s="133">
        <v>744</v>
      </c>
      <c r="BY81" s="133">
        <v>228</v>
      </c>
      <c r="BZ81" s="133">
        <v>805</v>
      </c>
      <c r="CA81" s="133">
        <v>804</v>
      </c>
      <c r="CB81" s="133">
        <v>624</v>
      </c>
      <c r="CC81" s="133">
        <v>476</v>
      </c>
      <c r="CD81" s="133">
        <v>388</v>
      </c>
      <c r="CE81" s="133">
        <v>921</v>
      </c>
      <c r="CF81" s="133">
        <v>439</v>
      </c>
      <c r="CG81" s="133">
        <v>1113</v>
      </c>
      <c r="CH81" s="133">
        <v>1040</v>
      </c>
      <c r="CI81" s="133">
        <v>824</v>
      </c>
      <c r="CJ81" s="133">
        <v>500</v>
      </c>
      <c r="CK81" s="133">
        <v>696</v>
      </c>
      <c r="CL81" s="133">
        <v>576</v>
      </c>
      <c r="CM81" s="133">
        <v>1262</v>
      </c>
      <c r="CN81" s="133">
        <v>767</v>
      </c>
      <c r="CO81" s="133">
        <v>1084</v>
      </c>
      <c r="CP81" s="133">
        <v>801</v>
      </c>
      <c r="CQ81" s="133">
        <v>920</v>
      </c>
      <c r="CR81" s="133">
        <v>977</v>
      </c>
      <c r="CS81" s="133">
        <v>916</v>
      </c>
      <c r="CT81" s="133">
        <v>754</v>
      </c>
      <c r="CU81" s="133">
        <v>835</v>
      </c>
      <c r="CV81" s="133">
        <v>804</v>
      </c>
      <c r="CW81" s="133">
        <v>1365</v>
      </c>
      <c r="CX81" s="133">
        <v>801</v>
      </c>
      <c r="CY81" s="133">
        <v>741</v>
      </c>
      <c r="CZ81" s="133">
        <v>887</v>
      </c>
      <c r="DA81" s="133">
        <v>783</v>
      </c>
      <c r="DB81" s="133">
        <v>986</v>
      </c>
      <c r="DC81" s="133">
        <v>1081</v>
      </c>
      <c r="DD81" s="133">
        <v>1388</v>
      </c>
      <c r="DE81" s="133">
        <v>992</v>
      </c>
      <c r="DF81" s="133">
        <v>1199</v>
      </c>
      <c r="DG81" s="133">
        <v>1369</v>
      </c>
      <c r="DH81" s="133">
        <v>1632</v>
      </c>
      <c r="DI81" s="133">
        <v>1520</v>
      </c>
      <c r="DJ81" s="133">
        <v>1351</v>
      </c>
      <c r="DK81" s="133">
        <v>1630</v>
      </c>
      <c r="DL81" s="133">
        <v>2050</v>
      </c>
      <c r="DM81" s="133">
        <v>2105</v>
      </c>
      <c r="DN81" s="133">
        <v>1311</v>
      </c>
      <c r="DO81" s="133">
        <v>1802</v>
      </c>
      <c r="DP81" s="133">
        <v>2425</v>
      </c>
      <c r="DQ81" s="133">
        <v>2554</v>
      </c>
      <c r="DR81" s="133">
        <v>1832</v>
      </c>
      <c r="DS81" s="133">
        <v>2133</v>
      </c>
      <c r="DT81" s="133">
        <v>3185</v>
      </c>
      <c r="DU81" s="133">
        <v>421</v>
      </c>
      <c r="DV81" s="133">
        <v>421</v>
      </c>
      <c r="DW81" s="133">
        <v>994</v>
      </c>
      <c r="DX81" s="133">
        <v>1817</v>
      </c>
      <c r="DY81" s="133">
        <v>3011</v>
      </c>
      <c r="DZ81" s="133">
        <v>1873</v>
      </c>
      <c r="EA81" s="133">
        <v>1911</v>
      </c>
      <c r="EB81" s="133">
        <v>2025</v>
      </c>
      <c r="EC81" s="133">
        <v>3367</v>
      </c>
      <c r="ED81" s="133">
        <v>2716</v>
      </c>
      <c r="EE81" s="133">
        <v>2456</v>
      </c>
      <c r="EF81" s="133">
        <v>3686</v>
      </c>
      <c r="EG81" s="133">
        <v>4042</v>
      </c>
      <c r="EH81" s="133">
        <v>2913</v>
      </c>
      <c r="EI81" s="133">
        <v>3613</v>
      </c>
      <c r="EJ81" s="133">
        <v>3805</v>
      </c>
      <c r="EK81" s="133">
        <v>3808</v>
      </c>
      <c r="EL81" s="133">
        <v>3368</v>
      </c>
      <c r="EM81" s="133">
        <v>4673</v>
      </c>
      <c r="EN81" s="133">
        <v>4623</v>
      </c>
      <c r="EO81" s="133">
        <v>3950</v>
      </c>
      <c r="EP81" s="133">
        <v>4312</v>
      </c>
      <c r="EQ81" s="133">
        <v>3364</v>
      </c>
      <c r="ER81" s="133">
        <v>4543</v>
      </c>
      <c r="ES81" s="133">
        <v>6993</v>
      </c>
      <c r="ET81" s="133">
        <v>3518</v>
      </c>
      <c r="EU81" s="133">
        <v>3609</v>
      </c>
      <c r="EV81" s="133">
        <v>5585</v>
      </c>
      <c r="EW81" s="133">
        <v>5257</v>
      </c>
      <c r="EX81" s="133">
        <v>4202</v>
      </c>
      <c r="EY81" s="133">
        <v>5171</v>
      </c>
      <c r="EZ81" s="133">
        <v>7280</v>
      </c>
      <c r="FA81" s="133">
        <v>6457</v>
      </c>
      <c r="FB81" s="133">
        <v>4798</v>
      </c>
      <c r="FC81" s="133">
        <v>5545</v>
      </c>
      <c r="FD81" s="133">
        <v>6798</v>
      </c>
      <c r="FE81" s="133">
        <v>6647</v>
      </c>
      <c r="FF81" s="133">
        <v>7442</v>
      </c>
      <c r="FG81" s="133">
        <v>5646</v>
      </c>
      <c r="FH81" s="133">
        <v>9645</v>
      </c>
      <c r="FI81" s="133">
        <v>7745</v>
      </c>
      <c r="FJ81" s="133">
        <v>4528</v>
      </c>
      <c r="FK81" s="133">
        <v>7897</v>
      </c>
      <c r="FL81" s="133">
        <v>7823</v>
      </c>
      <c r="FM81" s="133">
        <v>7463</v>
      </c>
      <c r="FN81" s="133">
        <v>7206</v>
      </c>
      <c r="FO81" s="133">
        <v>8353.36</v>
      </c>
      <c r="FP81" s="133">
        <v>5551.96</v>
      </c>
      <c r="FQ81" s="133">
        <v>4682.68</v>
      </c>
      <c r="FR81" s="133">
        <v>9784.24</v>
      </c>
      <c r="FS81" s="133">
        <v>6487.55</v>
      </c>
      <c r="FT81" s="133">
        <v>8992.56</v>
      </c>
      <c r="FU81" s="133">
        <v>8849.7999999999993</v>
      </c>
      <c r="FV81" s="133">
        <v>4342.76</v>
      </c>
      <c r="FW81" s="133">
        <v>7720.34</v>
      </c>
      <c r="FX81" s="133">
        <v>13402.16</v>
      </c>
      <c r="FY81" s="133">
        <v>8170.74</v>
      </c>
      <c r="FZ81" s="133">
        <v>8521.15</v>
      </c>
      <c r="GA81" s="133">
        <v>8252.6</v>
      </c>
      <c r="GB81" s="133">
        <v>7415.28</v>
      </c>
      <c r="GC81" s="133">
        <v>7277.5</v>
      </c>
      <c r="GD81" s="133">
        <v>10575.12</v>
      </c>
      <c r="GE81" s="133">
        <v>12367.28</v>
      </c>
      <c r="GF81" s="133">
        <v>8574.08</v>
      </c>
      <c r="GG81" s="133">
        <v>9890.26</v>
      </c>
      <c r="GH81" s="133">
        <v>4266.5600000000004</v>
      </c>
    </row>
    <row r="82" spans="1:190" s="132" customFormat="1" x14ac:dyDescent="0.25">
      <c r="A82" s="134"/>
      <c r="B82" s="115" t="s">
        <v>18</v>
      </c>
      <c r="C82" s="133">
        <v>82579</v>
      </c>
      <c r="D82" s="133">
        <v>91829</v>
      </c>
      <c r="E82" s="133">
        <v>105705</v>
      </c>
      <c r="F82" s="133">
        <v>85806</v>
      </c>
      <c r="G82" s="133">
        <v>83442</v>
      </c>
      <c r="H82" s="133">
        <v>99589</v>
      </c>
      <c r="I82" s="133">
        <v>82590</v>
      </c>
      <c r="J82" s="133">
        <v>59519</v>
      </c>
      <c r="K82" s="133">
        <v>84790</v>
      </c>
      <c r="L82" s="133">
        <v>89173</v>
      </c>
      <c r="M82" s="133">
        <v>84882</v>
      </c>
      <c r="N82" s="133">
        <v>95254</v>
      </c>
      <c r="O82" s="133">
        <v>92918</v>
      </c>
      <c r="P82" s="133">
        <v>91639</v>
      </c>
      <c r="Q82" s="133">
        <v>107651</v>
      </c>
      <c r="R82" s="133">
        <v>90531</v>
      </c>
      <c r="S82" s="133">
        <v>100833</v>
      </c>
      <c r="T82" s="133">
        <v>89707</v>
      </c>
      <c r="U82" s="133">
        <v>88643</v>
      </c>
      <c r="V82" s="133">
        <v>63458</v>
      </c>
      <c r="W82" s="133">
        <v>93943</v>
      </c>
      <c r="X82" s="133">
        <v>97793</v>
      </c>
      <c r="Y82" s="133">
        <v>85951</v>
      </c>
      <c r="Z82" s="133">
        <v>96858</v>
      </c>
      <c r="AA82" s="133">
        <v>96275</v>
      </c>
      <c r="AB82" s="133">
        <v>90857</v>
      </c>
      <c r="AC82" s="133">
        <v>101493</v>
      </c>
      <c r="AD82" s="133">
        <v>89797</v>
      </c>
      <c r="AE82" s="133">
        <v>84653</v>
      </c>
      <c r="AF82" s="133">
        <v>100314</v>
      </c>
      <c r="AG82" s="133">
        <v>94969</v>
      </c>
      <c r="AH82" s="133">
        <v>66322</v>
      </c>
      <c r="AI82" s="133">
        <v>83791</v>
      </c>
      <c r="AJ82" s="133">
        <v>105791</v>
      </c>
      <c r="AK82" s="133">
        <v>93950</v>
      </c>
      <c r="AL82" s="133">
        <v>86134</v>
      </c>
      <c r="AM82" s="133">
        <v>92305</v>
      </c>
      <c r="AN82" s="133">
        <v>100553</v>
      </c>
      <c r="AO82" s="133">
        <v>102118</v>
      </c>
      <c r="AP82" s="133">
        <v>99849</v>
      </c>
      <c r="AQ82" s="133">
        <v>91641</v>
      </c>
      <c r="AR82" s="133">
        <v>98775</v>
      </c>
      <c r="AS82" s="133">
        <v>104692</v>
      </c>
      <c r="AT82" s="133">
        <v>64283</v>
      </c>
      <c r="AU82" s="133">
        <v>91713</v>
      </c>
      <c r="AV82" s="133">
        <v>109383</v>
      </c>
      <c r="AW82" s="133">
        <v>91080</v>
      </c>
      <c r="AX82" s="133">
        <v>106181</v>
      </c>
      <c r="AY82" s="133">
        <v>100744</v>
      </c>
      <c r="AZ82" s="133">
        <v>97207</v>
      </c>
      <c r="BA82" s="133">
        <v>102548</v>
      </c>
      <c r="BB82" s="133">
        <v>103838</v>
      </c>
      <c r="BC82" s="133">
        <v>88742</v>
      </c>
      <c r="BD82" s="133">
        <v>98821</v>
      </c>
      <c r="BE82" s="133">
        <v>104642</v>
      </c>
      <c r="BF82" s="133">
        <v>73454</v>
      </c>
      <c r="BG82" s="133">
        <v>103097</v>
      </c>
      <c r="BH82" s="133">
        <v>114933</v>
      </c>
      <c r="BI82" s="133">
        <v>99498</v>
      </c>
      <c r="BJ82" s="133">
        <v>111777</v>
      </c>
      <c r="BK82" s="133">
        <v>105917</v>
      </c>
      <c r="BL82" s="133">
        <v>115049</v>
      </c>
      <c r="BM82" s="133">
        <v>126412</v>
      </c>
      <c r="BN82" s="133">
        <v>114727</v>
      </c>
      <c r="BO82" s="133">
        <v>94257</v>
      </c>
      <c r="BP82" s="133">
        <v>127721</v>
      </c>
      <c r="BQ82" s="133">
        <v>112888</v>
      </c>
      <c r="BR82" s="133">
        <v>72214</v>
      </c>
      <c r="BS82" s="133">
        <v>115344</v>
      </c>
      <c r="BT82" s="133">
        <v>125968</v>
      </c>
      <c r="BU82" s="133">
        <v>114575</v>
      </c>
      <c r="BV82" s="133">
        <v>122648</v>
      </c>
      <c r="BW82" s="133">
        <v>112138</v>
      </c>
      <c r="BX82" s="133">
        <v>129775</v>
      </c>
      <c r="BY82" s="133">
        <v>129601</v>
      </c>
      <c r="BZ82" s="133">
        <v>120481</v>
      </c>
      <c r="CA82" s="133">
        <v>122101</v>
      </c>
      <c r="CB82" s="133">
        <v>133874</v>
      </c>
      <c r="CC82" s="133">
        <v>114702</v>
      </c>
      <c r="CD82" s="133">
        <v>87481</v>
      </c>
      <c r="CE82" s="133">
        <v>118732</v>
      </c>
      <c r="CF82" s="133">
        <v>123635</v>
      </c>
      <c r="CG82" s="133">
        <v>132437</v>
      </c>
      <c r="CH82" s="133">
        <v>140419</v>
      </c>
      <c r="CI82" s="133">
        <v>142089</v>
      </c>
      <c r="CJ82" s="133">
        <v>131023</v>
      </c>
      <c r="CK82" s="133">
        <v>156263</v>
      </c>
      <c r="CL82" s="133">
        <v>115754</v>
      </c>
      <c r="CM82" s="133">
        <v>139767</v>
      </c>
      <c r="CN82" s="133">
        <v>137006</v>
      </c>
      <c r="CO82" s="133">
        <v>130886</v>
      </c>
      <c r="CP82" s="133">
        <v>95001</v>
      </c>
      <c r="CQ82" s="133">
        <v>121936</v>
      </c>
      <c r="CR82" s="133">
        <v>153152</v>
      </c>
      <c r="CS82" s="133">
        <v>150475</v>
      </c>
      <c r="CT82" s="133">
        <v>143224</v>
      </c>
      <c r="CU82" s="133">
        <v>141577</v>
      </c>
      <c r="CV82" s="133">
        <v>144990</v>
      </c>
      <c r="CW82" s="133">
        <v>148012</v>
      </c>
      <c r="CX82" s="133">
        <v>139022</v>
      </c>
      <c r="CY82" s="133">
        <v>125097</v>
      </c>
      <c r="CZ82" s="133">
        <v>145874</v>
      </c>
      <c r="DA82" s="133">
        <v>149282</v>
      </c>
      <c r="DB82" s="133">
        <v>103103</v>
      </c>
      <c r="DC82" s="133">
        <v>122304</v>
      </c>
      <c r="DD82" s="133">
        <v>168393</v>
      </c>
      <c r="DE82" s="133">
        <v>151958</v>
      </c>
      <c r="DF82" s="133">
        <v>141955</v>
      </c>
      <c r="DG82" s="133">
        <v>149405</v>
      </c>
      <c r="DH82" s="133">
        <v>154965</v>
      </c>
      <c r="DI82" s="133">
        <v>167196</v>
      </c>
      <c r="DJ82" s="133">
        <v>158577</v>
      </c>
      <c r="DK82" s="133">
        <v>166589</v>
      </c>
      <c r="DL82" s="133">
        <v>170260</v>
      </c>
      <c r="DM82" s="133">
        <v>198075</v>
      </c>
      <c r="DN82" s="133">
        <v>119025</v>
      </c>
      <c r="DO82" s="133">
        <v>166959</v>
      </c>
      <c r="DP82" s="133">
        <v>196791</v>
      </c>
      <c r="DQ82" s="133">
        <v>177648</v>
      </c>
      <c r="DR82" s="133">
        <v>192050</v>
      </c>
      <c r="DS82" s="133">
        <v>201113</v>
      </c>
      <c r="DT82" s="133">
        <v>204108</v>
      </c>
      <c r="DU82" s="133">
        <v>7249</v>
      </c>
      <c r="DV82" s="133">
        <v>7249</v>
      </c>
      <c r="DW82" s="133">
        <v>38471</v>
      </c>
      <c r="DX82" s="133">
        <v>133475</v>
      </c>
      <c r="DY82" s="133">
        <v>155824</v>
      </c>
      <c r="DZ82" s="133">
        <v>112495</v>
      </c>
      <c r="EA82" s="133">
        <v>177425</v>
      </c>
      <c r="EB82" s="133">
        <v>188365</v>
      </c>
      <c r="EC82" s="133">
        <v>196279</v>
      </c>
      <c r="ED82" s="133">
        <v>203873</v>
      </c>
      <c r="EE82" s="133">
        <v>187333</v>
      </c>
      <c r="EF82" s="133">
        <v>205402</v>
      </c>
      <c r="EG82" s="133">
        <v>240024</v>
      </c>
      <c r="EH82" s="133">
        <v>204254</v>
      </c>
      <c r="EI82" s="133">
        <v>185717</v>
      </c>
      <c r="EJ82" s="133">
        <v>225946</v>
      </c>
      <c r="EK82" s="133">
        <v>209783</v>
      </c>
      <c r="EL82" s="133">
        <v>148426</v>
      </c>
      <c r="EM82" s="133">
        <v>202427</v>
      </c>
      <c r="EN82" s="133">
        <v>217037</v>
      </c>
      <c r="EO82" s="133">
        <v>217850</v>
      </c>
      <c r="EP82" s="133">
        <v>228688</v>
      </c>
      <c r="EQ82" s="133">
        <v>217484</v>
      </c>
      <c r="ER82" s="133">
        <v>241274</v>
      </c>
      <c r="ES82" s="133">
        <v>285929</v>
      </c>
      <c r="ET82" s="133">
        <v>224097</v>
      </c>
      <c r="EU82" s="133">
        <v>243400</v>
      </c>
      <c r="EV82" s="133">
        <v>266284</v>
      </c>
      <c r="EW82" s="133">
        <v>226670</v>
      </c>
      <c r="EX82" s="133">
        <v>179594</v>
      </c>
      <c r="EY82" s="133">
        <v>252675</v>
      </c>
      <c r="EZ82" s="133">
        <v>266854</v>
      </c>
      <c r="FA82" s="133">
        <v>270037</v>
      </c>
      <c r="FB82" s="133">
        <v>272973</v>
      </c>
      <c r="FC82" s="133">
        <v>284677</v>
      </c>
      <c r="FD82" s="133">
        <v>288136</v>
      </c>
      <c r="FE82" s="133">
        <v>346531</v>
      </c>
      <c r="FF82" s="133">
        <v>263788</v>
      </c>
      <c r="FG82" s="133">
        <v>274670</v>
      </c>
      <c r="FH82" s="133">
        <v>336035</v>
      </c>
      <c r="FI82" s="133">
        <v>295885</v>
      </c>
      <c r="FJ82" s="133">
        <v>205876</v>
      </c>
      <c r="FK82" s="133">
        <v>271130</v>
      </c>
      <c r="FL82" s="133">
        <v>305246</v>
      </c>
      <c r="FM82" s="133">
        <v>274040</v>
      </c>
      <c r="FN82" s="133">
        <v>249350</v>
      </c>
      <c r="FO82" s="133">
        <v>282784.02</v>
      </c>
      <c r="FP82" s="133">
        <v>307426.49</v>
      </c>
      <c r="FQ82" s="133">
        <v>294074.23</v>
      </c>
      <c r="FR82" s="133">
        <v>295855.21999999997</v>
      </c>
      <c r="FS82" s="133">
        <v>266943.99</v>
      </c>
      <c r="FT82" s="133">
        <v>292114.65000000002</v>
      </c>
      <c r="FU82" s="133">
        <v>316903.86</v>
      </c>
      <c r="FV82" s="133">
        <v>184980.91999999998</v>
      </c>
      <c r="FW82" s="133">
        <v>269704.07</v>
      </c>
      <c r="FX82" s="133">
        <v>321732.57</v>
      </c>
      <c r="FY82" s="133">
        <v>298605.12</v>
      </c>
      <c r="FZ82" s="133">
        <v>304964.99</v>
      </c>
      <c r="GA82" s="133">
        <v>322475.14</v>
      </c>
      <c r="GB82" s="133">
        <v>344718.75</v>
      </c>
      <c r="GC82" s="133">
        <v>352074.39</v>
      </c>
      <c r="GD82" s="133">
        <v>340658.57</v>
      </c>
      <c r="GE82" s="133">
        <v>314120.32000000001</v>
      </c>
      <c r="GF82" s="133">
        <v>342171.9</v>
      </c>
      <c r="GG82" s="133">
        <v>352167.13</v>
      </c>
      <c r="GH82" s="133">
        <v>212870.37</v>
      </c>
    </row>
    <row r="83" spans="1:190" s="132" customFormat="1" x14ac:dyDescent="0.25">
      <c r="A83" s="134"/>
      <c r="B83" s="115" t="s">
        <v>17</v>
      </c>
      <c r="C83" s="133">
        <v>84135</v>
      </c>
      <c r="D83" s="133">
        <v>97239</v>
      </c>
      <c r="E83" s="133">
        <v>118342</v>
      </c>
      <c r="F83" s="133">
        <v>107049</v>
      </c>
      <c r="G83" s="133">
        <v>91911</v>
      </c>
      <c r="H83" s="133">
        <v>120581</v>
      </c>
      <c r="I83" s="133">
        <v>106434</v>
      </c>
      <c r="J83" s="133">
        <v>59503</v>
      </c>
      <c r="K83" s="133">
        <v>75664</v>
      </c>
      <c r="L83" s="133">
        <v>93423</v>
      </c>
      <c r="M83" s="133">
        <v>99170</v>
      </c>
      <c r="N83" s="133">
        <v>119816</v>
      </c>
      <c r="O83" s="133">
        <v>87888</v>
      </c>
      <c r="P83" s="133">
        <v>97004</v>
      </c>
      <c r="Q83" s="133">
        <v>111775</v>
      </c>
      <c r="R83" s="133">
        <v>108459</v>
      </c>
      <c r="S83" s="133">
        <v>104846</v>
      </c>
      <c r="T83" s="133">
        <v>113486</v>
      </c>
      <c r="U83" s="133">
        <v>116091</v>
      </c>
      <c r="V83" s="133">
        <v>68867</v>
      </c>
      <c r="W83" s="133">
        <v>96272</v>
      </c>
      <c r="X83" s="133">
        <v>106115</v>
      </c>
      <c r="Y83" s="133">
        <v>97836</v>
      </c>
      <c r="Z83" s="133">
        <v>105311</v>
      </c>
      <c r="AA83" s="133">
        <v>89973</v>
      </c>
      <c r="AB83" s="133">
        <v>92821</v>
      </c>
      <c r="AC83" s="133">
        <v>111584</v>
      </c>
      <c r="AD83" s="133">
        <v>109925</v>
      </c>
      <c r="AE83" s="133">
        <v>99575</v>
      </c>
      <c r="AF83" s="133">
        <v>109693</v>
      </c>
      <c r="AG83" s="133">
        <v>126977</v>
      </c>
      <c r="AH83" s="133">
        <v>69996</v>
      </c>
      <c r="AI83" s="133">
        <v>76567</v>
      </c>
      <c r="AJ83" s="133">
        <v>130704</v>
      </c>
      <c r="AK83" s="133">
        <v>107542</v>
      </c>
      <c r="AL83" s="133">
        <v>105967</v>
      </c>
      <c r="AM83" s="133">
        <v>95127</v>
      </c>
      <c r="AN83" s="133">
        <v>100780</v>
      </c>
      <c r="AO83" s="133">
        <v>118926</v>
      </c>
      <c r="AP83" s="133">
        <v>112458</v>
      </c>
      <c r="AQ83" s="133">
        <v>101720</v>
      </c>
      <c r="AR83" s="133">
        <v>121842</v>
      </c>
      <c r="AS83" s="133">
        <v>132061</v>
      </c>
      <c r="AT83" s="133">
        <v>64357</v>
      </c>
      <c r="AU83" s="133">
        <v>80305</v>
      </c>
      <c r="AV83" s="133">
        <v>120597</v>
      </c>
      <c r="AW83" s="133">
        <v>98357</v>
      </c>
      <c r="AX83" s="133">
        <v>109576</v>
      </c>
      <c r="AY83" s="133">
        <v>84565</v>
      </c>
      <c r="AZ83" s="133">
        <v>106560</v>
      </c>
      <c r="BA83" s="133">
        <v>114589</v>
      </c>
      <c r="BB83" s="133">
        <v>122623</v>
      </c>
      <c r="BC83" s="133">
        <v>115826</v>
      </c>
      <c r="BD83" s="133">
        <v>86197</v>
      </c>
      <c r="BE83" s="133">
        <v>74945</v>
      </c>
      <c r="BF83" s="133">
        <v>47743</v>
      </c>
      <c r="BG83" s="133">
        <v>58981</v>
      </c>
      <c r="BH83" s="133">
        <v>119604</v>
      </c>
      <c r="BI83" s="133">
        <v>122140</v>
      </c>
      <c r="BJ83" s="133">
        <v>138502</v>
      </c>
      <c r="BK83" s="133">
        <v>84197</v>
      </c>
      <c r="BL83" s="133">
        <v>124142</v>
      </c>
      <c r="BM83" s="133">
        <v>131360</v>
      </c>
      <c r="BN83" s="133">
        <v>127036</v>
      </c>
      <c r="BO83" s="133">
        <v>98314</v>
      </c>
      <c r="BP83" s="133">
        <v>146682</v>
      </c>
      <c r="BQ83" s="133">
        <v>136455</v>
      </c>
      <c r="BR83" s="133">
        <v>72967</v>
      </c>
      <c r="BS83" s="133">
        <v>102711</v>
      </c>
      <c r="BT83" s="133">
        <v>126610</v>
      </c>
      <c r="BU83" s="133">
        <v>128013</v>
      </c>
      <c r="BV83" s="133">
        <v>153748</v>
      </c>
      <c r="BW83" s="133">
        <v>106306</v>
      </c>
      <c r="BX83" s="133">
        <v>132983</v>
      </c>
      <c r="BY83" s="133">
        <v>139127</v>
      </c>
      <c r="BZ83" s="133">
        <v>124311</v>
      </c>
      <c r="CA83" s="133">
        <v>136448</v>
      </c>
      <c r="CB83" s="133">
        <v>146289</v>
      </c>
      <c r="CC83" s="133">
        <v>147276</v>
      </c>
      <c r="CD83" s="133">
        <v>78051</v>
      </c>
      <c r="CE83" s="133">
        <v>111861</v>
      </c>
      <c r="CF83" s="133">
        <v>139724</v>
      </c>
      <c r="CG83" s="133">
        <v>131133</v>
      </c>
      <c r="CH83" s="133">
        <v>153321</v>
      </c>
      <c r="CI83" s="133">
        <v>118266</v>
      </c>
      <c r="CJ83" s="133">
        <v>128132</v>
      </c>
      <c r="CK83" s="133">
        <v>175655</v>
      </c>
      <c r="CL83" s="133">
        <v>124828</v>
      </c>
      <c r="CM83" s="133">
        <v>141193</v>
      </c>
      <c r="CN83" s="133">
        <v>161632</v>
      </c>
      <c r="CO83" s="133">
        <v>147369</v>
      </c>
      <c r="CP83" s="133">
        <v>79424</v>
      </c>
      <c r="CQ83" s="133">
        <v>103849</v>
      </c>
      <c r="CR83" s="133">
        <v>154341</v>
      </c>
      <c r="CS83" s="133">
        <v>151123</v>
      </c>
      <c r="CT83" s="133">
        <v>148583</v>
      </c>
      <c r="CU83" s="133">
        <v>122340</v>
      </c>
      <c r="CV83" s="133">
        <v>127355</v>
      </c>
      <c r="CW83" s="133">
        <v>149919</v>
      </c>
      <c r="CX83" s="133">
        <v>141665</v>
      </c>
      <c r="CY83" s="133">
        <v>119754</v>
      </c>
      <c r="CZ83" s="133">
        <v>152726</v>
      </c>
      <c r="DA83" s="133">
        <v>164200</v>
      </c>
      <c r="DB83" s="133">
        <v>87387</v>
      </c>
      <c r="DC83" s="133">
        <v>95787</v>
      </c>
      <c r="DD83" s="133">
        <v>161812</v>
      </c>
      <c r="DE83" s="133">
        <v>148999</v>
      </c>
      <c r="DF83" s="133">
        <v>159176</v>
      </c>
      <c r="DG83" s="133">
        <v>123631</v>
      </c>
      <c r="DH83" s="133">
        <v>146681</v>
      </c>
      <c r="DI83" s="133">
        <v>187669</v>
      </c>
      <c r="DJ83" s="133">
        <v>116450</v>
      </c>
      <c r="DK83" s="133">
        <v>111398</v>
      </c>
      <c r="DL83" s="133">
        <v>123620</v>
      </c>
      <c r="DM83" s="133">
        <v>183505</v>
      </c>
      <c r="DN83" s="133">
        <v>79185</v>
      </c>
      <c r="DO83" s="133">
        <v>107904</v>
      </c>
      <c r="DP83" s="133">
        <v>157690</v>
      </c>
      <c r="DQ83" s="133">
        <v>126082</v>
      </c>
      <c r="DR83" s="133">
        <v>160534</v>
      </c>
      <c r="DS83" s="133">
        <v>92032</v>
      </c>
      <c r="DT83" s="133">
        <v>136299</v>
      </c>
      <c r="DU83" s="133">
        <v>5212</v>
      </c>
      <c r="DV83" s="133">
        <v>5212</v>
      </c>
      <c r="DW83" s="133">
        <v>40546</v>
      </c>
      <c r="DX83" s="133">
        <v>128315</v>
      </c>
      <c r="DY83" s="133">
        <v>182464</v>
      </c>
      <c r="DZ83" s="133">
        <v>107669</v>
      </c>
      <c r="EA83" s="133">
        <v>144494</v>
      </c>
      <c r="EB83" s="133">
        <v>181263</v>
      </c>
      <c r="EC83" s="133">
        <v>172002</v>
      </c>
      <c r="ED83" s="133">
        <v>237995</v>
      </c>
      <c r="EE83" s="133">
        <v>119946</v>
      </c>
      <c r="EF83" s="133">
        <v>173975</v>
      </c>
      <c r="EG83" s="133">
        <v>221410</v>
      </c>
      <c r="EH83" s="133">
        <v>211557</v>
      </c>
      <c r="EI83" s="133">
        <v>192468</v>
      </c>
      <c r="EJ83" s="133">
        <v>225439</v>
      </c>
      <c r="EK83" s="133">
        <v>216103</v>
      </c>
      <c r="EL83" s="133">
        <v>119160</v>
      </c>
      <c r="EM83" s="133">
        <v>173392</v>
      </c>
      <c r="EN83" s="133">
        <v>203097</v>
      </c>
      <c r="EO83" s="133">
        <v>194226</v>
      </c>
      <c r="EP83" s="133">
        <v>226468</v>
      </c>
      <c r="EQ83" s="133">
        <v>141030</v>
      </c>
      <c r="ER83" s="133">
        <v>197844</v>
      </c>
      <c r="ES83" s="133">
        <v>232812</v>
      </c>
      <c r="ET83" s="133">
        <v>197891</v>
      </c>
      <c r="EU83" s="133">
        <v>218482</v>
      </c>
      <c r="EV83" s="133">
        <v>232164</v>
      </c>
      <c r="EW83" s="133">
        <v>206278</v>
      </c>
      <c r="EX83" s="133">
        <v>125016</v>
      </c>
      <c r="EY83" s="133">
        <v>194703</v>
      </c>
      <c r="EZ83" s="133">
        <v>229224</v>
      </c>
      <c r="FA83" s="133">
        <v>221249</v>
      </c>
      <c r="FB83" s="133">
        <v>247732</v>
      </c>
      <c r="FC83" s="133">
        <v>180841</v>
      </c>
      <c r="FD83" s="133">
        <v>208642</v>
      </c>
      <c r="FE83" s="133">
        <v>271843</v>
      </c>
      <c r="FF83" s="133">
        <v>217719</v>
      </c>
      <c r="FG83" s="133">
        <v>217314</v>
      </c>
      <c r="FH83" s="133">
        <v>294452</v>
      </c>
      <c r="FI83" s="133">
        <v>249851</v>
      </c>
      <c r="FJ83" s="133">
        <v>146561</v>
      </c>
      <c r="FK83" s="133">
        <v>208946</v>
      </c>
      <c r="FL83" s="133">
        <v>254346</v>
      </c>
      <c r="FM83" s="133">
        <v>214855</v>
      </c>
      <c r="FN83" s="133">
        <v>206888</v>
      </c>
      <c r="FO83" s="133">
        <v>176821.4</v>
      </c>
      <c r="FP83" s="133">
        <v>222934.46</v>
      </c>
      <c r="FQ83" s="133">
        <v>232098.97</v>
      </c>
      <c r="FR83" s="133">
        <v>227156.17</v>
      </c>
      <c r="FS83" s="133">
        <v>204201.75</v>
      </c>
      <c r="FT83" s="133">
        <v>237942.65</v>
      </c>
      <c r="FU83" s="133">
        <v>264484.13</v>
      </c>
      <c r="FV83" s="133">
        <v>129697.97</v>
      </c>
      <c r="FW83" s="133">
        <v>186647.81</v>
      </c>
      <c r="FX83" s="133">
        <v>261847.77</v>
      </c>
      <c r="FY83" s="133">
        <v>261241.61</v>
      </c>
      <c r="FZ83" s="133">
        <v>288194.21999999997</v>
      </c>
      <c r="GA83" s="133">
        <v>219782.91</v>
      </c>
      <c r="GB83" s="133">
        <v>272557.02</v>
      </c>
      <c r="GC83" s="133">
        <v>291654.02</v>
      </c>
      <c r="GD83" s="133">
        <v>310702.14</v>
      </c>
      <c r="GE83" s="133">
        <v>265866</v>
      </c>
      <c r="GF83" s="133">
        <v>303888.90000000002</v>
      </c>
      <c r="GG83" s="133">
        <v>313040.05</v>
      </c>
      <c r="GH83" s="133">
        <v>156505.81</v>
      </c>
    </row>
    <row r="84" spans="1:190" s="132" customFormat="1" x14ac:dyDescent="0.25">
      <c r="A84" s="134"/>
      <c r="B84" s="115" t="s">
        <v>16</v>
      </c>
      <c r="C84" s="133">
        <v>17322</v>
      </c>
      <c r="D84" s="133">
        <v>15963</v>
      </c>
      <c r="E84" s="133">
        <v>18564</v>
      </c>
      <c r="F84" s="133">
        <v>26075</v>
      </c>
      <c r="G84" s="133">
        <v>17513</v>
      </c>
      <c r="H84" s="133">
        <v>25976</v>
      </c>
      <c r="I84" s="133">
        <v>19836</v>
      </c>
      <c r="J84" s="133">
        <v>16652</v>
      </c>
      <c r="K84" s="133">
        <v>22970</v>
      </c>
      <c r="L84" s="133">
        <v>19781</v>
      </c>
      <c r="M84" s="133">
        <v>22798</v>
      </c>
      <c r="N84" s="133">
        <v>24211</v>
      </c>
      <c r="O84" s="133">
        <v>16525</v>
      </c>
      <c r="P84" s="133">
        <v>18185</v>
      </c>
      <c r="Q84" s="133">
        <v>24515</v>
      </c>
      <c r="R84" s="133">
        <v>25819</v>
      </c>
      <c r="S84" s="133">
        <v>24015</v>
      </c>
      <c r="T84" s="133">
        <v>26051</v>
      </c>
      <c r="U84" s="133">
        <v>18390</v>
      </c>
      <c r="V84" s="133">
        <v>16289</v>
      </c>
      <c r="W84" s="133">
        <v>23213</v>
      </c>
      <c r="X84" s="133">
        <v>23974</v>
      </c>
      <c r="Y84" s="133">
        <v>26759</v>
      </c>
      <c r="Z84" s="133">
        <v>22640</v>
      </c>
      <c r="AA84" s="133">
        <v>20517</v>
      </c>
      <c r="AB84" s="133">
        <v>19356</v>
      </c>
      <c r="AC84" s="133">
        <v>18323</v>
      </c>
      <c r="AD84" s="133">
        <v>18900</v>
      </c>
      <c r="AE84" s="133">
        <v>17816</v>
      </c>
      <c r="AF84" s="133">
        <v>27264</v>
      </c>
      <c r="AG84" s="133">
        <v>26107</v>
      </c>
      <c r="AH84" s="133">
        <v>20413</v>
      </c>
      <c r="AI84" s="133">
        <v>19057</v>
      </c>
      <c r="AJ84" s="133">
        <v>22362</v>
      </c>
      <c r="AK84" s="133">
        <v>22266</v>
      </c>
      <c r="AL84" s="133">
        <v>19183</v>
      </c>
      <c r="AM84" s="133">
        <v>23119</v>
      </c>
      <c r="AN84" s="133">
        <v>21316</v>
      </c>
      <c r="AO84" s="133">
        <v>22325</v>
      </c>
      <c r="AP84" s="133">
        <v>22721</v>
      </c>
      <c r="AQ84" s="133">
        <v>19238</v>
      </c>
      <c r="AR84" s="133">
        <v>26555</v>
      </c>
      <c r="AS84" s="133">
        <v>25183</v>
      </c>
      <c r="AT84" s="133">
        <v>21390</v>
      </c>
      <c r="AU84" s="133">
        <v>20932</v>
      </c>
      <c r="AV84" s="133">
        <v>24708</v>
      </c>
      <c r="AW84" s="133">
        <v>21216</v>
      </c>
      <c r="AX84" s="133">
        <v>21040</v>
      </c>
      <c r="AY84" s="133">
        <v>20970</v>
      </c>
      <c r="AZ84" s="133">
        <v>17465</v>
      </c>
      <c r="BA84" s="133">
        <v>25472</v>
      </c>
      <c r="BB84" s="133">
        <v>22339</v>
      </c>
      <c r="BC84" s="133">
        <v>21523</v>
      </c>
      <c r="BD84" s="133">
        <v>25710</v>
      </c>
      <c r="BE84" s="133">
        <v>21659</v>
      </c>
      <c r="BF84" s="133">
        <v>19795</v>
      </c>
      <c r="BG84" s="133">
        <v>24875</v>
      </c>
      <c r="BH84" s="133">
        <v>27326</v>
      </c>
      <c r="BI84" s="133">
        <v>23298</v>
      </c>
      <c r="BJ84" s="133">
        <v>21734</v>
      </c>
      <c r="BK84" s="133">
        <v>22212</v>
      </c>
      <c r="BL84" s="133">
        <v>23977</v>
      </c>
      <c r="BM84" s="133">
        <v>28725</v>
      </c>
      <c r="BN84" s="133">
        <v>23797</v>
      </c>
      <c r="BO84" s="133">
        <v>25161</v>
      </c>
      <c r="BP84" s="133">
        <v>27708</v>
      </c>
      <c r="BQ84" s="133">
        <v>27234</v>
      </c>
      <c r="BR84" s="133">
        <v>22058</v>
      </c>
      <c r="BS84" s="133">
        <v>27744</v>
      </c>
      <c r="BT84" s="133">
        <v>31205</v>
      </c>
      <c r="BU84" s="133">
        <v>29599</v>
      </c>
      <c r="BV84" s="133">
        <v>27292</v>
      </c>
      <c r="BW84" s="133">
        <v>26723</v>
      </c>
      <c r="BX84" s="133">
        <v>23575</v>
      </c>
      <c r="BY84" s="133">
        <v>31852</v>
      </c>
      <c r="BZ84" s="133">
        <v>32480</v>
      </c>
      <c r="CA84" s="133">
        <v>37090</v>
      </c>
      <c r="CB84" s="133">
        <v>29752</v>
      </c>
      <c r="CC84" s="133">
        <v>27595</v>
      </c>
      <c r="CD84" s="133">
        <v>24832</v>
      </c>
      <c r="CE84" s="133">
        <v>37256</v>
      </c>
      <c r="CF84" s="133">
        <v>31703</v>
      </c>
      <c r="CG84" s="133">
        <v>32332</v>
      </c>
      <c r="CH84" s="133">
        <v>35666</v>
      </c>
      <c r="CI84" s="133">
        <v>36598</v>
      </c>
      <c r="CJ84" s="133">
        <v>28398</v>
      </c>
      <c r="CK84" s="133">
        <v>44097</v>
      </c>
      <c r="CL84" s="133">
        <v>30653</v>
      </c>
      <c r="CM84" s="133">
        <v>38865</v>
      </c>
      <c r="CN84" s="133">
        <v>37505</v>
      </c>
      <c r="CO84" s="133">
        <v>32774</v>
      </c>
      <c r="CP84" s="133">
        <v>22684</v>
      </c>
      <c r="CQ84" s="133">
        <v>43301</v>
      </c>
      <c r="CR84" s="133">
        <v>34258</v>
      </c>
      <c r="CS84" s="133">
        <v>33593</v>
      </c>
      <c r="CT84" s="133">
        <v>43162</v>
      </c>
      <c r="CU84" s="133">
        <v>34054</v>
      </c>
      <c r="CV84" s="133">
        <v>32391</v>
      </c>
      <c r="CW84" s="133">
        <v>39509</v>
      </c>
      <c r="CX84" s="133">
        <v>36537</v>
      </c>
      <c r="CY84" s="133">
        <v>34079</v>
      </c>
      <c r="CZ84" s="133">
        <v>36955</v>
      </c>
      <c r="DA84" s="133">
        <v>44452</v>
      </c>
      <c r="DB84" s="133">
        <v>27507</v>
      </c>
      <c r="DC84" s="133">
        <v>34553</v>
      </c>
      <c r="DD84" s="133">
        <v>45676</v>
      </c>
      <c r="DE84" s="133">
        <v>38314</v>
      </c>
      <c r="DF84" s="133">
        <v>43407</v>
      </c>
      <c r="DG84" s="133">
        <v>39973</v>
      </c>
      <c r="DH84" s="133">
        <v>31228</v>
      </c>
      <c r="DI84" s="133">
        <v>41200</v>
      </c>
      <c r="DJ84" s="133">
        <v>34844</v>
      </c>
      <c r="DK84" s="133">
        <v>35747</v>
      </c>
      <c r="DL84" s="133">
        <v>39619</v>
      </c>
      <c r="DM84" s="133">
        <v>48379</v>
      </c>
      <c r="DN84" s="133">
        <v>30464</v>
      </c>
      <c r="DO84" s="133">
        <v>42899</v>
      </c>
      <c r="DP84" s="133">
        <v>54683</v>
      </c>
      <c r="DQ84" s="133">
        <v>35484</v>
      </c>
      <c r="DR84" s="133">
        <v>47710</v>
      </c>
      <c r="DS84" s="133">
        <v>40537</v>
      </c>
      <c r="DT84" s="133">
        <v>37953</v>
      </c>
      <c r="DU84" s="133">
        <v>7123</v>
      </c>
      <c r="DV84" s="133">
        <v>7123</v>
      </c>
      <c r="DW84" s="133">
        <v>16162</v>
      </c>
      <c r="DX84" s="133">
        <v>61011</v>
      </c>
      <c r="DY84" s="133">
        <v>47254</v>
      </c>
      <c r="DZ84" s="133">
        <v>32401</v>
      </c>
      <c r="EA84" s="133">
        <v>47748</v>
      </c>
      <c r="EB84" s="133">
        <v>32115</v>
      </c>
      <c r="EC84" s="133">
        <v>32339</v>
      </c>
      <c r="ED84" s="133">
        <v>46394</v>
      </c>
      <c r="EE84" s="133">
        <v>39984</v>
      </c>
      <c r="EF84" s="133">
        <v>43452</v>
      </c>
      <c r="EG84" s="133">
        <v>49540</v>
      </c>
      <c r="EH84" s="133">
        <v>33923</v>
      </c>
      <c r="EI84" s="133">
        <v>31731</v>
      </c>
      <c r="EJ84" s="133">
        <v>46357</v>
      </c>
      <c r="EK84" s="133">
        <v>44020</v>
      </c>
      <c r="EL84" s="133">
        <v>38378</v>
      </c>
      <c r="EM84" s="133">
        <v>42032</v>
      </c>
      <c r="EN84" s="133">
        <v>41313</v>
      </c>
      <c r="EO84" s="133">
        <v>34096</v>
      </c>
      <c r="EP84" s="133">
        <v>47244</v>
      </c>
      <c r="EQ84" s="133">
        <v>46877</v>
      </c>
      <c r="ER84" s="133">
        <v>44790</v>
      </c>
      <c r="ES84" s="133">
        <v>49097</v>
      </c>
      <c r="ET84" s="133">
        <v>39943</v>
      </c>
      <c r="EU84" s="133">
        <v>33019</v>
      </c>
      <c r="EV84" s="133">
        <v>41400</v>
      </c>
      <c r="EW84" s="133">
        <v>34844</v>
      </c>
      <c r="EX84" s="133">
        <v>34435</v>
      </c>
      <c r="EY84" s="133">
        <v>43250</v>
      </c>
      <c r="EZ84" s="133">
        <v>37789</v>
      </c>
      <c r="FA84" s="133">
        <v>39096</v>
      </c>
      <c r="FB84" s="133">
        <v>38963</v>
      </c>
      <c r="FC84" s="133">
        <v>42448</v>
      </c>
      <c r="FD84" s="133">
        <v>35308</v>
      </c>
      <c r="FE84" s="133">
        <v>42744</v>
      </c>
      <c r="FF84" s="133">
        <v>38771</v>
      </c>
      <c r="FG84" s="133">
        <v>38408</v>
      </c>
      <c r="FH84" s="133">
        <v>45819</v>
      </c>
      <c r="FI84" s="133">
        <v>40809</v>
      </c>
      <c r="FJ84" s="133">
        <v>28822</v>
      </c>
      <c r="FK84" s="133">
        <v>45036</v>
      </c>
      <c r="FL84" s="133">
        <v>48510</v>
      </c>
      <c r="FM84" s="133">
        <v>37766</v>
      </c>
      <c r="FN84" s="133">
        <v>45696</v>
      </c>
      <c r="FO84" s="133">
        <v>37921.730000000003</v>
      </c>
      <c r="FP84" s="133">
        <v>35941.550000000003</v>
      </c>
      <c r="FQ84" s="133">
        <v>43957.42</v>
      </c>
      <c r="FR84" s="133">
        <v>53386.67</v>
      </c>
      <c r="FS84" s="133">
        <v>37364.870000000003</v>
      </c>
      <c r="FT84" s="133">
        <v>50147.48</v>
      </c>
      <c r="FU84" s="133">
        <v>43421.03</v>
      </c>
      <c r="FV84" s="133">
        <v>31911.7</v>
      </c>
      <c r="FW84" s="133">
        <v>53547.45</v>
      </c>
      <c r="FX84" s="133">
        <v>51404.97</v>
      </c>
      <c r="FY84" s="133">
        <v>50478.65</v>
      </c>
      <c r="FZ84" s="133">
        <v>59017.51</v>
      </c>
      <c r="GA84" s="133">
        <v>50070.25</v>
      </c>
      <c r="GB84" s="133">
        <v>40667.56</v>
      </c>
      <c r="GC84" s="133">
        <v>56473.42</v>
      </c>
      <c r="GD84" s="133">
        <v>55713.1</v>
      </c>
      <c r="GE84" s="133">
        <v>51421.13</v>
      </c>
      <c r="GF84" s="133">
        <v>58395.75</v>
      </c>
      <c r="GG84" s="133">
        <v>54048.85</v>
      </c>
      <c r="GH84" s="133">
        <v>34888.050000000003</v>
      </c>
    </row>
    <row r="85" spans="1:190" s="132" customFormat="1" x14ac:dyDescent="0.25">
      <c r="A85" s="134"/>
      <c r="B85" s="115" t="s">
        <v>22</v>
      </c>
      <c r="C85" s="133">
        <v>0</v>
      </c>
      <c r="D85" s="133">
        <v>0</v>
      </c>
      <c r="E85" s="133">
        <v>0</v>
      </c>
      <c r="F85" s="133">
        <v>0</v>
      </c>
      <c r="G85" s="133">
        <v>0</v>
      </c>
      <c r="H85" s="133">
        <v>0</v>
      </c>
      <c r="I85" s="133">
        <v>0</v>
      </c>
      <c r="J85" s="133">
        <v>0</v>
      </c>
      <c r="K85" s="133">
        <v>0</v>
      </c>
      <c r="L85" s="133">
        <v>0</v>
      </c>
      <c r="M85" s="133">
        <v>0</v>
      </c>
      <c r="N85" s="133">
        <v>0</v>
      </c>
      <c r="O85" s="133">
        <v>0</v>
      </c>
      <c r="P85" s="133">
        <v>0</v>
      </c>
      <c r="Q85" s="133">
        <v>0</v>
      </c>
      <c r="R85" s="133">
        <v>0</v>
      </c>
      <c r="S85" s="133">
        <v>0</v>
      </c>
      <c r="T85" s="133">
        <v>0</v>
      </c>
      <c r="U85" s="133">
        <v>0</v>
      </c>
      <c r="V85" s="133">
        <v>0</v>
      </c>
      <c r="W85" s="133">
        <v>0</v>
      </c>
      <c r="X85" s="133">
        <v>0</v>
      </c>
      <c r="Y85" s="133">
        <v>0</v>
      </c>
      <c r="Z85" s="133">
        <v>0</v>
      </c>
      <c r="AA85" s="133">
        <v>0</v>
      </c>
      <c r="AB85" s="133">
        <v>0</v>
      </c>
      <c r="AC85" s="133">
        <v>0</v>
      </c>
      <c r="AD85" s="133">
        <v>0</v>
      </c>
      <c r="AE85" s="133">
        <v>0</v>
      </c>
      <c r="AF85" s="133">
        <v>0</v>
      </c>
      <c r="AG85" s="133">
        <v>0</v>
      </c>
      <c r="AH85" s="133">
        <v>0</v>
      </c>
      <c r="AI85" s="133">
        <v>0</v>
      </c>
      <c r="AJ85" s="133">
        <v>0</v>
      </c>
      <c r="AK85" s="133">
        <v>0</v>
      </c>
      <c r="AL85" s="133">
        <v>0</v>
      </c>
      <c r="AM85" s="133">
        <v>0</v>
      </c>
      <c r="AN85" s="133">
        <v>0</v>
      </c>
      <c r="AO85" s="133">
        <v>0</v>
      </c>
      <c r="AP85" s="133">
        <v>0</v>
      </c>
      <c r="AQ85" s="133">
        <v>0</v>
      </c>
      <c r="AR85" s="133">
        <v>0</v>
      </c>
      <c r="AS85" s="133">
        <v>0</v>
      </c>
      <c r="AT85" s="133">
        <v>0</v>
      </c>
      <c r="AU85" s="133">
        <v>0</v>
      </c>
      <c r="AV85" s="133">
        <v>0</v>
      </c>
      <c r="AW85" s="133">
        <v>0</v>
      </c>
      <c r="AX85" s="133">
        <v>0</v>
      </c>
      <c r="AY85" s="133">
        <v>0</v>
      </c>
      <c r="AZ85" s="133">
        <v>0</v>
      </c>
      <c r="BA85" s="133">
        <v>0</v>
      </c>
      <c r="BB85" s="133">
        <v>0</v>
      </c>
      <c r="BC85" s="133">
        <v>0</v>
      </c>
      <c r="BD85" s="133">
        <v>0</v>
      </c>
      <c r="BE85" s="133">
        <v>0</v>
      </c>
      <c r="BF85" s="133">
        <v>0</v>
      </c>
      <c r="BG85" s="133">
        <v>0</v>
      </c>
      <c r="BH85" s="133">
        <v>0</v>
      </c>
      <c r="BI85" s="133">
        <v>0</v>
      </c>
      <c r="BJ85" s="133">
        <v>0</v>
      </c>
      <c r="BK85" s="133">
        <v>0</v>
      </c>
      <c r="BL85" s="133">
        <v>0</v>
      </c>
      <c r="BM85" s="133">
        <v>0</v>
      </c>
      <c r="BN85" s="133">
        <v>0</v>
      </c>
      <c r="BO85" s="133">
        <v>0</v>
      </c>
      <c r="BP85" s="133">
        <v>0</v>
      </c>
      <c r="BQ85" s="133">
        <v>0</v>
      </c>
      <c r="BR85" s="133">
        <v>0</v>
      </c>
      <c r="BS85" s="133">
        <v>0</v>
      </c>
      <c r="BT85" s="133">
        <v>0</v>
      </c>
      <c r="BU85" s="133">
        <v>0</v>
      </c>
      <c r="BV85" s="133">
        <v>0</v>
      </c>
      <c r="BW85" s="133">
        <v>42</v>
      </c>
      <c r="BX85" s="133">
        <v>0</v>
      </c>
      <c r="BY85" s="133">
        <v>0</v>
      </c>
      <c r="BZ85" s="133">
        <v>0</v>
      </c>
      <c r="CA85" s="133">
        <v>84</v>
      </c>
      <c r="CB85" s="133">
        <v>63</v>
      </c>
      <c r="CC85" s="133">
        <v>102</v>
      </c>
      <c r="CD85" s="133">
        <v>72</v>
      </c>
      <c r="CE85" s="133">
        <v>156</v>
      </c>
      <c r="CF85" s="133">
        <v>126</v>
      </c>
      <c r="CG85" s="133">
        <v>168</v>
      </c>
      <c r="CH85" s="133">
        <v>185</v>
      </c>
      <c r="CI85" s="133">
        <v>105</v>
      </c>
      <c r="CJ85" s="133">
        <v>105</v>
      </c>
      <c r="CK85" s="133">
        <v>126</v>
      </c>
      <c r="CL85" s="133">
        <v>261</v>
      </c>
      <c r="CM85" s="133">
        <v>126</v>
      </c>
      <c r="CN85" s="133">
        <v>147</v>
      </c>
      <c r="CO85" s="133">
        <v>168</v>
      </c>
      <c r="CP85" s="133">
        <v>177</v>
      </c>
      <c r="CQ85" s="133">
        <v>189</v>
      </c>
      <c r="CR85" s="133">
        <v>189</v>
      </c>
      <c r="CS85" s="133">
        <v>156</v>
      </c>
      <c r="CT85" s="133">
        <v>249</v>
      </c>
      <c r="CU85" s="133">
        <v>336</v>
      </c>
      <c r="CV85" s="133">
        <v>219</v>
      </c>
      <c r="CW85" s="133">
        <v>147</v>
      </c>
      <c r="CX85" s="133">
        <v>156</v>
      </c>
      <c r="CY85" s="133">
        <v>315</v>
      </c>
      <c r="CZ85" s="133">
        <v>219</v>
      </c>
      <c r="DA85" s="133">
        <v>126</v>
      </c>
      <c r="DB85" s="133">
        <v>249</v>
      </c>
      <c r="DC85" s="133">
        <v>231</v>
      </c>
      <c r="DD85" s="133">
        <v>126</v>
      </c>
      <c r="DE85" s="133">
        <v>189</v>
      </c>
      <c r="DF85" s="133">
        <v>291</v>
      </c>
      <c r="DG85" s="133">
        <v>231</v>
      </c>
      <c r="DH85" s="133">
        <v>231</v>
      </c>
      <c r="DI85" s="133">
        <v>156</v>
      </c>
      <c r="DJ85" s="133">
        <v>168</v>
      </c>
      <c r="DK85" s="133">
        <v>366</v>
      </c>
      <c r="DL85" s="133">
        <v>345</v>
      </c>
      <c r="DM85" s="133">
        <v>270</v>
      </c>
      <c r="DN85" s="133">
        <v>210</v>
      </c>
      <c r="DO85" s="133">
        <v>273</v>
      </c>
      <c r="DP85" s="133">
        <v>168</v>
      </c>
      <c r="DQ85" s="133">
        <v>303</v>
      </c>
      <c r="DR85" s="133">
        <v>315</v>
      </c>
      <c r="DS85" s="133">
        <v>177</v>
      </c>
      <c r="DT85" s="133">
        <v>168</v>
      </c>
      <c r="DU85" s="133">
        <v>1263</v>
      </c>
      <c r="DV85" s="133">
        <v>1263</v>
      </c>
      <c r="DW85" s="133">
        <v>1242</v>
      </c>
      <c r="DX85" s="133">
        <v>495</v>
      </c>
      <c r="DY85" s="133">
        <v>366</v>
      </c>
      <c r="DZ85" s="133">
        <v>585</v>
      </c>
      <c r="EA85" s="133">
        <v>210</v>
      </c>
      <c r="EB85" s="133">
        <v>324</v>
      </c>
      <c r="EC85" s="133">
        <v>405</v>
      </c>
      <c r="ED85" s="133">
        <v>303</v>
      </c>
      <c r="EE85" s="133">
        <v>360</v>
      </c>
      <c r="EF85" s="133">
        <v>279</v>
      </c>
      <c r="EG85" s="133">
        <v>240</v>
      </c>
      <c r="EH85" s="133">
        <v>450</v>
      </c>
      <c r="EI85" s="133">
        <v>594</v>
      </c>
      <c r="EJ85" s="133">
        <v>354</v>
      </c>
      <c r="EK85" s="133">
        <v>273</v>
      </c>
      <c r="EL85" s="133">
        <v>609</v>
      </c>
      <c r="EM85" s="133">
        <v>294</v>
      </c>
      <c r="EN85" s="133">
        <v>618</v>
      </c>
      <c r="EO85" s="133">
        <v>252</v>
      </c>
      <c r="EP85" s="133">
        <v>510</v>
      </c>
      <c r="EQ85" s="133">
        <v>3054</v>
      </c>
      <c r="ER85" s="133">
        <v>624</v>
      </c>
      <c r="ES85" s="133">
        <v>729</v>
      </c>
      <c r="ET85" s="133">
        <v>642</v>
      </c>
      <c r="EU85" s="133">
        <v>606</v>
      </c>
      <c r="EV85" s="133">
        <v>459</v>
      </c>
      <c r="EW85" s="133">
        <v>435</v>
      </c>
      <c r="EX85" s="133">
        <v>717</v>
      </c>
      <c r="EY85" s="133">
        <v>468</v>
      </c>
      <c r="EZ85" s="133">
        <v>321</v>
      </c>
      <c r="FA85" s="133">
        <v>603</v>
      </c>
      <c r="FB85" s="133">
        <v>615</v>
      </c>
      <c r="FC85" s="133">
        <v>315</v>
      </c>
      <c r="FD85" s="133">
        <v>354</v>
      </c>
      <c r="FE85" s="133">
        <v>489</v>
      </c>
      <c r="FF85" s="133">
        <v>381</v>
      </c>
      <c r="FG85" s="133">
        <v>786</v>
      </c>
      <c r="FH85" s="133">
        <v>501</v>
      </c>
      <c r="FI85" s="133">
        <v>210</v>
      </c>
      <c r="FJ85" s="133">
        <v>660</v>
      </c>
      <c r="FK85" s="133">
        <v>387</v>
      </c>
      <c r="FL85" s="133">
        <v>375</v>
      </c>
      <c r="FM85" s="133">
        <v>507</v>
      </c>
      <c r="FN85" s="133">
        <v>570</v>
      </c>
      <c r="FO85" s="133">
        <v>405</v>
      </c>
      <c r="FP85" s="133">
        <v>399</v>
      </c>
      <c r="FQ85" s="133">
        <v>543</v>
      </c>
      <c r="FR85" s="133">
        <v>534</v>
      </c>
      <c r="FS85" s="133">
        <v>699</v>
      </c>
      <c r="FT85" s="133">
        <v>429</v>
      </c>
      <c r="FU85" s="133">
        <v>396</v>
      </c>
      <c r="FV85" s="133">
        <v>546</v>
      </c>
      <c r="FW85" s="133">
        <v>546</v>
      </c>
      <c r="FX85" s="133">
        <v>432</v>
      </c>
      <c r="FY85" s="133">
        <v>582</v>
      </c>
      <c r="FZ85" s="133">
        <v>525</v>
      </c>
      <c r="GA85" s="133">
        <v>654</v>
      </c>
      <c r="GB85" s="133">
        <v>162</v>
      </c>
      <c r="GC85" s="133">
        <v>660</v>
      </c>
      <c r="GD85" s="133">
        <v>6382</v>
      </c>
      <c r="GE85" s="133">
        <v>8821.2000000000007</v>
      </c>
      <c r="GF85" s="133">
        <v>8343.2000000000007</v>
      </c>
      <c r="GG85" s="133">
        <v>13084.4</v>
      </c>
      <c r="GH85" s="133">
        <v>10353.200000000001</v>
      </c>
    </row>
    <row r="86" spans="1:190" s="137" customFormat="1" x14ac:dyDescent="0.25">
      <c r="A86" s="134"/>
      <c r="B86" s="135" t="s">
        <v>1871</v>
      </c>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v>725</v>
      </c>
      <c r="EF86" s="136">
        <v>1406</v>
      </c>
      <c r="EG86" s="136">
        <v>11001</v>
      </c>
      <c r="EH86" s="136">
        <v>15089</v>
      </c>
      <c r="EI86" s="136">
        <v>15125</v>
      </c>
      <c r="EJ86" s="136">
        <v>16733</v>
      </c>
      <c r="EK86" s="136">
        <v>14143</v>
      </c>
      <c r="EL86" s="136">
        <v>12718</v>
      </c>
      <c r="EM86" s="136">
        <v>7544</v>
      </c>
      <c r="EN86" s="136">
        <v>3387</v>
      </c>
      <c r="EO86" s="136">
        <v>3591</v>
      </c>
      <c r="EP86" s="136">
        <v>10779</v>
      </c>
      <c r="EQ86" s="136">
        <v>10916</v>
      </c>
      <c r="ER86" s="136">
        <v>7120</v>
      </c>
      <c r="ES86" s="136">
        <v>2111</v>
      </c>
      <c r="ET86" s="136">
        <v>969</v>
      </c>
      <c r="EU86" s="136">
        <v>779</v>
      </c>
      <c r="EV86" s="136">
        <v>954</v>
      </c>
      <c r="EW86" s="136">
        <v>1373</v>
      </c>
      <c r="EX86" s="136">
        <v>613</v>
      </c>
      <c r="EY86" s="136">
        <v>831</v>
      </c>
      <c r="EZ86" s="136">
        <v>517</v>
      </c>
      <c r="FA86" s="136">
        <v>463</v>
      </c>
      <c r="FB86" s="136">
        <v>823</v>
      </c>
      <c r="FC86" s="136">
        <v>540</v>
      </c>
      <c r="FD86" s="136">
        <v>1260</v>
      </c>
      <c r="FE86" s="136">
        <v>1085</v>
      </c>
      <c r="FF86" s="136">
        <v>50</v>
      </c>
      <c r="FG86" s="136">
        <v>160</v>
      </c>
      <c r="FH86" s="136">
        <v>160</v>
      </c>
      <c r="FI86" s="136">
        <v>0</v>
      </c>
      <c r="FJ86" s="136">
        <v>0</v>
      </c>
      <c r="FK86" s="136">
        <v>0</v>
      </c>
      <c r="FL86" s="136">
        <v>267</v>
      </c>
      <c r="FM86" s="136">
        <v>160</v>
      </c>
      <c r="FN86" s="136">
        <v>100</v>
      </c>
      <c r="FO86" s="136">
        <v>90.79</v>
      </c>
      <c r="FP86" s="136">
        <v>15.79</v>
      </c>
      <c r="FQ86" s="136">
        <v>34.6</v>
      </c>
      <c r="FR86" s="136">
        <v>0</v>
      </c>
      <c r="FS86" s="136">
        <v>25</v>
      </c>
      <c r="FT86" s="136">
        <v>25</v>
      </c>
      <c r="FU86" s="136">
        <v>25</v>
      </c>
      <c r="FV86" s="136">
        <v>9.6</v>
      </c>
      <c r="FW86" s="136">
        <v>25</v>
      </c>
      <c r="FX86" s="136">
        <v>50</v>
      </c>
      <c r="FY86" s="136">
        <v>75</v>
      </c>
      <c r="FZ86" s="136">
        <v>0</v>
      </c>
      <c r="GA86" s="136">
        <v>25</v>
      </c>
      <c r="GB86" s="136">
        <v>0</v>
      </c>
      <c r="GC86" s="136">
        <v>0</v>
      </c>
      <c r="GD86" s="136">
        <v>0</v>
      </c>
      <c r="GE86" s="136">
        <v>0</v>
      </c>
      <c r="GF86" s="136">
        <v>0</v>
      </c>
      <c r="GG86" s="136">
        <v>0</v>
      </c>
      <c r="GH86" s="136">
        <v>0</v>
      </c>
    </row>
    <row r="87" spans="1:190" s="137" customFormat="1" collapsed="1" x14ac:dyDescent="0.2">
      <c r="A87" s="134"/>
      <c r="B87" s="138" t="s">
        <v>96</v>
      </c>
      <c r="C87" s="136">
        <v>7214</v>
      </c>
      <c r="D87" s="136">
        <v>15011</v>
      </c>
      <c r="E87" s="136">
        <v>13824</v>
      </c>
      <c r="F87" s="136">
        <v>9589</v>
      </c>
      <c r="G87" s="136">
        <v>7787</v>
      </c>
      <c r="H87" s="136">
        <v>12805</v>
      </c>
      <c r="I87" s="136">
        <v>9741</v>
      </c>
      <c r="J87" s="136">
        <v>8557</v>
      </c>
      <c r="K87" s="136">
        <v>13513</v>
      </c>
      <c r="L87" s="136">
        <v>9907</v>
      </c>
      <c r="M87" s="136">
        <v>18929</v>
      </c>
      <c r="N87" s="136">
        <v>16148</v>
      </c>
      <c r="O87" s="136">
        <v>17318</v>
      </c>
      <c r="P87" s="136">
        <v>18205</v>
      </c>
      <c r="Q87" s="136">
        <v>20514</v>
      </c>
      <c r="R87" s="136">
        <v>10709</v>
      </c>
      <c r="S87" s="136">
        <v>14186</v>
      </c>
      <c r="T87" s="136">
        <v>11649</v>
      </c>
      <c r="U87" s="136">
        <v>15726</v>
      </c>
      <c r="V87" s="136">
        <v>14860</v>
      </c>
      <c r="W87" s="136">
        <v>16113</v>
      </c>
      <c r="X87" s="136">
        <v>17465</v>
      </c>
      <c r="Y87" s="136">
        <v>13615</v>
      </c>
      <c r="Z87" s="136">
        <v>19395</v>
      </c>
      <c r="AA87" s="136">
        <v>36729</v>
      </c>
      <c r="AB87" s="136">
        <v>15770</v>
      </c>
      <c r="AC87" s="136">
        <v>21025</v>
      </c>
      <c r="AD87" s="136">
        <v>9909</v>
      </c>
      <c r="AE87" s="136">
        <v>11396</v>
      </c>
      <c r="AF87" s="136">
        <v>15531</v>
      </c>
      <c r="AG87" s="136">
        <v>13526</v>
      </c>
      <c r="AH87" s="136">
        <v>16975</v>
      </c>
      <c r="AI87" s="136">
        <v>13911</v>
      </c>
      <c r="AJ87" s="136">
        <v>15767</v>
      </c>
      <c r="AK87" s="136">
        <v>14956</v>
      </c>
      <c r="AL87" s="136">
        <v>15885</v>
      </c>
      <c r="AM87" s="136">
        <v>14467</v>
      </c>
      <c r="AN87" s="136">
        <v>18100</v>
      </c>
      <c r="AO87" s="136">
        <v>14024</v>
      </c>
      <c r="AP87" s="136">
        <v>19370</v>
      </c>
      <c r="AQ87" s="136">
        <v>23046</v>
      </c>
      <c r="AR87" s="136">
        <v>17430</v>
      </c>
      <c r="AS87" s="136">
        <v>22066</v>
      </c>
      <c r="AT87" s="136">
        <v>13044</v>
      </c>
      <c r="AU87" s="136">
        <v>18887</v>
      </c>
      <c r="AV87" s="136">
        <v>19279</v>
      </c>
      <c r="AW87" s="136">
        <v>16365</v>
      </c>
      <c r="AX87" s="136">
        <v>14988</v>
      </c>
      <c r="AY87" s="136">
        <v>20327</v>
      </c>
      <c r="AZ87" s="136">
        <v>15753</v>
      </c>
      <c r="BA87" s="136">
        <v>13342</v>
      </c>
      <c r="BB87" s="136">
        <v>12607</v>
      </c>
      <c r="BC87" s="136">
        <v>11166</v>
      </c>
      <c r="BD87" s="136">
        <v>12737</v>
      </c>
      <c r="BE87" s="136">
        <v>12733</v>
      </c>
      <c r="BF87" s="136">
        <v>13981</v>
      </c>
      <c r="BG87" s="136">
        <v>26509</v>
      </c>
      <c r="BH87" s="136">
        <v>24076</v>
      </c>
      <c r="BI87" s="136">
        <v>14090</v>
      </c>
      <c r="BJ87" s="136">
        <v>22043</v>
      </c>
      <c r="BK87" s="136">
        <v>19911</v>
      </c>
      <c r="BL87" s="136">
        <v>16385</v>
      </c>
      <c r="BM87" s="136">
        <v>25074</v>
      </c>
      <c r="BN87" s="136">
        <v>22262</v>
      </c>
      <c r="BO87" s="136">
        <v>11760</v>
      </c>
      <c r="BP87" s="136">
        <v>21701</v>
      </c>
      <c r="BQ87" s="136">
        <v>25000</v>
      </c>
      <c r="BR87" s="136">
        <v>17124</v>
      </c>
      <c r="BS87" s="136">
        <v>21125</v>
      </c>
      <c r="BT87" s="136">
        <v>22558</v>
      </c>
      <c r="BU87" s="136">
        <v>14686</v>
      </c>
      <c r="BV87" s="136">
        <v>17756</v>
      </c>
      <c r="BW87" s="136">
        <v>20549</v>
      </c>
      <c r="BX87" s="136">
        <v>25890</v>
      </c>
      <c r="BY87" s="136">
        <v>20060</v>
      </c>
      <c r="BZ87" s="136">
        <v>33315</v>
      </c>
      <c r="CA87" s="136">
        <v>16592</v>
      </c>
      <c r="CB87" s="136">
        <v>17801</v>
      </c>
      <c r="CC87" s="136">
        <v>26144</v>
      </c>
      <c r="CD87" s="136">
        <v>13337</v>
      </c>
      <c r="CE87" s="136">
        <v>22046</v>
      </c>
      <c r="CF87" s="136">
        <v>31966</v>
      </c>
      <c r="CG87" s="136">
        <v>13849</v>
      </c>
      <c r="CH87" s="136">
        <v>17254</v>
      </c>
      <c r="CI87" s="136">
        <v>35751</v>
      </c>
      <c r="CJ87" s="136">
        <v>20364</v>
      </c>
      <c r="CK87" s="136">
        <v>21301</v>
      </c>
      <c r="CL87" s="136">
        <v>32636</v>
      </c>
      <c r="CM87" s="136">
        <v>14956</v>
      </c>
      <c r="CN87" s="136">
        <v>20704</v>
      </c>
      <c r="CO87" s="136">
        <v>32581</v>
      </c>
      <c r="CP87" s="136">
        <v>38965</v>
      </c>
      <c r="CQ87" s="136">
        <v>22715</v>
      </c>
      <c r="CR87" s="136">
        <v>33170</v>
      </c>
      <c r="CS87" s="136">
        <v>19292</v>
      </c>
      <c r="CT87" s="136">
        <v>17312</v>
      </c>
      <c r="CU87" s="136">
        <v>22838</v>
      </c>
      <c r="CV87" s="136">
        <v>25277</v>
      </c>
      <c r="CW87" s="136">
        <v>21873</v>
      </c>
      <c r="CX87" s="136">
        <v>24325</v>
      </c>
      <c r="CY87" s="136">
        <v>16885</v>
      </c>
      <c r="CZ87" s="136">
        <v>21819</v>
      </c>
      <c r="DA87" s="136">
        <v>23192</v>
      </c>
      <c r="DB87" s="136">
        <v>17770</v>
      </c>
      <c r="DC87" s="136">
        <v>23788</v>
      </c>
      <c r="DD87" s="136">
        <v>24949</v>
      </c>
      <c r="DE87" s="136">
        <v>20706</v>
      </c>
      <c r="DF87" s="136">
        <v>17726</v>
      </c>
      <c r="DG87" s="136">
        <v>22779</v>
      </c>
      <c r="DH87" s="136">
        <v>20575</v>
      </c>
      <c r="DI87" s="136">
        <v>23307</v>
      </c>
      <c r="DJ87" s="136">
        <v>23759</v>
      </c>
      <c r="DK87" s="136">
        <v>17887</v>
      </c>
      <c r="DL87" s="136">
        <v>21095</v>
      </c>
      <c r="DM87" s="136">
        <v>28719</v>
      </c>
      <c r="DN87" s="136">
        <v>22285</v>
      </c>
      <c r="DO87" s="136">
        <v>21223</v>
      </c>
      <c r="DP87" s="136">
        <v>22941</v>
      </c>
      <c r="DQ87" s="136">
        <v>21767</v>
      </c>
      <c r="DR87" s="136">
        <v>23064</v>
      </c>
      <c r="DS87" s="136">
        <v>30389</v>
      </c>
      <c r="DT87" s="136">
        <v>24917</v>
      </c>
      <c r="DU87" s="136">
        <v>42049</v>
      </c>
      <c r="DV87" s="136">
        <v>42049</v>
      </c>
      <c r="DW87" s="136">
        <v>31445</v>
      </c>
      <c r="DX87" s="136">
        <v>40272</v>
      </c>
      <c r="DY87" s="136">
        <v>40357</v>
      </c>
      <c r="DZ87" s="136">
        <v>25935</v>
      </c>
      <c r="EA87" s="136">
        <v>34421</v>
      </c>
      <c r="EB87" s="136">
        <v>34528</v>
      </c>
      <c r="EC87" s="136">
        <v>40040</v>
      </c>
      <c r="ED87" s="136">
        <v>47709</v>
      </c>
      <c r="EE87" s="136">
        <v>44015</v>
      </c>
      <c r="EF87" s="136">
        <v>41641</v>
      </c>
      <c r="EG87" s="136">
        <v>51108</v>
      </c>
      <c r="EH87" s="136">
        <v>54539</v>
      </c>
      <c r="EI87" s="136">
        <v>42022</v>
      </c>
      <c r="EJ87" s="136">
        <v>52081</v>
      </c>
      <c r="EK87" s="136">
        <v>59767</v>
      </c>
      <c r="EL87" s="136">
        <v>71723</v>
      </c>
      <c r="EM87" s="136">
        <v>67167</v>
      </c>
      <c r="EN87" s="136">
        <v>64766</v>
      </c>
      <c r="EO87" s="136">
        <v>68870</v>
      </c>
      <c r="EP87" s="136">
        <v>61825</v>
      </c>
      <c r="EQ87" s="136">
        <v>89503</v>
      </c>
      <c r="ER87" s="136">
        <v>73301</v>
      </c>
      <c r="ES87" s="136">
        <v>75622</v>
      </c>
      <c r="ET87" s="136">
        <v>85146</v>
      </c>
      <c r="EU87" s="136">
        <v>106880</v>
      </c>
      <c r="EV87" s="136">
        <v>120589</v>
      </c>
      <c r="EW87" s="136">
        <v>114875</v>
      </c>
      <c r="EX87" s="136">
        <v>94408</v>
      </c>
      <c r="EY87" s="136">
        <v>141309</v>
      </c>
      <c r="EZ87" s="136">
        <v>98593</v>
      </c>
      <c r="FA87" s="136">
        <v>101558</v>
      </c>
      <c r="FB87" s="136">
        <v>124585</v>
      </c>
      <c r="FC87" s="136">
        <v>135486</v>
      </c>
      <c r="FD87" s="136">
        <v>126912</v>
      </c>
      <c r="FE87" s="136">
        <v>131430</v>
      </c>
      <c r="FF87" s="136">
        <v>141561</v>
      </c>
      <c r="FG87" s="136">
        <v>147914</v>
      </c>
      <c r="FH87" s="136">
        <v>157200</v>
      </c>
      <c r="FI87" s="136">
        <v>134620</v>
      </c>
      <c r="FJ87" s="136">
        <v>140563</v>
      </c>
      <c r="FK87" s="136">
        <v>137149</v>
      </c>
      <c r="FL87" s="136">
        <v>182678</v>
      </c>
      <c r="FM87" s="136">
        <v>161470</v>
      </c>
      <c r="FN87" s="136">
        <v>193022</v>
      </c>
      <c r="FO87" s="136">
        <v>189249.81999999983</v>
      </c>
      <c r="FP87" s="136">
        <v>241021.26</v>
      </c>
      <c r="FQ87" s="136">
        <v>222251.11999999988</v>
      </c>
      <c r="FR87" s="136">
        <v>197332.30000000028</v>
      </c>
      <c r="FS87" s="136">
        <v>190366.8600000001</v>
      </c>
      <c r="FT87" s="136">
        <v>220423.80999999982</v>
      </c>
      <c r="FU87" s="136">
        <v>241711.5399999998</v>
      </c>
      <c r="FV87" s="136">
        <v>206307.71999999997</v>
      </c>
      <c r="FW87" s="136">
        <v>226065.62999999966</v>
      </c>
      <c r="FX87" s="136">
        <v>228226.31999999983</v>
      </c>
      <c r="FY87" s="136">
        <v>193601.64000000013</v>
      </c>
      <c r="FZ87" s="136">
        <v>251614.5700000003</v>
      </c>
      <c r="GA87" s="136">
        <v>259869.8200000003</v>
      </c>
      <c r="GB87" s="136">
        <v>300021.75999999978</v>
      </c>
      <c r="GC87" s="136">
        <v>291278.76999999955</v>
      </c>
      <c r="GD87" s="136">
        <v>212047.2899999998</v>
      </c>
      <c r="GE87" s="136">
        <v>268045.53000000026</v>
      </c>
      <c r="GF87" s="136">
        <v>261512.30000000005</v>
      </c>
      <c r="GG87" s="136">
        <v>248531.46999999974</v>
      </c>
      <c r="GH87" s="136">
        <v>217723.6100000001</v>
      </c>
    </row>
    <row r="88" spans="1:190" s="132" customFormat="1" x14ac:dyDescent="0.25">
      <c r="A88" s="134"/>
      <c r="B88" s="115" t="s">
        <v>35</v>
      </c>
      <c r="C88" s="133">
        <v>-3507</v>
      </c>
      <c r="D88" s="133">
        <v>-3414</v>
      </c>
      <c r="E88" s="133">
        <v>-3587</v>
      </c>
      <c r="F88" s="133">
        <v>-2991</v>
      </c>
      <c r="G88" s="133">
        <v>-3059</v>
      </c>
      <c r="H88" s="133">
        <v>-3459</v>
      </c>
      <c r="I88" s="133">
        <v>-2858</v>
      </c>
      <c r="J88" s="133">
        <v>-3149</v>
      </c>
      <c r="K88" s="133">
        <v>-3020</v>
      </c>
      <c r="L88" s="133">
        <v>-3468</v>
      </c>
      <c r="M88" s="133">
        <v>-2966</v>
      </c>
      <c r="N88" s="133">
        <v>-2975</v>
      </c>
      <c r="O88" s="133">
        <v>-3221</v>
      </c>
      <c r="P88" s="133">
        <v>-3466</v>
      </c>
      <c r="Q88" s="133">
        <v>-3361</v>
      </c>
      <c r="R88" s="133">
        <v>-3409</v>
      </c>
      <c r="S88" s="133">
        <v>-3632</v>
      </c>
      <c r="T88" s="133">
        <v>-3172</v>
      </c>
      <c r="U88" s="133">
        <v>-2969</v>
      </c>
      <c r="V88" s="133">
        <v>-2567</v>
      </c>
      <c r="W88" s="133">
        <v>-3063</v>
      </c>
      <c r="X88" s="133">
        <v>-3196</v>
      </c>
      <c r="Y88" s="133">
        <v>-3376</v>
      </c>
      <c r="Z88" s="133">
        <v>-2743</v>
      </c>
      <c r="AA88" s="133">
        <v>-4162</v>
      </c>
      <c r="AB88" s="133">
        <v>-3538</v>
      </c>
      <c r="AC88" s="133">
        <v>-3586</v>
      </c>
      <c r="AD88" s="133">
        <v>-3677</v>
      </c>
      <c r="AE88" s="133">
        <v>-2843</v>
      </c>
      <c r="AF88" s="133">
        <v>-3877</v>
      </c>
      <c r="AG88" s="133">
        <v>-3703</v>
      </c>
      <c r="AH88" s="133">
        <v>-2573</v>
      </c>
      <c r="AI88" s="133">
        <v>-2435</v>
      </c>
      <c r="AJ88" s="133">
        <v>-4546</v>
      </c>
      <c r="AK88" s="133">
        <v>-3638</v>
      </c>
      <c r="AL88" s="133">
        <v>-2761</v>
      </c>
      <c r="AM88" s="133">
        <v>-3802</v>
      </c>
      <c r="AN88" s="133">
        <v>-3774</v>
      </c>
      <c r="AO88" s="133">
        <v>-3904</v>
      </c>
      <c r="AP88" s="133">
        <v>-4047</v>
      </c>
      <c r="AQ88" s="133">
        <v>-2887</v>
      </c>
      <c r="AR88" s="133">
        <v>-3615</v>
      </c>
      <c r="AS88" s="133">
        <v>-3753</v>
      </c>
      <c r="AT88" s="133">
        <v>-2394</v>
      </c>
      <c r="AU88" s="133">
        <v>-3462</v>
      </c>
      <c r="AV88" s="133">
        <v>-3795</v>
      </c>
      <c r="AW88" s="133">
        <v>-3028</v>
      </c>
      <c r="AX88" s="133">
        <v>-3071</v>
      </c>
      <c r="AY88" s="133">
        <v>-4174</v>
      </c>
      <c r="AZ88" s="133">
        <v>-3824</v>
      </c>
      <c r="BA88" s="133">
        <v>-4231</v>
      </c>
      <c r="BB88" s="133">
        <v>-3820</v>
      </c>
      <c r="BC88" s="133">
        <v>-3552</v>
      </c>
      <c r="BD88" s="133">
        <v>-3322</v>
      </c>
      <c r="BE88" s="133">
        <v>-3302</v>
      </c>
      <c r="BF88" s="133">
        <v>-2590</v>
      </c>
      <c r="BG88" s="133">
        <v>-3672</v>
      </c>
      <c r="BH88" s="133">
        <v>-3847</v>
      </c>
      <c r="BI88" s="133">
        <v>-3629</v>
      </c>
      <c r="BJ88" s="133">
        <v>-3612</v>
      </c>
      <c r="BK88" s="133">
        <v>-3293</v>
      </c>
      <c r="BL88" s="133">
        <v>-4230</v>
      </c>
      <c r="BM88" s="133">
        <v>-4281</v>
      </c>
      <c r="BN88" s="133">
        <v>-4102</v>
      </c>
      <c r="BO88" s="133">
        <v>-3151</v>
      </c>
      <c r="BP88" s="133">
        <v>-4327</v>
      </c>
      <c r="BQ88" s="133">
        <v>-3507</v>
      </c>
      <c r="BR88" s="133">
        <v>-2834</v>
      </c>
      <c r="BS88" s="133">
        <v>-3133</v>
      </c>
      <c r="BT88" s="133">
        <v>-3834</v>
      </c>
      <c r="BU88" s="133">
        <v>-3530</v>
      </c>
      <c r="BV88" s="133">
        <v>-2846</v>
      </c>
      <c r="BW88" s="133">
        <v>-4452</v>
      </c>
      <c r="BX88" s="133">
        <v>-4077</v>
      </c>
      <c r="BY88" s="133">
        <v>-2364</v>
      </c>
      <c r="BZ88" s="133">
        <v>-3169</v>
      </c>
      <c r="CA88" s="133">
        <v>-4125</v>
      </c>
      <c r="CB88" s="133">
        <v>-3204</v>
      </c>
      <c r="CC88" s="133">
        <v>-3824</v>
      </c>
      <c r="CD88" s="133">
        <v>-2509</v>
      </c>
      <c r="CE88" s="133">
        <v>-3711</v>
      </c>
      <c r="CF88" s="133">
        <v>-3950</v>
      </c>
      <c r="CG88" s="133">
        <v>-3682</v>
      </c>
      <c r="CH88" s="133">
        <v>-3962</v>
      </c>
      <c r="CI88" s="133">
        <v>-5366</v>
      </c>
      <c r="CJ88" s="133">
        <v>-4742</v>
      </c>
      <c r="CK88" s="133">
        <v>-5408</v>
      </c>
      <c r="CL88" s="133">
        <v>-4569</v>
      </c>
      <c r="CM88" s="133">
        <v>-4181</v>
      </c>
      <c r="CN88" s="133">
        <v>-5009</v>
      </c>
      <c r="CO88" s="133">
        <v>-4423</v>
      </c>
      <c r="CP88" s="133">
        <v>-3131</v>
      </c>
      <c r="CQ88" s="133">
        <v>-4926</v>
      </c>
      <c r="CR88" s="133">
        <v>-4939</v>
      </c>
      <c r="CS88" s="133">
        <v>-4041</v>
      </c>
      <c r="CT88" s="133">
        <v>-3259</v>
      </c>
      <c r="CU88" s="133">
        <v>-6686</v>
      </c>
      <c r="CV88" s="133">
        <v>-5018</v>
      </c>
      <c r="CW88" s="133">
        <v>-5434</v>
      </c>
      <c r="CX88" s="133">
        <v>-5296</v>
      </c>
      <c r="CY88" s="133">
        <v>-4061</v>
      </c>
      <c r="CZ88" s="133">
        <v>-5479</v>
      </c>
      <c r="DA88" s="133">
        <v>-5252</v>
      </c>
      <c r="DB88" s="133">
        <v>-4024</v>
      </c>
      <c r="DC88" s="133">
        <v>-4959</v>
      </c>
      <c r="DD88" s="133">
        <v>-5463</v>
      </c>
      <c r="DE88" s="133">
        <v>-5293</v>
      </c>
      <c r="DF88" s="133">
        <v>-2433</v>
      </c>
      <c r="DG88" s="133">
        <v>-8328</v>
      </c>
      <c r="DH88" s="133">
        <v>-6103</v>
      </c>
      <c r="DI88" s="133">
        <v>-7808</v>
      </c>
      <c r="DJ88" s="133">
        <v>-5873</v>
      </c>
      <c r="DK88" s="133">
        <v>-5985</v>
      </c>
      <c r="DL88" s="133">
        <v>-6240</v>
      </c>
      <c r="DM88" s="133">
        <v>-5953</v>
      </c>
      <c r="DN88" s="133">
        <v>-5686</v>
      </c>
      <c r="DO88" s="133">
        <v>-5933</v>
      </c>
      <c r="DP88" s="133">
        <v>-7703</v>
      </c>
      <c r="DQ88" s="133">
        <v>-6307</v>
      </c>
      <c r="DR88" s="133">
        <v>-3496</v>
      </c>
      <c r="DS88" s="133">
        <v>-10801</v>
      </c>
      <c r="DT88" s="133">
        <v>-7593</v>
      </c>
      <c r="DU88" s="133">
        <v>-3779</v>
      </c>
      <c r="DV88" s="133">
        <v>-3779</v>
      </c>
      <c r="DW88" s="133">
        <v>-4909</v>
      </c>
      <c r="DX88" s="133">
        <v>-7090</v>
      </c>
      <c r="DY88" s="133">
        <v>-9097</v>
      </c>
      <c r="DZ88" s="133">
        <v>-6166</v>
      </c>
      <c r="EA88" s="133">
        <v>-7959</v>
      </c>
      <c r="EB88" s="133">
        <v>-10438</v>
      </c>
      <c r="EC88" s="133">
        <v>-9021</v>
      </c>
      <c r="ED88" s="133">
        <v>-4816</v>
      </c>
      <c r="EE88" s="133">
        <v>-13769</v>
      </c>
      <c r="EF88" s="133">
        <v>-7153</v>
      </c>
      <c r="EG88" s="133">
        <v>-12866</v>
      </c>
      <c r="EH88" s="133">
        <v>-12402</v>
      </c>
      <c r="EI88" s="133">
        <v>-9248</v>
      </c>
      <c r="EJ88" s="133">
        <v>-10634</v>
      </c>
      <c r="EK88" s="133">
        <v>-12297</v>
      </c>
      <c r="EL88" s="133">
        <v>-10120</v>
      </c>
      <c r="EM88" s="133">
        <v>-11488</v>
      </c>
      <c r="EN88" s="133">
        <v>-10166</v>
      </c>
      <c r="EO88" s="133">
        <v>-17505</v>
      </c>
      <c r="EP88" s="133">
        <v>-8920</v>
      </c>
      <c r="EQ88" s="133">
        <v>-17972</v>
      </c>
      <c r="ER88" s="133">
        <v>-14046</v>
      </c>
      <c r="ES88" s="133">
        <v>-13963</v>
      </c>
      <c r="ET88" s="133">
        <v>-16252</v>
      </c>
      <c r="EU88" s="133">
        <v>-12559</v>
      </c>
      <c r="EV88" s="133">
        <v>-14983</v>
      </c>
      <c r="EW88" s="133">
        <v>-15921</v>
      </c>
      <c r="EX88" s="133">
        <v>-10217</v>
      </c>
      <c r="EY88" s="133">
        <v>-18834</v>
      </c>
      <c r="EZ88" s="133">
        <v>-14973</v>
      </c>
      <c r="FA88" s="133">
        <v>-13657</v>
      </c>
      <c r="FB88" s="133">
        <v>-11670</v>
      </c>
      <c r="FC88" s="133">
        <v>-24905</v>
      </c>
      <c r="FD88" s="133">
        <v>-18315</v>
      </c>
      <c r="FE88" s="133">
        <v>-22949</v>
      </c>
      <c r="FF88" s="133">
        <v>-18289</v>
      </c>
      <c r="FG88" s="133">
        <v>-17751</v>
      </c>
      <c r="FH88" s="133">
        <v>-22550</v>
      </c>
      <c r="FI88" s="133">
        <v>-17264</v>
      </c>
      <c r="FJ88" s="133">
        <v>-14412</v>
      </c>
      <c r="FK88" s="133">
        <v>-22621</v>
      </c>
      <c r="FL88" s="133">
        <v>-19228</v>
      </c>
      <c r="FM88" s="133">
        <v>-18720</v>
      </c>
      <c r="FN88" s="133">
        <v>-15501</v>
      </c>
      <c r="FO88" s="133">
        <v>-30765</v>
      </c>
      <c r="FP88" s="133">
        <v>-24430</v>
      </c>
      <c r="FQ88" s="133">
        <v>-29573</v>
      </c>
      <c r="FR88" s="133">
        <v>-23654</v>
      </c>
      <c r="FS88" s="133">
        <v>-49618</v>
      </c>
      <c r="FT88" s="133">
        <v>-43966</v>
      </c>
      <c r="FU88" s="133">
        <v>-43796</v>
      </c>
      <c r="FV88" s="133">
        <v>-47584</v>
      </c>
      <c r="FW88" s="133">
        <v>-39840</v>
      </c>
      <c r="FX88" s="133">
        <v>-49632</v>
      </c>
      <c r="FY88" s="133">
        <v>-42696</v>
      </c>
      <c r="FZ88" s="133">
        <v>-24480</v>
      </c>
      <c r="GA88" s="133">
        <v>-79214</v>
      </c>
      <c r="GB88" s="133">
        <v>-53652</v>
      </c>
      <c r="GC88" s="133">
        <v>-63304</v>
      </c>
      <c r="GD88" s="133">
        <v>-49470</v>
      </c>
      <c r="GE88" s="133">
        <v>-57202</v>
      </c>
      <c r="GF88" s="133">
        <v>-52334</v>
      </c>
      <c r="GG88" s="133">
        <v>-44312</v>
      </c>
      <c r="GH88" s="133">
        <v>-49898</v>
      </c>
    </row>
    <row r="89" spans="1:190" s="132" customFormat="1" x14ac:dyDescent="0.25">
      <c r="A89" s="134"/>
      <c r="B89" s="135" t="s">
        <v>1622</v>
      </c>
      <c r="C89" s="133">
        <v>-360</v>
      </c>
      <c r="D89" s="133">
        <v>-558</v>
      </c>
      <c r="E89" s="133">
        <v>144</v>
      </c>
      <c r="F89" s="133">
        <v>-288</v>
      </c>
      <c r="G89" s="133">
        <v>-306</v>
      </c>
      <c r="H89" s="133">
        <v>-270</v>
      </c>
      <c r="I89" s="133">
        <v>-450</v>
      </c>
      <c r="J89" s="133">
        <v>-306</v>
      </c>
      <c r="K89" s="133">
        <v>-144</v>
      </c>
      <c r="L89" s="133">
        <v>-270</v>
      </c>
      <c r="M89" s="133">
        <v>-205</v>
      </c>
      <c r="N89" s="133">
        <v>-360</v>
      </c>
      <c r="O89" s="133">
        <v>-288</v>
      </c>
      <c r="P89" s="133">
        <v>-198</v>
      </c>
      <c r="Q89" s="133">
        <v>-270</v>
      </c>
      <c r="R89" s="133">
        <v>-126</v>
      </c>
      <c r="S89" s="133">
        <v>-162</v>
      </c>
      <c r="T89" s="133">
        <v>-90</v>
      </c>
      <c r="U89" s="133">
        <v>-18</v>
      </c>
      <c r="V89" s="133">
        <v>-108</v>
      </c>
      <c r="W89" s="133">
        <v>0</v>
      </c>
      <c r="X89" s="133">
        <v>-180</v>
      </c>
      <c r="Y89" s="133">
        <v>-72</v>
      </c>
      <c r="Z89" s="133">
        <v>-90</v>
      </c>
      <c r="AA89" s="133">
        <v>-90</v>
      </c>
      <c r="AB89" s="133">
        <v>-54</v>
      </c>
      <c r="AC89" s="133">
        <v>-72</v>
      </c>
      <c r="AD89" s="133">
        <v>-18</v>
      </c>
      <c r="AE89" s="133">
        <v>-126</v>
      </c>
      <c r="AF89" s="133">
        <v>-54</v>
      </c>
      <c r="AG89" s="133">
        <v>-54</v>
      </c>
      <c r="AH89" s="133">
        <v>-36</v>
      </c>
      <c r="AI89" s="133">
        <v>-36</v>
      </c>
      <c r="AJ89" s="133">
        <v>-36</v>
      </c>
      <c r="AK89" s="133">
        <v>-90</v>
      </c>
      <c r="AL89" s="133">
        <v>-54</v>
      </c>
      <c r="AM89" s="133">
        <v>-54</v>
      </c>
      <c r="AN89" s="133">
        <v>-36</v>
      </c>
      <c r="AO89" s="133">
        <v>-36</v>
      </c>
      <c r="AP89" s="133">
        <v>0</v>
      </c>
      <c r="AQ89" s="133">
        <v>-18</v>
      </c>
      <c r="AR89" s="133">
        <v>-36</v>
      </c>
      <c r="AS89" s="133">
        <v>-72</v>
      </c>
      <c r="AT89" s="133">
        <v>-54</v>
      </c>
      <c r="AU89" s="133">
        <v>-54</v>
      </c>
      <c r="AV89" s="133">
        <v>-36</v>
      </c>
      <c r="AW89" s="133">
        <v>-72</v>
      </c>
      <c r="AX89" s="133">
        <v>-72</v>
      </c>
      <c r="AY89" s="133">
        <v>-54</v>
      </c>
      <c r="AZ89" s="133">
        <v>-162</v>
      </c>
      <c r="BA89" s="133">
        <v>-108</v>
      </c>
      <c r="BB89" s="133">
        <v>-180</v>
      </c>
      <c r="BC89" s="133">
        <v>-72</v>
      </c>
      <c r="BD89" s="133">
        <v>-198</v>
      </c>
      <c r="BE89" s="133">
        <v>-234</v>
      </c>
      <c r="BF89" s="133">
        <v>-36</v>
      </c>
      <c r="BG89" s="133">
        <v>-72</v>
      </c>
      <c r="BH89" s="133">
        <v>-126</v>
      </c>
      <c r="BI89" s="133">
        <v>-144</v>
      </c>
      <c r="BJ89" s="133">
        <v>-180</v>
      </c>
      <c r="BK89" s="133">
        <v>-126</v>
      </c>
      <c r="BL89" s="133">
        <v>-324</v>
      </c>
      <c r="BM89" s="133">
        <v>-234</v>
      </c>
      <c r="BN89" s="133">
        <v>-198</v>
      </c>
      <c r="BO89" s="133">
        <v>-126</v>
      </c>
      <c r="BP89" s="133">
        <v>-216</v>
      </c>
      <c r="BQ89" s="133">
        <v>-162</v>
      </c>
      <c r="BR89" s="133">
        <v>-108</v>
      </c>
      <c r="BS89" s="133">
        <v>-72</v>
      </c>
      <c r="BT89" s="133">
        <v>-288</v>
      </c>
      <c r="BU89" s="133">
        <v>-270</v>
      </c>
      <c r="BV89" s="133">
        <v>-306</v>
      </c>
      <c r="BW89" s="133">
        <v>-288</v>
      </c>
      <c r="BX89" s="133">
        <v>-252</v>
      </c>
      <c r="BY89" s="133">
        <v>-324</v>
      </c>
      <c r="BZ89" s="133">
        <v>-324</v>
      </c>
      <c r="CA89" s="133">
        <v>-270</v>
      </c>
      <c r="CB89" s="133">
        <v>-306</v>
      </c>
      <c r="CC89" s="133">
        <v>-252</v>
      </c>
      <c r="CD89" s="133">
        <v>-234</v>
      </c>
      <c r="CE89" s="133">
        <v>-306</v>
      </c>
      <c r="CF89" s="133">
        <v>-270</v>
      </c>
      <c r="CG89" s="133">
        <v>-378</v>
      </c>
      <c r="CH89" s="133">
        <v>-432</v>
      </c>
      <c r="CI89" s="133">
        <v>-324</v>
      </c>
      <c r="CJ89" s="133">
        <v>-324</v>
      </c>
      <c r="CK89" s="133">
        <v>-306</v>
      </c>
      <c r="CL89" s="133">
        <v>-324</v>
      </c>
      <c r="CM89" s="133">
        <v>-288</v>
      </c>
      <c r="CN89" s="133">
        <v>-216</v>
      </c>
      <c r="CO89" s="133">
        <v>-198</v>
      </c>
      <c r="CP89" s="133">
        <v>-252</v>
      </c>
      <c r="CQ89" s="133">
        <v>-396</v>
      </c>
      <c r="CR89" s="133">
        <v>-432</v>
      </c>
      <c r="CS89" s="133">
        <v>-216</v>
      </c>
      <c r="CT89" s="133">
        <v>-324</v>
      </c>
      <c r="CU89" s="133">
        <v>-414</v>
      </c>
      <c r="CV89" s="133">
        <v>-288</v>
      </c>
      <c r="CW89" s="133">
        <v>-450</v>
      </c>
      <c r="CX89" s="133">
        <v>-360</v>
      </c>
      <c r="CY89" s="133">
        <v>-234</v>
      </c>
      <c r="CZ89" s="133">
        <v>-378</v>
      </c>
      <c r="DA89" s="133">
        <v>-288</v>
      </c>
      <c r="DB89" s="133">
        <v>-162</v>
      </c>
      <c r="DC89" s="133">
        <v>-450</v>
      </c>
      <c r="DD89" s="133">
        <v>-324</v>
      </c>
      <c r="DE89" s="133">
        <v>-360</v>
      </c>
      <c r="DF89" s="133">
        <v>-468</v>
      </c>
      <c r="DG89" s="133">
        <v>-378</v>
      </c>
      <c r="DH89" s="133">
        <v>-450</v>
      </c>
      <c r="DI89" s="133">
        <v>-666</v>
      </c>
      <c r="DJ89" s="133">
        <v>-360</v>
      </c>
      <c r="DK89" s="133">
        <v>-450</v>
      </c>
      <c r="DL89" s="133">
        <v>-270</v>
      </c>
      <c r="DM89" s="133">
        <v>-342</v>
      </c>
      <c r="DN89" s="133">
        <v>-270</v>
      </c>
      <c r="DO89" s="133">
        <v>-396</v>
      </c>
      <c r="DP89" s="133">
        <v>-288</v>
      </c>
      <c r="DQ89" s="133">
        <v>-558</v>
      </c>
      <c r="DR89" s="133">
        <v>-360</v>
      </c>
      <c r="DS89" s="133">
        <v>-522</v>
      </c>
      <c r="DT89" s="133">
        <v>-450</v>
      </c>
      <c r="DU89" s="133">
        <v>-108</v>
      </c>
      <c r="DV89" s="133">
        <v>-108</v>
      </c>
      <c r="DW89" s="133">
        <v>-162</v>
      </c>
      <c r="DX89" s="133">
        <v>-360</v>
      </c>
      <c r="DY89" s="133">
        <v>-360</v>
      </c>
      <c r="DZ89" s="133">
        <v>-396</v>
      </c>
      <c r="EA89" s="133">
        <v>-396</v>
      </c>
      <c r="EB89" s="133">
        <v>-960</v>
      </c>
      <c r="EC89" s="133">
        <v>-480</v>
      </c>
      <c r="ED89" s="133">
        <v>-480</v>
      </c>
      <c r="EE89" s="133">
        <v>-408</v>
      </c>
      <c r="EF89" s="133">
        <v>-552</v>
      </c>
      <c r="EG89" s="133">
        <v>-648</v>
      </c>
      <c r="EH89" s="133">
        <v>-720</v>
      </c>
      <c r="EI89" s="133">
        <v>-720</v>
      </c>
      <c r="EJ89" s="133">
        <v>-744</v>
      </c>
      <c r="EK89" s="133">
        <v>-504</v>
      </c>
      <c r="EL89" s="133">
        <v>-456</v>
      </c>
      <c r="EM89" s="133">
        <v>-816</v>
      </c>
      <c r="EN89" s="133">
        <v>-792</v>
      </c>
      <c r="EO89" s="133">
        <v>-816</v>
      </c>
      <c r="EP89" s="133">
        <v>-1056</v>
      </c>
      <c r="EQ89" s="133">
        <v>-552</v>
      </c>
      <c r="ER89" s="133">
        <v>-840</v>
      </c>
      <c r="ES89" s="133">
        <v>-1176</v>
      </c>
      <c r="ET89" s="133">
        <v>-1056</v>
      </c>
      <c r="EU89" s="133">
        <v>-840</v>
      </c>
      <c r="EV89" s="133">
        <v>-672</v>
      </c>
      <c r="EW89" s="133">
        <v>-672</v>
      </c>
      <c r="EX89" s="133">
        <v>-552</v>
      </c>
      <c r="EY89" s="133">
        <v>-840</v>
      </c>
      <c r="EZ89" s="133">
        <v>-648</v>
      </c>
      <c r="FA89" s="133">
        <v>-768</v>
      </c>
      <c r="FB89" s="133">
        <v>-864</v>
      </c>
      <c r="FC89" s="133">
        <v>-840</v>
      </c>
      <c r="FD89" s="133">
        <v>-912</v>
      </c>
      <c r="FE89" s="133">
        <v>-1032</v>
      </c>
      <c r="FF89" s="133">
        <v>-840</v>
      </c>
      <c r="FG89" s="133">
        <v>-720</v>
      </c>
      <c r="FH89" s="133">
        <v>-1032</v>
      </c>
      <c r="FI89" s="133">
        <v>-840</v>
      </c>
      <c r="FJ89" s="133">
        <v>-888</v>
      </c>
      <c r="FK89" s="133">
        <v>-912</v>
      </c>
      <c r="FL89" s="133">
        <v>-1272</v>
      </c>
      <c r="FM89" s="133">
        <v>-936</v>
      </c>
      <c r="FN89" s="133">
        <v>-1632</v>
      </c>
      <c r="FO89" s="133">
        <v>-1344</v>
      </c>
      <c r="FP89" s="133">
        <v>-1272</v>
      </c>
      <c r="FQ89" s="133">
        <v>-1344</v>
      </c>
      <c r="FR89" s="133">
        <v>-1704</v>
      </c>
      <c r="FS89" s="133">
        <v>-1056</v>
      </c>
      <c r="FT89" s="133">
        <v>-1680</v>
      </c>
      <c r="FU89" s="133">
        <v>-1704</v>
      </c>
      <c r="FV89" s="133">
        <v>-1104</v>
      </c>
      <c r="FW89" s="133">
        <v>-1008</v>
      </c>
      <c r="FX89" s="133">
        <v>-1248</v>
      </c>
      <c r="FY89" s="133">
        <v>-1008</v>
      </c>
      <c r="FZ89" s="133">
        <v>-1680</v>
      </c>
      <c r="GA89" s="133">
        <v>-1152</v>
      </c>
      <c r="GB89" s="133">
        <v>-1200</v>
      </c>
      <c r="GC89" s="133">
        <v>-1680</v>
      </c>
      <c r="GD89" s="133">
        <v>-1752</v>
      </c>
      <c r="GE89" s="133">
        <v>-1776</v>
      </c>
      <c r="GF89" s="133">
        <v>-1560</v>
      </c>
      <c r="GG89" s="133">
        <v>-1560</v>
      </c>
      <c r="GH89" s="133">
        <v>-1272</v>
      </c>
    </row>
    <row r="90" spans="1:190" s="132" customFormat="1" x14ac:dyDescent="0.25">
      <c r="A90" s="134"/>
      <c r="B90" s="144" t="s">
        <v>74</v>
      </c>
      <c r="C90" s="139">
        <v>400436</v>
      </c>
      <c r="D90" s="139">
        <v>460011</v>
      </c>
      <c r="E90" s="139">
        <v>535847</v>
      </c>
      <c r="F90" s="139">
        <v>443412</v>
      </c>
      <c r="G90" s="139">
        <v>414468</v>
      </c>
      <c r="H90" s="139">
        <v>514098</v>
      </c>
      <c r="I90" s="139">
        <v>435379</v>
      </c>
      <c r="J90" s="139">
        <v>395161</v>
      </c>
      <c r="K90" s="139">
        <v>416258</v>
      </c>
      <c r="L90" s="139">
        <v>448198</v>
      </c>
      <c r="M90" s="139">
        <v>464937</v>
      </c>
      <c r="N90" s="139">
        <v>488024</v>
      </c>
      <c r="O90" s="139">
        <v>449943</v>
      </c>
      <c r="P90" s="139">
        <v>450697</v>
      </c>
      <c r="Q90" s="139">
        <v>538846</v>
      </c>
      <c r="R90" s="139">
        <v>459112</v>
      </c>
      <c r="S90" s="139">
        <v>538751</v>
      </c>
      <c r="T90" s="139">
        <v>470430</v>
      </c>
      <c r="U90" s="139">
        <v>457873</v>
      </c>
      <c r="V90" s="139">
        <v>397554</v>
      </c>
      <c r="W90" s="139">
        <v>486715</v>
      </c>
      <c r="X90" s="139">
        <v>508885</v>
      </c>
      <c r="Y90" s="139">
        <v>471750</v>
      </c>
      <c r="Z90" s="139">
        <v>518460</v>
      </c>
      <c r="AA90" s="139">
        <v>492451</v>
      </c>
      <c r="AB90" s="139">
        <v>479890</v>
      </c>
      <c r="AC90" s="139">
        <v>502353</v>
      </c>
      <c r="AD90" s="139">
        <v>464367</v>
      </c>
      <c r="AE90" s="139">
        <v>440014</v>
      </c>
      <c r="AF90" s="139">
        <v>537622</v>
      </c>
      <c r="AG90" s="139">
        <v>521751</v>
      </c>
      <c r="AH90" s="139">
        <v>399031</v>
      </c>
      <c r="AI90" s="139">
        <v>435146</v>
      </c>
      <c r="AJ90" s="139">
        <v>587127</v>
      </c>
      <c r="AK90" s="139">
        <v>527902</v>
      </c>
      <c r="AL90" s="139">
        <v>484758</v>
      </c>
      <c r="AM90" s="139">
        <v>522384</v>
      </c>
      <c r="AN90" s="139">
        <v>527283</v>
      </c>
      <c r="AO90" s="139">
        <v>545183</v>
      </c>
      <c r="AP90" s="139">
        <v>545125</v>
      </c>
      <c r="AQ90" s="139">
        <v>484353</v>
      </c>
      <c r="AR90" s="139">
        <v>574229</v>
      </c>
      <c r="AS90" s="139">
        <v>611236</v>
      </c>
      <c r="AT90" s="139">
        <v>402426</v>
      </c>
      <c r="AU90" s="139">
        <v>507866</v>
      </c>
      <c r="AV90" s="139">
        <v>593707</v>
      </c>
      <c r="AW90" s="139">
        <v>510469</v>
      </c>
      <c r="AX90" s="139">
        <v>550629</v>
      </c>
      <c r="AY90" s="139">
        <v>572117</v>
      </c>
      <c r="AZ90" s="139">
        <v>550334</v>
      </c>
      <c r="BA90" s="139">
        <v>577665</v>
      </c>
      <c r="BB90" s="139">
        <v>579047</v>
      </c>
      <c r="BC90" s="139">
        <v>526467</v>
      </c>
      <c r="BD90" s="139">
        <v>533857</v>
      </c>
      <c r="BE90" s="139">
        <v>535717</v>
      </c>
      <c r="BF90" s="139">
        <v>389801</v>
      </c>
      <c r="BG90" s="139">
        <v>554241</v>
      </c>
      <c r="BH90" s="139">
        <v>640725</v>
      </c>
      <c r="BI90" s="139">
        <v>548358</v>
      </c>
      <c r="BJ90" s="139">
        <v>653977</v>
      </c>
      <c r="BK90" s="139">
        <v>572912</v>
      </c>
      <c r="BL90" s="139">
        <v>599811</v>
      </c>
      <c r="BM90" s="139">
        <v>679183</v>
      </c>
      <c r="BN90" s="139">
        <v>623254</v>
      </c>
      <c r="BO90" s="139">
        <v>514593</v>
      </c>
      <c r="BP90" s="139">
        <v>720379</v>
      </c>
      <c r="BQ90" s="139">
        <v>645700</v>
      </c>
      <c r="BR90" s="139">
        <v>495461</v>
      </c>
      <c r="BS90" s="139">
        <v>632345</v>
      </c>
      <c r="BT90" s="139">
        <v>675361</v>
      </c>
      <c r="BU90" s="139">
        <v>671290</v>
      </c>
      <c r="BV90" s="139">
        <v>703623</v>
      </c>
      <c r="BW90" s="139">
        <v>665672</v>
      </c>
      <c r="BX90" s="139">
        <v>674770</v>
      </c>
      <c r="BY90" s="139">
        <v>719187</v>
      </c>
      <c r="BZ90" s="139">
        <v>694614</v>
      </c>
      <c r="CA90" s="139">
        <v>732581</v>
      </c>
      <c r="CB90" s="139">
        <v>776708</v>
      </c>
      <c r="CC90" s="139">
        <v>705345</v>
      </c>
      <c r="CD90" s="139">
        <v>543210</v>
      </c>
      <c r="CE90" s="139">
        <v>726746</v>
      </c>
      <c r="CF90" s="139">
        <v>759548</v>
      </c>
      <c r="CG90" s="139">
        <v>776055</v>
      </c>
      <c r="CH90" s="139">
        <v>865773</v>
      </c>
      <c r="CI90" s="139">
        <v>821177</v>
      </c>
      <c r="CJ90" s="139">
        <v>752929</v>
      </c>
      <c r="CK90" s="139">
        <v>911892</v>
      </c>
      <c r="CL90" s="139">
        <v>686756</v>
      </c>
      <c r="CM90" s="139">
        <v>741937</v>
      </c>
      <c r="CN90" s="139">
        <v>777783</v>
      </c>
      <c r="CO90" s="139">
        <v>757396</v>
      </c>
      <c r="CP90" s="139">
        <v>615357</v>
      </c>
      <c r="CQ90" s="139">
        <v>734539</v>
      </c>
      <c r="CR90" s="139">
        <v>874456</v>
      </c>
      <c r="CS90" s="139">
        <v>811396</v>
      </c>
      <c r="CT90" s="139">
        <v>801996</v>
      </c>
      <c r="CU90" s="139">
        <v>814791</v>
      </c>
      <c r="CV90" s="139">
        <v>780897</v>
      </c>
      <c r="CW90" s="139">
        <v>832663</v>
      </c>
      <c r="CX90" s="139">
        <v>806510</v>
      </c>
      <c r="CY90" s="139">
        <v>734896</v>
      </c>
      <c r="CZ90" s="139">
        <v>879449</v>
      </c>
      <c r="DA90" s="139">
        <v>863876</v>
      </c>
      <c r="DB90" s="139">
        <v>632246</v>
      </c>
      <c r="DC90" s="139">
        <v>775886</v>
      </c>
      <c r="DD90" s="139">
        <v>968391</v>
      </c>
      <c r="DE90" s="139">
        <v>891835</v>
      </c>
      <c r="DF90" s="139">
        <v>869339</v>
      </c>
      <c r="DG90" s="139">
        <v>890351</v>
      </c>
      <c r="DH90" s="139">
        <v>903375</v>
      </c>
      <c r="DI90" s="139">
        <v>947081</v>
      </c>
      <c r="DJ90" s="139">
        <v>874191</v>
      </c>
      <c r="DK90" s="139">
        <v>854149</v>
      </c>
      <c r="DL90" s="139">
        <v>887845</v>
      </c>
      <c r="DM90" s="139">
        <v>1045409</v>
      </c>
      <c r="DN90" s="139">
        <v>695053</v>
      </c>
      <c r="DO90" s="139">
        <v>865572</v>
      </c>
      <c r="DP90" s="139">
        <v>1064261</v>
      </c>
      <c r="DQ90" s="139">
        <v>922470</v>
      </c>
      <c r="DR90" s="139">
        <v>1034558</v>
      </c>
      <c r="DS90" s="139">
        <v>988583</v>
      </c>
      <c r="DT90" s="139">
        <v>973539</v>
      </c>
      <c r="DU90" s="139">
        <v>364646</v>
      </c>
      <c r="DV90" s="139">
        <v>364646</v>
      </c>
      <c r="DW90" s="139">
        <v>470522</v>
      </c>
      <c r="DX90" s="139">
        <v>945157</v>
      </c>
      <c r="DY90" s="139">
        <v>974653</v>
      </c>
      <c r="DZ90" s="139">
        <v>755478</v>
      </c>
      <c r="EA90" s="139">
        <v>1041784</v>
      </c>
      <c r="EB90" s="139">
        <v>1107980</v>
      </c>
      <c r="EC90" s="139">
        <v>1089386</v>
      </c>
      <c r="ED90" s="139">
        <v>1217374</v>
      </c>
      <c r="EE90" s="139">
        <v>1025525</v>
      </c>
      <c r="EF90" s="139">
        <v>1107497</v>
      </c>
      <c r="EG90" s="139">
        <v>1293863</v>
      </c>
      <c r="EH90" s="139">
        <v>1215768</v>
      </c>
      <c r="EI90" s="139">
        <v>1124463</v>
      </c>
      <c r="EJ90" s="139">
        <v>1319894</v>
      </c>
      <c r="EK90" s="139">
        <v>1235059</v>
      </c>
      <c r="EL90" s="139">
        <v>1014369</v>
      </c>
      <c r="EM90" s="139">
        <v>1284982</v>
      </c>
      <c r="EN90" s="139">
        <v>1342195</v>
      </c>
      <c r="EO90" s="139">
        <v>1271529</v>
      </c>
      <c r="EP90" s="139">
        <v>1436552</v>
      </c>
      <c r="EQ90" s="139">
        <v>1301854</v>
      </c>
      <c r="ER90" s="139">
        <v>1302796</v>
      </c>
      <c r="ES90" s="139">
        <v>1492679</v>
      </c>
      <c r="ET90" s="139">
        <v>1292064</v>
      </c>
      <c r="EU90" s="139">
        <v>1420231</v>
      </c>
      <c r="EV90" s="139">
        <v>1525553</v>
      </c>
      <c r="EW90" s="139">
        <v>1301416</v>
      </c>
      <c r="EX90" s="139">
        <v>1085667</v>
      </c>
      <c r="EY90" s="139">
        <v>1495578</v>
      </c>
      <c r="EZ90" s="139">
        <v>1478446</v>
      </c>
      <c r="FA90" s="139">
        <v>1509609</v>
      </c>
      <c r="FB90" s="139">
        <v>1581535</v>
      </c>
      <c r="FC90" s="139">
        <v>1561097</v>
      </c>
      <c r="FD90" s="139">
        <v>1568429</v>
      </c>
      <c r="FE90" s="139">
        <v>1770052</v>
      </c>
      <c r="FF90" s="139">
        <v>1499564</v>
      </c>
      <c r="FG90" s="139">
        <v>1570840</v>
      </c>
      <c r="FH90" s="139">
        <v>1935415</v>
      </c>
      <c r="FI90" s="139">
        <v>1610123</v>
      </c>
      <c r="FJ90" s="139">
        <v>1284048</v>
      </c>
      <c r="FK90" s="139">
        <v>1599965</v>
      </c>
      <c r="FL90" s="139">
        <v>1799564</v>
      </c>
      <c r="FM90" s="139">
        <v>1703352</v>
      </c>
      <c r="FN90" s="139">
        <v>1669532</v>
      </c>
      <c r="FO90" s="139">
        <v>1790837.45</v>
      </c>
      <c r="FP90" s="139">
        <v>1908285.35</v>
      </c>
      <c r="FQ90" s="139">
        <v>1783562.17</v>
      </c>
      <c r="FR90" s="139">
        <v>1671653.5</v>
      </c>
      <c r="FS90" s="139">
        <v>1759906.21</v>
      </c>
      <c r="FT90" s="139">
        <v>1843708.41</v>
      </c>
      <c r="FU90" s="139">
        <v>2003983.98</v>
      </c>
      <c r="FV90" s="139">
        <v>1283088.69</v>
      </c>
      <c r="FW90" s="139">
        <v>1775865.35</v>
      </c>
      <c r="FX90" s="139">
        <v>1981469.95</v>
      </c>
      <c r="FY90" s="139">
        <v>1845630.02</v>
      </c>
      <c r="FZ90" s="139">
        <v>2064854.17</v>
      </c>
      <c r="GA90" s="139">
        <v>2021150.72</v>
      </c>
      <c r="GB90" s="139">
        <v>2061612.88</v>
      </c>
      <c r="GC90" s="139">
        <v>2128834.0699999998</v>
      </c>
      <c r="GD90" s="139">
        <v>1887501.32</v>
      </c>
      <c r="GE90" s="139">
        <v>2293469.14</v>
      </c>
      <c r="GF90" s="139">
        <v>2214337.35</v>
      </c>
      <c r="GG90" s="139">
        <v>2306166.17</v>
      </c>
      <c r="GH90" s="139">
        <v>1525040.07</v>
      </c>
    </row>
    <row r="91" spans="1:190" s="132" customFormat="1" ht="15" x14ac:dyDescent="0.25">
      <c r="A91" s="134"/>
      <c r="B91" s="146"/>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c r="GF91" s="147"/>
      <c r="GG91" s="147"/>
      <c r="GH91" s="147"/>
    </row>
    <row r="92" spans="1:190" s="132" customFormat="1" ht="15.75" x14ac:dyDescent="0.25">
      <c r="A92" s="134"/>
      <c r="B92" s="130" t="s">
        <v>69</v>
      </c>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8"/>
      <c r="DJ92" s="148"/>
      <c r="DK92" s="148"/>
      <c r="DL92" s="148"/>
      <c r="DM92" s="148"/>
      <c r="DN92" s="148"/>
      <c r="DO92" s="148"/>
      <c r="DP92" s="148"/>
      <c r="DQ92" s="148"/>
      <c r="DR92" s="148"/>
      <c r="DS92" s="148"/>
      <c r="DT92" s="148"/>
      <c r="DU92" s="148"/>
      <c r="DV92" s="148"/>
      <c r="DW92" s="148"/>
      <c r="DX92" s="148"/>
      <c r="DY92" s="148"/>
      <c r="DZ92" s="148"/>
      <c r="EA92" s="148"/>
      <c r="EB92" s="148"/>
      <c r="EC92" s="148"/>
      <c r="ED92" s="148"/>
      <c r="EE92" s="148"/>
      <c r="EF92" s="148"/>
      <c r="EG92" s="148"/>
      <c r="EH92" s="148"/>
      <c r="EI92" s="148"/>
      <c r="EJ92" s="148"/>
      <c r="EK92" s="148"/>
      <c r="EL92" s="148"/>
      <c r="EM92" s="148"/>
      <c r="EN92" s="148"/>
      <c r="EO92" s="148"/>
      <c r="EP92" s="148"/>
      <c r="EQ92" s="148"/>
      <c r="ER92" s="148"/>
      <c r="ES92" s="148"/>
      <c r="ET92" s="148"/>
      <c r="EU92" s="148"/>
      <c r="EV92" s="148"/>
      <c r="EW92" s="148"/>
      <c r="EX92" s="148"/>
      <c r="EY92" s="148"/>
      <c r="EZ92" s="148"/>
      <c r="FA92" s="148"/>
      <c r="FB92" s="148"/>
      <c r="FC92" s="148"/>
      <c r="FD92" s="148"/>
      <c r="FE92" s="148"/>
      <c r="FF92" s="148"/>
      <c r="FG92" s="148"/>
      <c r="FH92" s="148"/>
      <c r="FI92" s="148"/>
      <c r="FJ92" s="148"/>
      <c r="FK92" s="148"/>
      <c r="FL92" s="148"/>
      <c r="FM92" s="148"/>
      <c r="FN92" s="148"/>
      <c r="FO92" s="148"/>
      <c r="FP92" s="148"/>
      <c r="FQ92" s="148"/>
      <c r="FR92" s="148"/>
      <c r="FS92" s="148"/>
      <c r="FT92" s="148"/>
      <c r="FU92" s="148"/>
      <c r="FV92" s="148"/>
      <c r="FW92" s="148"/>
      <c r="FX92" s="148"/>
      <c r="FY92" s="148"/>
      <c r="FZ92" s="148"/>
      <c r="GA92" s="148"/>
      <c r="GB92" s="148"/>
      <c r="GC92" s="148"/>
      <c r="GD92" s="148"/>
      <c r="GE92" s="148"/>
      <c r="GF92" s="148"/>
      <c r="GG92" s="148"/>
      <c r="GH92" s="148"/>
    </row>
    <row r="93" spans="1:190" s="132" customFormat="1" x14ac:dyDescent="0.25">
      <c r="A93" s="134"/>
      <c r="B93" s="115" t="s">
        <v>50</v>
      </c>
      <c r="C93" s="133">
        <v>12569090</v>
      </c>
      <c r="D93" s="133">
        <v>12630242</v>
      </c>
      <c r="E93" s="133">
        <v>14939469</v>
      </c>
      <c r="F93" s="133">
        <v>12712682</v>
      </c>
      <c r="G93" s="133">
        <v>11878822</v>
      </c>
      <c r="H93" s="133">
        <v>14200682</v>
      </c>
      <c r="I93" s="133">
        <v>11865242</v>
      </c>
      <c r="J93" s="133">
        <v>10485855</v>
      </c>
      <c r="K93" s="133">
        <v>13754024</v>
      </c>
      <c r="L93" s="133">
        <v>13266363</v>
      </c>
      <c r="M93" s="133">
        <v>12896634</v>
      </c>
      <c r="N93" s="133">
        <v>13462115</v>
      </c>
      <c r="O93" s="133">
        <v>14283170</v>
      </c>
      <c r="P93" s="133">
        <v>13847525</v>
      </c>
      <c r="Q93" s="133">
        <v>15078043</v>
      </c>
      <c r="R93" s="133">
        <v>12671322</v>
      </c>
      <c r="S93" s="133">
        <v>14290364</v>
      </c>
      <c r="T93" s="133">
        <v>13084069</v>
      </c>
      <c r="U93" s="133">
        <v>11496729</v>
      </c>
      <c r="V93" s="133">
        <v>10727779</v>
      </c>
      <c r="W93" s="133">
        <v>14104704</v>
      </c>
      <c r="X93" s="133">
        <v>13718636</v>
      </c>
      <c r="Y93" s="133">
        <v>13700091</v>
      </c>
      <c r="Z93" s="133">
        <v>13637339</v>
      </c>
      <c r="AA93" s="133">
        <v>14318273</v>
      </c>
      <c r="AB93" s="133">
        <v>13589534</v>
      </c>
      <c r="AC93" s="133">
        <v>14132952</v>
      </c>
      <c r="AD93" s="133">
        <v>12606141</v>
      </c>
      <c r="AE93" s="133">
        <v>12160209</v>
      </c>
      <c r="AF93" s="133">
        <v>13514664</v>
      </c>
      <c r="AG93" s="133">
        <v>12723114</v>
      </c>
      <c r="AH93" s="133">
        <v>10602459</v>
      </c>
      <c r="AI93" s="133">
        <v>13097920</v>
      </c>
      <c r="AJ93" s="133">
        <v>15291512</v>
      </c>
      <c r="AK93" s="133">
        <v>13383619</v>
      </c>
      <c r="AL93" s="133">
        <v>13132411</v>
      </c>
      <c r="AM93" s="133">
        <v>14808106</v>
      </c>
      <c r="AN93" s="133">
        <v>13960894</v>
      </c>
      <c r="AO93" s="133">
        <v>13495294</v>
      </c>
      <c r="AP93" s="133">
        <v>13375622</v>
      </c>
      <c r="AQ93" s="133">
        <v>12425144</v>
      </c>
      <c r="AR93" s="133">
        <v>13170108</v>
      </c>
      <c r="AS93" s="133">
        <v>13328047</v>
      </c>
      <c r="AT93" s="133">
        <v>9917700</v>
      </c>
      <c r="AU93" s="133">
        <v>13995280</v>
      </c>
      <c r="AV93" s="133">
        <v>14634884</v>
      </c>
      <c r="AW93" s="133">
        <v>12746660</v>
      </c>
      <c r="AX93" s="133">
        <v>13615036</v>
      </c>
      <c r="AY93" s="133">
        <v>14411168</v>
      </c>
      <c r="AZ93" s="133">
        <v>13823587</v>
      </c>
      <c r="BA93" s="133">
        <v>13548229</v>
      </c>
      <c r="BB93" s="133">
        <v>13461312</v>
      </c>
      <c r="BC93" s="133">
        <v>12148149</v>
      </c>
      <c r="BD93" s="133">
        <v>13362311</v>
      </c>
      <c r="BE93" s="133">
        <v>12845287</v>
      </c>
      <c r="BF93" s="133">
        <v>9966391</v>
      </c>
      <c r="BG93" s="133">
        <v>14670941</v>
      </c>
      <c r="BH93" s="133">
        <v>14631917</v>
      </c>
      <c r="BI93" s="133">
        <v>12809924</v>
      </c>
      <c r="BJ93" s="133">
        <v>14070644</v>
      </c>
      <c r="BK93" s="133">
        <v>13214824</v>
      </c>
      <c r="BL93" s="133">
        <v>13941224</v>
      </c>
      <c r="BM93" s="133">
        <v>15327596</v>
      </c>
      <c r="BN93" s="133">
        <v>13768626</v>
      </c>
      <c r="BO93" s="133">
        <v>11620502</v>
      </c>
      <c r="BP93" s="133">
        <v>14485186</v>
      </c>
      <c r="BQ93" s="133">
        <v>12843773</v>
      </c>
      <c r="BR93" s="133">
        <v>10250516</v>
      </c>
      <c r="BS93" s="133">
        <v>15001725</v>
      </c>
      <c r="BT93" s="133">
        <v>14240981</v>
      </c>
      <c r="BU93" s="133">
        <v>13840609</v>
      </c>
      <c r="BV93" s="133">
        <v>14511147</v>
      </c>
      <c r="BW93" s="133">
        <v>13875980</v>
      </c>
      <c r="BX93" s="133">
        <v>14566488</v>
      </c>
      <c r="BY93" s="133">
        <v>15690247</v>
      </c>
      <c r="BZ93" s="133">
        <v>13679411</v>
      </c>
      <c r="CA93" s="133">
        <v>13885717</v>
      </c>
      <c r="CB93" s="133">
        <v>14662607</v>
      </c>
      <c r="CC93" s="133">
        <v>12204600</v>
      </c>
      <c r="CD93" s="133">
        <v>11363626</v>
      </c>
      <c r="CE93" s="133">
        <v>14988019</v>
      </c>
      <c r="CF93" s="133">
        <v>14317388</v>
      </c>
      <c r="CG93" s="133">
        <v>14578883</v>
      </c>
      <c r="CH93" s="133">
        <v>14909110</v>
      </c>
      <c r="CI93" s="133">
        <v>16003013</v>
      </c>
      <c r="CJ93" s="133">
        <v>13346334</v>
      </c>
      <c r="CK93" s="133">
        <v>16142216</v>
      </c>
      <c r="CL93" s="133">
        <v>12691814</v>
      </c>
      <c r="CM93" s="133">
        <v>14318810</v>
      </c>
      <c r="CN93" s="133">
        <v>15055696</v>
      </c>
      <c r="CO93" s="133">
        <v>13394692</v>
      </c>
      <c r="CP93" s="133">
        <v>12189131</v>
      </c>
      <c r="CQ93" s="133">
        <v>15656451</v>
      </c>
      <c r="CR93" s="133">
        <v>16782934</v>
      </c>
      <c r="CS93" s="133">
        <v>15743921</v>
      </c>
      <c r="CT93" s="133">
        <v>15171518</v>
      </c>
      <c r="CU93" s="133">
        <v>16996751</v>
      </c>
      <c r="CV93" s="133">
        <v>15744446</v>
      </c>
      <c r="CW93" s="133">
        <v>16481960</v>
      </c>
      <c r="CX93" s="133">
        <v>14939757</v>
      </c>
      <c r="CY93" s="133">
        <v>13995425</v>
      </c>
      <c r="CZ93" s="133">
        <v>15545237</v>
      </c>
      <c r="DA93" s="133">
        <v>14266865</v>
      </c>
      <c r="DB93" s="133">
        <v>12226873</v>
      </c>
      <c r="DC93" s="133">
        <v>15019870</v>
      </c>
      <c r="DD93" s="133">
        <v>17302083</v>
      </c>
      <c r="DE93" s="133">
        <v>16018836</v>
      </c>
      <c r="DF93" s="133">
        <v>15048851</v>
      </c>
      <c r="DG93" s="133">
        <v>16881133</v>
      </c>
      <c r="DH93" s="133">
        <v>15988764</v>
      </c>
      <c r="DI93" s="133">
        <v>16118981</v>
      </c>
      <c r="DJ93" s="133">
        <v>15447331</v>
      </c>
      <c r="DK93" s="133">
        <v>14905908</v>
      </c>
      <c r="DL93" s="133">
        <v>14752498</v>
      </c>
      <c r="DM93" s="133">
        <v>15498494</v>
      </c>
      <c r="DN93" s="133">
        <v>11446420</v>
      </c>
      <c r="DO93" s="133">
        <v>16133397</v>
      </c>
      <c r="DP93" s="133">
        <v>17268891</v>
      </c>
      <c r="DQ93" s="133">
        <v>15044946</v>
      </c>
      <c r="DR93" s="133">
        <v>15838472</v>
      </c>
      <c r="DS93" s="133">
        <v>16846410</v>
      </c>
      <c r="DT93" s="133">
        <v>15816548</v>
      </c>
      <c r="DU93" s="133">
        <v>7644141</v>
      </c>
      <c r="DV93" s="133">
        <v>7644141</v>
      </c>
      <c r="DW93" s="133">
        <v>10684344</v>
      </c>
      <c r="DX93" s="133">
        <v>15072316</v>
      </c>
      <c r="DY93" s="133">
        <v>14129174</v>
      </c>
      <c r="DZ93" s="133">
        <v>11485903</v>
      </c>
      <c r="EA93" s="133">
        <v>16366448</v>
      </c>
      <c r="EB93" s="133">
        <v>15310199</v>
      </c>
      <c r="EC93" s="133">
        <v>14689396</v>
      </c>
      <c r="ED93" s="133">
        <v>14314844</v>
      </c>
      <c r="EE93" s="133">
        <v>14529032</v>
      </c>
      <c r="EF93" s="133">
        <v>14238336</v>
      </c>
      <c r="EG93" s="133">
        <v>16992678</v>
      </c>
      <c r="EH93" s="133">
        <v>14626898</v>
      </c>
      <c r="EI93" s="133">
        <v>13605932</v>
      </c>
      <c r="EJ93" s="133">
        <v>15959695</v>
      </c>
      <c r="EK93" s="133">
        <v>13446163</v>
      </c>
      <c r="EL93" s="133">
        <v>11909399</v>
      </c>
      <c r="EM93" s="133">
        <v>15865630</v>
      </c>
      <c r="EN93" s="133">
        <v>15789456</v>
      </c>
      <c r="EO93" s="133">
        <v>15562157</v>
      </c>
      <c r="EP93" s="133">
        <v>15887974</v>
      </c>
      <c r="EQ93" s="133">
        <v>15683700</v>
      </c>
      <c r="ER93" s="133">
        <v>14077812</v>
      </c>
      <c r="ES93" s="133">
        <v>17363286</v>
      </c>
      <c r="ET93" s="133">
        <v>14478747</v>
      </c>
      <c r="EU93" s="133">
        <v>15612806</v>
      </c>
      <c r="EV93" s="133">
        <v>16077102</v>
      </c>
      <c r="EW93" s="133">
        <v>13440364</v>
      </c>
      <c r="EX93" s="133">
        <v>12558038</v>
      </c>
      <c r="EY93" s="133">
        <v>16432267</v>
      </c>
      <c r="EZ93" s="133">
        <v>16243739</v>
      </c>
      <c r="FA93" s="133">
        <v>16032223</v>
      </c>
      <c r="FB93" s="133">
        <v>16126804</v>
      </c>
      <c r="FC93" s="133">
        <v>17041525</v>
      </c>
      <c r="FD93" s="133">
        <v>14998280</v>
      </c>
      <c r="FE93" s="133">
        <v>17586984</v>
      </c>
      <c r="FF93" s="133">
        <v>13945204</v>
      </c>
      <c r="FG93" s="133">
        <v>14677191</v>
      </c>
      <c r="FH93" s="133">
        <v>17054615</v>
      </c>
      <c r="FI93" s="133">
        <v>13550017</v>
      </c>
      <c r="FJ93" s="133">
        <v>12400569</v>
      </c>
      <c r="FK93" s="133">
        <v>15660008</v>
      </c>
      <c r="FL93" s="133">
        <v>16614975</v>
      </c>
      <c r="FM93" s="133">
        <v>16869927</v>
      </c>
      <c r="FN93" s="133">
        <v>16608044</v>
      </c>
      <c r="FO93" s="133">
        <v>17532941.170000002</v>
      </c>
      <c r="FP93" s="133">
        <v>17078046.640000001</v>
      </c>
      <c r="FQ93" s="133">
        <v>16335836.800000001</v>
      </c>
      <c r="FR93" s="133">
        <v>16111553.51</v>
      </c>
      <c r="FS93" s="133">
        <v>15873787.859999999</v>
      </c>
      <c r="FT93" s="133">
        <v>16241067.66</v>
      </c>
      <c r="FU93" s="133">
        <v>16344165.58</v>
      </c>
      <c r="FV93" s="133">
        <v>12028573.59</v>
      </c>
      <c r="FW93" s="133">
        <v>16575173.35</v>
      </c>
      <c r="FX93" s="133">
        <v>17680027.489999998</v>
      </c>
      <c r="FY93" s="133">
        <v>15930205.41</v>
      </c>
      <c r="FZ93" s="133">
        <v>16953059.079999998</v>
      </c>
      <c r="GA93" s="133">
        <v>20157535.309999999</v>
      </c>
      <c r="GB93" s="133">
        <v>18003058.329999998</v>
      </c>
      <c r="GC93" s="133">
        <v>18467782.09</v>
      </c>
      <c r="GD93" s="133">
        <v>17342239.32</v>
      </c>
      <c r="GE93" s="133">
        <v>17815847.390000001</v>
      </c>
      <c r="GF93" s="133">
        <v>17809574.68</v>
      </c>
      <c r="GG93" s="133">
        <v>17402276.32</v>
      </c>
      <c r="GH93" s="133">
        <v>13002722.630000001</v>
      </c>
    </row>
    <row r="94" spans="1:190" s="132" customFormat="1" x14ac:dyDescent="0.25">
      <c r="A94" s="134"/>
      <c r="B94" s="115" t="s">
        <v>51</v>
      </c>
      <c r="C94" s="133">
        <v>2465629</v>
      </c>
      <c r="D94" s="133">
        <v>2423147</v>
      </c>
      <c r="E94" s="133">
        <v>2859194</v>
      </c>
      <c r="F94" s="133">
        <v>2400056</v>
      </c>
      <c r="G94" s="133">
        <v>2151672</v>
      </c>
      <c r="H94" s="133">
        <v>2576109</v>
      </c>
      <c r="I94" s="133">
        <v>2352076</v>
      </c>
      <c r="J94" s="133">
        <v>2198980</v>
      </c>
      <c r="K94" s="133">
        <v>2306373</v>
      </c>
      <c r="L94" s="133">
        <v>2287630</v>
      </c>
      <c r="M94" s="133">
        <v>2293774</v>
      </c>
      <c r="N94" s="133">
        <v>2498397</v>
      </c>
      <c r="O94" s="133">
        <v>2492781</v>
      </c>
      <c r="P94" s="133">
        <v>2321084</v>
      </c>
      <c r="Q94" s="133">
        <v>2670311</v>
      </c>
      <c r="R94" s="133">
        <v>2158685</v>
      </c>
      <c r="S94" s="133">
        <v>2566557</v>
      </c>
      <c r="T94" s="133">
        <v>2270679</v>
      </c>
      <c r="U94" s="133">
        <v>2073821</v>
      </c>
      <c r="V94" s="133">
        <v>2063827</v>
      </c>
      <c r="W94" s="133">
        <v>2243169</v>
      </c>
      <c r="X94" s="133">
        <v>2191277</v>
      </c>
      <c r="Y94" s="133">
        <v>2222919</v>
      </c>
      <c r="Z94" s="133">
        <v>2209282</v>
      </c>
      <c r="AA94" s="133">
        <v>2460111</v>
      </c>
      <c r="AB94" s="133">
        <v>2392923</v>
      </c>
      <c r="AC94" s="133">
        <v>2509614</v>
      </c>
      <c r="AD94" s="133">
        <v>2039678</v>
      </c>
      <c r="AE94" s="133">
        <v>2016866</v>
      </c>
      <c r="AF94" s="133">
        <v>2195477</v>
      </c>
      <c r="AG94" s="133">
        <v>2143442</v>
      </c>
      <c r="AH94" s="133">
        <v>2024293</v>
      </c>
      <c r="AI94" s="133">
        <v>1971984</v>
      </c>
      <c r="AJ94" s="133">
        <v>2371424</v>
      </c>
      <c r="AK94" s="133">
        <v>2166337</v>
      </c>
      <c r="AL94" s="133">
        <v>2091262</v>
      </c>
      <c r="AM94" s="133">
        <v>2490263</v>
      </c>
      <c r="AN94" s="133">
        <v>2291308</v>
      </c>
      <c r="AO94" s="133">
        <v>2182825</v>
      </c>
      <c r="AP94" s="133">
        <v>2082430</v>
      </c>
      <c r="AQ94" s="133">
        <v>1985269</v>
      </c>
      <c r="AR94" s="133">
        <v>2037450</v>
      </c>
      <c r="AS94" s="133">
        <v>2265266</v>
      </c>
      <c r="AT94" s="133">
        <v>1810435</v>
      </c>
      <c r="AU94" s="133">
        <v>2021695</v>
      </c>
      <c r="AV94" s="133">
        <v>2210514</v>
      </c>
      <c r="AW94" s="133">
        <v>1945720</v>
      </c>
      <c r="AX94" s="133">
        <v>2090449</v>
      </c>
      <c r="AY94" s="133">
        <v>2243202</v>
      </c>
      <c r="AZ94" s="133">
        <v>2113649</v>
      </c>
      <c r="BA94" s="133">
        <v>2084942</v>
      </c>
      <c r="BB94" s="133">
        <v>2054396</v>
      </c>
      <c r="BC94" s="133">
        <v>1872688</v>
      </c>
      <c r="BD94" s="133">
        <v>1991575</v>
      </c>
      <c r="BE94" s="133">
        <v>2034053</v>
      </c>
      <c r="BF94" s="133">
        <v>1723054</v>
      </c>
      <c r="BG94" s="133">
        <v>2020555</v>
      </c>
      <c r="BH94" s="133">
        <v>2064810</v>
      </c>
      <c r="BI94" s="133">
        <v>1810813</v>
      </c>
      <c r="BJ94" s="133">
        <v>2039648</v>
      </c>
      <c r="BK94" s="133">
        <v>2012341</v>
      </c>
      <c r="BL94" s="133">
        <v>1997907</v>
      </c>
      <c r="BM94" s="133">
        <v>2214650</v>
      </c>
      <c r="BN94" s="133">
        <v>1982367</v>
      </c>
      <c r="BO94" s="133">
        <v>1698590</v>
      </c>
      <c r="BP94" s="133">
        <v>2005862</v>
      </c>
      <c r="BQ94" s="133">
        <v>1958343</v>
      </c>
      <c r="BR94" s="133">
        <v>1644326</v>
      </c>
      <c r="BS94" s="133">
        <v>1934394</v>
      </c>
      <c r="BT94" s="133">
        <v>1881377</v>
      </c>
      <c r="BU94" s="133">
        <v>1827114</v>
      </c>
      <c r="BV94" s="133">
        <v>1934717</v>
      </c>
      <c r="BW94" s="133">
        <v>1853170</v>
      </c>
      <c r="BX94" s="133">
        <v>1879596</v>
      </c>
      <c r="BY94" s="133">
        <v>2047901</v>
      </c>
      <c r="BZ94" s="133">
        <v>1786563</v>
      </c>
      <c r="CA94" s="133">
        <v>1854871</v>
      </c>
      <c r="CB94" s="133">
        <v>1898114</v>
      </c>
      <c r="CC94" s="133">
        <v>1677056</v>
      </c>
      <c r="CD94" s="133">
        <v>1706542</v>
      </c>
      <c r="CE94" s="133">
        <v>1820692</v>
      </c>
      <c r="CF94" s="133">
        <v>1760837</v>
      </c>
      <c r="CG94" s="133">
        <v>1778492</v>
      </c>
      <c r="CH94" s="133">
        <v>1889937</v>
      </c>
      <c r="CI94" s="133">
        <v>2089996</v>
      </c>
      <c r="CJ94" s="133">
        <v>1713466</v>
      </c>
      <c r="CK94" s="133">
        <v>2033155</v>
      </c>
      <c r="CL94" s="133">
        <v>1564257</v>
      </c>
      <c r="CM94" s="133">
        <v>1622473</v>
      </c>
      <c r="CN94" s="133">
        <v>1784904</v>
      </c>
      <c r="CO94" s="133">
        <v>1682200</v>
      </c>
      <c r="CP94" s="133">
        <v>1671520</v>
      </c>
      <c r="CQ94" s="133">
        <v>1740800</v>
      </c>
      <c r="CR94" s="133">
        <v>1837212</v>
      </c>
      <c r="CS94" s="133">
        <v>1756222</v>
      </c>
      <c r="CT94" s="133">
        <v>1693068</v>
      </c>
      <c r="CU94" s="133">
        <v>1980354</v>
      </c>
      <c r="CV94" s="133">
        <v>1765856</v>
      </c>
      <c r="CW94" s="133">
        <v>1864508</v>
      </c>
      <c r="CX94" s="133">
        <v>1667475</v>
      </c>
      <c r="CY94" s="133">
        <v>1584255</v>
      </c>
      <c r="CZ94" s="133">
        <v>1658548</v>
      </c>
      <c r="DA94" s="133">
        <v>1617205</v>
      </c>
      <c r="DB94" s="133">
        <v>1578381</v>
      </c>
      <c r="DC94" s="133">
        <v>1521183</v>
      </c>
      <c r="DD94" s="133">
        <v>1807785</v>
      </c>
      <c r="DE94" s="133">
        <v>1673184</v>
      </c>
      <c r="DF94" s="133">
        <v>1575111</v>
      </c>
      <c r="DG94" s="133">
        <v>1753949</v>
      </c>
      <c r="DH94" s="133">
        <v>1706839</v>
      </c>
      <c r="DI94" s="133">
        <v>1672033</v>
      </c>
      <c r="DJ94" s="133">
        <v>1568341</v>
      </c>
      <c r="DK94" s="133">
        <v>1510331</v>
      </c>
      <c r="DL94" s="133">
        <v>1477809</v>
      </c>
      <c r="DM94" s="133">
        <v>1617543</v>
      </c>
      <c r="DN94" s="133">
        <v>1313296</v>
      </c>
      <c r="DO94" s="133">
        <v>1529549</v>
      </c>
      <c r="DP94" s="133">
        <v>1629732</v>
      </c>
      <c r="DQ94" s="133">
        <v>1424220</v>
      </c>
      <c r="DR94" s="133">
        <v>1535447</v>
      </c>
      <c r="DS94" s="133">
        <v>1628807</v>
      </c>
      <c r="DT94" s="133">
        <v>1497362</v>
      </c>
      <c r="DU94" s="133">
        <v>1322008</v>
      </c>
      <c r="DV94" s="133">
        <v>1322008</v>
      </c>
      <c r="DW94" s="133">
        <v>1403389</v>
      </c>
      <c r="DX94" s="133">
        <v>1606882</v>
      </c>
      <c r="DY94" s="133">
        <v>1476168</v>
      </c>
      <c r="DZ94" s="133">
        <v>1330688</v>
      </c>
      <c r="EA94" s="133">
        <v>1587775</v>
      </c>
      <c r="EB94" s="133">
        <v>1542158</v>
      </c>
      <c r="EC94" s="133">
        <v>1609030</v>
      </c>
      <c r="ED94" s="133">
        <v>1616866</v>
      </c>
      <c r="EE94" s="133">
        <v>1581109</v>
      </c>
      <c r="EF94" s="133">
        <v>1486493</v>
      </c>
      <c r="EG94" s="133">
        <v>1713386</v>
      </c>
      <c r="EH94" s="133">
        <v>1501011</v>
      </c>
      <c r="EI94" s="133">
        <v>1401525</v>
      </c>
      <c r="EJ94" s="133">
        <v>1525294</v>
      </c>
      <c r="EK94" s="133">
        <v>1282333</v>
      </c>
      <c r="EL94" s="133">
        <v>1284759</v>
      </c>
      <c r="EM94" s="133">
        <v>1456685</v>
      </c>
      <c r="EN94" s="133">
        <v>1351930</v>
      </c>
      <c r="EO94" s="133">
        <v>1354554</v>
      </c>
      <c r="EP94" s="133">
        <v>1378430</v>
      </c>
      <c r="EQ94" s="133">
        <v>1397282</v>
      </c>
      <c r="ER94" s="133">
        <v>1244441</v>
      </c>
      <c r="ES94" s="133">
        <v>1441532</v>
      </c>
      <c r="ET94" s="133">
        <v>1301288</v>
      </c>
      <c r="EU94" s="133">
        <v>1327706</v>
      </c>
      <c r="EV94" s="133">
        <v>1397531</v>
      </c>
      <c r="EW94" s="133">
        <v>1232976</v>
      </c>
      <c r="EX94" s="133">
        <v>1279892</v>
      </c>
      <c r="EY94" s="133">
        <v>1400547</v>
      </c>
      <c r="EZ94" s="133">
        <v>1354770</v>
      </c>
      <c r="FA94" s="133">
        <v>1288966</v>
      </c>
      <c r="FB94" s="133">
        <v>1340211</v>
      </c>
      <c r="FC94" s="133">
        <v>1504370</v>
      </c>
      <c r="FD94" s="133">
        <v>1245093</v>
      </c>
      <c r="FE94" s="133">
        <v>1456774</v>
      </c>
      <c r="FF94" s="133">
        <v>1189097</v>
      </c>
      <c r="FG94" s="133">
        <v>1284462</v>
      </c>
      <c r="FH94" s="133">
        <v>1379053</v>
      </c>
      <c r="FI94" s="133">
        <v>1176308</v>
      </c>
      <c r="FJ94" s="133">
        <v>1131124</v>
      </c>
      <c r="FK94" s="133">
        <v>1242284</v>
      </c>
      <c r="FL94" s="133">
        <v>1310889</v>
      </c>
      <c r="FM94" s="133">
        <v>1265168</v>
      </c>
      <c r="FN94" s="133">
        <v>1288079</v>
      </c>
      <c r="FO94" s="133">
        <v>1409234.03</v>
      </c>
      <c r="FP94" s="133">
        <v>1251493.6599999999</v>
      </c>
      <c r="FQ94" s="133">
        <v>1219504.01</v>
      </c>
      <c r="FR94" s="133">
        <v>1312741.3400000001</v>
      </c>
      <c r="FS94" s="133">
        <v>1214561.72</v>
      </c>
      <c r="FT94" s="133">
        <v>1183076.52</v>
      </c>
      <c r="FU94" s="133">
        <v>1265753.47</v>
      </c>
      <c r="FV94" s="133">
        <v>1025143.57</v>
      </c>
      <c r="FW94" s="133">
        <v>1205304.92</v>
      </c>
      <c r="FX94" s="133">
        <v>1290706.29</v>
      </c>
      <c r="FY94" s="133">
        <v>1116961.6499999999</v>
      </c>
      <c r="FZ94" s="133">
        <v>1164810.1299999999</v>
      </c>
      <c r="GA94" s="133">
        <v>1406114.74</v>
      </c>
      <c r="GB94" s="133">
        <v>1194862.17</v>
      </c>
      <c r="GC94" s="133">
        <v>1214599.75</v>
      </c>
      <c r="GD94" s="133">
        <v>1227953.22</v>
      </c>
      <c r="GE94" s="133">
        <v>1152771.6000000001</v>
      </c>
      <c r="GF94" s="133">
        <v>1151574.6299999999</v>
      </c>
      <c r="GG94" s="133">
        <v>1175510.1499999999</v>
      </c>
      <c r="GH94" s="133">
        <v>946765.24</v>
      </c>
    </row>
    <row r="95" spans="1:190" s="132" customFormat="1" x14ac:dyDescent="0.25">
      <c r="A95" s="134"/>
      <c r="B95" s="135" t="s">
        <v>36</v>
      </c>
      <c r="C95" s="133">
        <v>1986246</v>
      </c>
      <c r="D95" s="133">
        <v>2103496</v>
      </c>
      <c r="E95" s="133">
        <v>2591636</v>
      </c>
      <c r="F95" s="133">
        <v>2197802</v>
      </c>
      <c r="G95" s="133">
        <v>2035652</v>
      </c>
      <c r="H95" s="133">
        <v>2518426</v>
      </c>
      <c r="I95" s="133">
        <v>2013399</v>
      </c>
      <c r="J95" s="133">
        <v>1734230</v>
      </c>
      <c r="K95" s="133">
        <v>2291391</v>
      </c>
      <c r="L95" s="133">
        <v>2247805</v>
      </c>
      <c r="M95" s="133">
        <v>2160034</v>
      </c>
      <c r="N95" s="133">
        <v>2222841</v>
      </c>
      <c r="O95" s="133">
        <v>2252430</v>
      </c>
      <c r="P95" s="133">
        <v>2212205</v>
      </c>
      <c r="Q95" s="133">
        <v>2534211</v>
      </c>
      <c r="R95" s="133">
        <v>2155452</v>
      </c>
      <c r="S95" s="133">
        <v>2453349</v>
      </c>
      <c r="T95" s="133">
        <v>2194727</v>
      </c>
      <c r="U95" s="133">
        <v>1882763</v>
      </c>
      <c r="V95" s="133">
        <v>1734697</v>
      </c>
      <c r="W95" s="133">
        <v>2264485</v>
      </c>
      <c r="X95" s="133">
        <v>2189717</v>
      </c>
      <c r="Y95" s="133">
        <v>2204649</v>
      </c>
      <c r="Z95" s="133">
        <v>2146981</v>
      </c>
      <c r="AA95" s="133">
        <v>2317439</v>
      </c>
      <c r="AB95" s="133">
        <v>2189611</v>
      </c>
      <c r="AC95" s="133">
        <v>2333398</v>
      </c>
      <c r="AD95" s="133">
        <v>2097470</v>
      </c>
      <c r="AE95" s="133">
        <v>2085426</v>
      </c>
      <c r="AF95" s="133">
        <v>2408341</v>
      </c>
      <c r="AG95" s="133">
        <v>2156200</v>
      </c>
      <c r="AH95" s="133">
        <v>1717288</v>
      </c>
      <c r="AI95" s="133">
        <v>2154937</v>
      </c>
      <c r="AJ95" s="133">
        <v>2496962</v>
      </c>
      <c r="AK95" s="133">
        <v>2238080</v>
      </c>
      <c r="AL95" s="133">
        <v>2030464</v>
      </c>
      <c r="AM95" s="133">
        <v>2339453</v>
      </c>
      <c r="AN95" s="133">
        <v>2226169</v>
      </c>
      <c r="AO95" s="133">
        <v>2309589</v>
      </c>
      <c r="AP95" s="133">
        <v>2370576</v>
      </c>
      <c r="AQ95" s="133">
        <v>2189483</v>
      </c>
      <c r="AR95" s="133">
        <v>2375033</v>
      </c>
      <c r="AS95" s="133">
        <v>2281003</v>
      </c>
      <c r="AT95" s="133">
        <v>1619664</v>
      </c>
      <c r="AU95" s="133">
        <v>2307503</v>
      </c>
      <c r="AV95" s="133">
        <v>2484176</v>
      </c>
      <c r="AW95" s="133">
        <v>2187473</v>
      </c>
      <c r="AX95" s="133">
        <v>2195089</v>
      </c>
      <c r="AY95" s="133">
        <v>2415516</v>
      </c>
      <c r="AZ95" s="133">
        <v>2368625</v>
      </c>
      <c r="BA95" s="133">
        <v>2413434</v>
      </c>
      <c r="BB95" s="133">
        <v>2392788</v>
      </c>
      <c r="BC95" s="133">
        <v>2192740</v>
      </c>
      <c r="BD95" s="133">
        <v>2431688</v>
      </c>
      <c r="BE95" s="133">
        <v>2250460</v>
      </c>
      <c r="BF95" s="133">
        <v>1652692</v>
      </c>
      <c r="BG95" s="133">
        <v>2482455</v>
      </c>
      <c r="BH95" s="133">
        <v>2544818</v>
      </c>
      <c r="BI95" s="133">
        <v>2213398</v>
      </c>
      <c r="BJ95" s="133">
        <v>2351221</v>
      </c>
      <c r="BK95" s="133">
        <v>2218293</v>
      </c>
      <c r="BL95" s="133">
        <v>2354840</v>
      </c>
      <c r="BM95" s="133">
        <v>2688214</v>
      </c>
      <c r="BN95" s="133">
        <v>2527705</v>
      </c>
      <c r="BO95" s="133">
        <v>2110917</v>
      </c>
      <c r="BP95" s="133">
        <v>2712109</v>
      </c>
      <c r="BQ95" s="133">
        <v>2278011</v>
      </c>
      <c r="BR95" s="133">
        <v>1747273</v>
      </c>
      <c r="BS95" s="133">
        <v>2527840</v>
      </c>
      <c r="BT95" s="133">
        <v>2488154</v>
      </c>
      <c r="BU95" s="133">
        <v>2445721</v>
      </c>
      <c r="BV95" s="133">
        <v>2435918</v>
      </c>
      <c r="BW95" s="133">
        <v>2387011</v>
      </c>
      <c r="BX95" s="133">
        <v>2515572</v>
      </c>
      <c r="BY95" s="133">
        <v>2667444</v>
      </c>
      <c r="BZ95" s="133">
        <v>2550134</v>
      </c>
      <c r="CA95" s="133">
        <v>2523428</v>
      </c>
      <c r="CB95" s="133">
        <v>2775762</v>
      </c>
      <c r="CC95" s="133">
        <v>2166880</v>
      </c>
      <c r="CD95" s="133">
        <v>1955573</v>
      </c>
      <c r="CE95" s="133">
        <v>2641100</v>
      </c>
      <c r="CF95" s="133">
        <v>2490984</v>
      </c>
      <c r="CG95" s="133">
        <v>2571102</v>
      </c>
      <c r="CH95" s="133">
        <v>2517713</v>
      </c>
      <c r="CI95" s="133">
        <v>2736472</v>
      </c>
      <c r="CJ95" s="133">
        <v>2408614</v>
      </c>
      <c r="CK95" s="133">
        <v>3040612</v>
      </c>
      <c r="CL95" s="133">
        <v>2410283</v>
      </c>
      <c r="CM95" s="133">
        <v>2629824</v>
      </c>
      <c r="CN95" s="133">
        <v>2759015</v>
      </c>
      <c r="CO95" s="133">
        <v>2297065</v>
      </c>
      <c r="CP95" s="133">
        <v>2021264</v>
      </c>
      <c r="CQ95" s="133">
        <v>2625594</v>
      </c>
      <c r="CR95" s="133">
        <v>2830366</v>
      </c>
      <c r="CS95" s="133">
        <v>2706194</v>
      </c>
      <c r="CT95" s="133">
        <v>2497968</v>
      </c>
      <c r="CU95" s="133">
        <v>2745819</v>
      </c>
      <c r="CV95" s="133">
        <v>2674240</v>
      </c>
      <c r="CW95" s="133">
        <v>2830819</v>
      </c>
      <c r="CX95" s="133">
        <v>2660762</v>
      </c>
      <c r="CY95" s="133">
        <v>2484104</v>
      </c>
      <c r="CZ95" s="133">
        <v>2904887</v>
      </c>
      <c r="DA95" s="133">
        <v>2527354</v>
      </c>
      <c r="DB95" s="133">
        <v>2043027</v>
      </c>
      <c r="DC95" s="133">
        <v>2542993</v>
      </c>
      <c r="DD95" s="133">
        <v>2994174</v>
      </c>
      <c r="DE95" s="133">
        <v>2789196</v>
      </c>
      <c r="DF95" s="133">
        <v>2483342</v>
      </c>
      <c r="DG95" s="133">
        <v>2847450</v>
      </c>
      <c r="DH95" s="133">
        <v>2692738</v>
      </c>
      <c r="DI95" s="133">
        <v>2906058</v>
      </c>
      <c r="DJ95" s="133">
        <v>2804855</v>
      </c>
      <c r="DK95" s="133">
        <v>2752476</v>
      </c>
      <c r="DL95" s="133">
        <v>2716146</v>
      </c>
      <c r="DM95" s="133">
        <v>2760142</v>
      </c>
      <c r="DN95" s="133">
        <v>1971851</v>
      </c>
      <c r="DO95" s="133">
        <v>2793011</v>
      </c>
      <c r="DP95" s="133">
        <v>3100608</v>
      </c>
      <c r="DQ95" s="133">
        <v>2733679</v>
      </c>
      <c r="DR95" s="133">
        <v>2730570</v>
      </c>
      <c r="DS95" s="133">
        <v>2950558</v>
      </c>
      <c r="DT95" s="133">
        <v>2794608</v>
      </c>
      <c r="DU95" s="133">
        <v>1344104</v>
      </c>
      <c r="DV95" s="133">
        <v>1344104</v>
      </c>
      <c r="DW95" s="133">
        <v>2216391</v>
      </c>
      <c r="DX95" s="133">
        <v>3072742</v>
      </c>
      <c r="DY95" s="133">
        <v>2820954</v>
      </c>
      <c r="DZ95" s="133">
        <v>2047941</v>
      </c>
      <c r="EA95" s="133">
        <v>3037990</v>
      </c>
      <c r="EB95" s="133">
        <v>2909653</v>
      </c>
      <c r="EC95" s="133">
        <v>2892245</v>
      </c>
      <c r="ED95" s="133">
        <v>2839500</v>
      </c>
      <c r="EE95" s="133">
        <v>2819029</v>
      </c>
      <c r="EF95" s="133">
        <v>2793682</v>
      </c>
      <c r="EG95" s="133">
        <v>3311296</v>
      </c>
      <c r="EH95" s="133">
        <v>2937451</v>
      </c>
      <c r="EI95" s="133">
        <v>2698417</v>
      </c>
      <c r="EJ95" s="133">
        <v>3288836</v>
      </c>
      <c r="EK95" s="133">
        <v>2582434</v>
      </c>
      <c r="EL95" s="133">
        <v>2147186</v>
      </c>
      <c r="EM95" s="133">
        <v>3033982</v>
      </c>
      <c r="EN95" s="133">
        <v>2991209</v>
      </c>
      <c r="EO95" s="133">
        <v>2862577</v>
      </c>
      <c r="EP95" s="133">
        <v>2906995</v>
      </c>
      <c r="EQ95" s="133">
        <v>2972077</v>
      </c>
      <c r="ER95" s="133">
        <v>2786775</v>
      </c>
      <c r="ES95" s="133">
        <v>3377915</v>
      </c>
      <c r="ET95" s="133">
        <v>2776107</v>
      </c>
      <c r="EU95" s="133">
        <v>3053823</v>
      </c>
      <c r="EV95" s="133">
        <v>3198731</v>
      </c>
      <c r="EW95" s="133">
        <v>2550876</v>
      </c>
      <c r="EX95" s="133">
        <v>2283935</v>
      </c>
      <c r="EY95" s="133">
        <v>3121406</v>
      </c>
      <c r="EZ95" s="133">
        <v>3008018</v>
      </c>
      <c r="FA95" s="133">
        <v>2992497</v>
      </c>
      <c r="FB95" s="133">
        <v>2885282</v>
      </c>
      <c r="FC95" s="133">
        <v>3241780</v>
      </c>
      <c r="FD95" s="133">
        <v>2928066</v>
      </c>
      <c r="FE95" s="133">
        <v>3509283</v>
      </c>
      <c r="FF95" s="133">
        <v>2770345</v>
      </c>
      <c r="FG95" s="133">
        <v>2925051</v>
      </c>
      <c r="FH95" s="133">
        <v>3565776</v>
      </c>
      <c r="FI95" s="133">
        <v>2713364</v>
      </c>
      <c r="FJ95" s="133">
        <v>2349239</v>
      </c>
      <c r="FK95" s="133">
        <v>3119476</v>
      </c>
      <c r="FL95" s="133">
        <v>3295808</v>
      </c>
      <c r="FM95" s="133">
        <v>3210654</v>
      </c>
      <c r="FN95" s="133">
        <v>3001404</v>
      </c>
      <c r="FO95" s="133">
        <v>3256755.71</v>
      </c>
      <c r="FP95" s="133">
        <v>3230328.13</v>
      </c>
      <c r="FQ95" s="133">
        <v>3207020.66</v>
      </c>
      <c r="FR95" s="133">
        <v>3140144.47</v>
      </c>
      <c r="FS95" s="133">
        <v>3089328.09</v>
      </c>
      <c r="FT95" s="133">
        <v>3340804.31</v>
      </c>
      <c r="FU95" s="133">
        <v>3221795.03</v>
      </c>
      <c r="FV95" s="133">
        <v>2236210.08</v>
      </c>
      <c r="FW95" s="133">
        <v>3181591.05</v>
      </c>
      <c r="FX95" s="133">
        <v>3448132.93</v>
      </c>
      <c r="FY95" s="133">
        <v>3171995.09</v>
      </c>
      <c r="FZ95" s="133">
        <v>3175754.63</v>
      </c>
      <c r="GA95" s="133">
        <v>3502395.48</v>
      </c>
      <c r="GB95" s="133">
        <v>3228149.22</v>
      </c>
      <c r="GC95" s="133">
        <v>3452128.09</v>
      </c>
      <c r="GD95" s="133">
        <v>3217033.83</v>
      </c>
      <c r="GE95" s="133">
        <v>3431165</v>
      </c>
      <c r="GF95" s="133">
        <v>3428226.77</v>
      </c>
      <c r="GG95" s="133">
        <v>3258711</v>
      </c>
      <c r="GH95" s="133">
        <v>2305592.58</v>
      </c>
    </row>
    <row r="96" spans="1:190" s="132" customFormat="1" x14ac:dyDescent="0.25">
      <c r="A96" s="134"/>
      <c r="B96" s="135" t="s">
        <v>2139</v>
      </c>
      <c r="C96" s="133">
        <v>3452034</v>
      </c>
      <c r="D96" s="133">
        <v>3772668</v>
      </c>
      <c r="E96" s="133">
        <v>4188487</v>
      </c>
      <c r="F96" s="133">
        <v>3784099</v>
      </c>
      <c r="G96" s="133">
        <v>3223487</v>
      </c>
      <c r="H96" s="133">
        <v>4386173</v>
      </c>
      <c r="I96" s="133">
        <v>3780470</v>
      </c>
      <c r="J96" s="133">
        <v>3311666</v>
      </c>
      <c r="K96" s="133">
        <v>3367625</v>
      </c>
      <c r="L96" s="133">
        <v>3766249</v>
      </c>
      <c r="M96" s="133">
        <v>3335964</v>
      </c>
      <c r="N96" s="133">
        <v>3998913</v>
      </c>
      <c r="O96" s="133">
        <v>3612209</v>
      </c>
      <c r="P96" s="133">
        <v>3662888</v>
      </c>
      <c r="Q96" s="133">
        <v>4343223</v>
      </c>
      <c r="R96" s="133">
        <v>3794119</v>
      </c>
      <c r="S96" s="133">
        <v>4302986</v>
      </c>
      <c r="T96" s="133">
        <v>4055500</v>
      </c>
      <c r="U96" s="133">
        <v>3489733</v>
      </c>
      <c r="V96" s="133">
        <v>3329108</v>
      </c>
      <c r="W96" s="133">
        <v>3447231</v>
      </c>
      <c r="X96" s="133">
        <v>3881396</v>
      </c>
      <c r="Y96" s="133">
        <v>3923932</v>
      </c>
      <c r="Z96" s="133">
        <v>4204832</v>
      </c>
      <c r="AA96" s="133">
        <v>3919616</v>
      </c>
      <c r="AB96" s="133">
        <v>3844889</v>
      </c>
      <c r="AC96" s="133">
        <v>3835494</v>
      </c>
      <c r="AD96" s="133">
        <v>3805657</v>
      </c>
      <c r="AE96" s="133">
        <v>3711383</v>
      </c>
      <c r="AF96" s="133">
        <v>4440508</v>
      </c>
      <c r="AG96" s="133">
        <v>4230754</v>
      </c>
      <c r="AH96" s="133">
        <v>3270220</v>
      </c>
      <c r="AI96" s="133">
        <v>3141052</v>
      </c>
      <c r="AJ96" s="133">
        <v>4252402</v>
      </c>
      <c r="AK96" s="133">
        <v>3953989</v>
      </c>
      <c r="AL96" s="133">
        <v>3535041</v>
      </c>
      <c r="AM96" s="133">
        <v>4023364</v>
      </c>
      <c r="AN96" s="133">
        <v>3981825</v>
      </c>
      <c r="AO96" s="133">
        <v>3740421</v>
      </c>
      <c r="AP96" s="133">
        <v>4227149</v>
      </c>
      <c r="AQ96" s="133">
        <v>3487557</v>
      </c>
      <c r="AR96" s="133">
        <v>4408482</v>
      </c>
      <c r="AS96" s="133">
        <v>4381985</v>
      </c>
      <c r="AT96" s="133">
        <v>3123699</v>
      </c>
      <c r="AU96" s="133">
        <v>3430219</v>
      </c>
      <c r="AV96" s="133">
        <v>3994517</v>
      </c>
      <c r="AW96" s="133">
        <v>3633033</v>
      </c>
      <c r="AX96" s="133">
        <v>4167180</v>
      </c>
      <c r="AY96" s="133">
        <v>4043840</v>
      </c>
      <c r="AZ96" s="133">
        <v>4016860</v>
      </c>
      <c r="BA96" s="133">
        <v>4096169</v>
      </c>
      <c r="BB96" s="133">
        <v>3956674</v>
      </c>
      <c r="BC96" s="133">
        <v>3712671</v>
      </c>
      <c r="BD96" s="133">
        <v>4386565</v>
      </c>
      <c r="BE96" s="133">
        <v>4209823</v>
      </c>
      <c r="BF96" s="133">
        <v>3185266</v>
      </c>
      <c r="BG96" s="133">
        <v>4205126</v>
      </c>
      <c r="BH96" s="133">
        <v>4567115</v>
      </c>
      <c r="BI96" s="133">
        <v>4366351</v>
      </c>
      <c r="BJ96" s="133">
        <v>4878013</v>
      </c>
      <c r="BK96" s="133">
        <v>4080156</v>
      </c>
      <c r="BL96" s="133">
        <v>4545300</v>
      </c>
      <c r="BM96" s="133">
        <v>5069138</v>
      </c>
      <c r="BN96" s="133">
        <v>4760493</v>
      </c>
      <c r="BO96" s="133">
        <v>3818834</v>
      </c>
      <c r="BP96" s="133">
        <v>5646161</v>
      </c>
      <c r="BQ96" s="133">
        <v>4880948</v>
      </c>
      <c r="BR96" s="133">
        <v>3812209</v>
      </c>
      <c r="BS96" s="133">
        <v>4450972</v>
      </c>
      <c r="BT96" s="133">
        <v>4836144</v>
      </c>
      <c r="BU96" s="133">
        <v>4757788</v>
      </c>
      <c r="BV96" s="133">
        <v>5115134</v>
      </c>
      <c r="BW96" s="133">
        <v>4721732</v>
      </c>
      <c r="BX96" s="133">
        <v>4968703</v>
      </c>
      <c r="BY96" s="133">
        <v>4497243</v>
      </c>
      <c r="BZ96" s="133">
        <v>5043891</v>
      </c>
      <c r="CA96" s="133">
        <v>4878297</v>
      </c>
      <c r="CB96" s="133">
        <v>5605939</v>
      </c>
      <c r="CC96" s="133">
        <v>4708773</v>
      </c>
      <c r="CD96" s="133">
        <v>3982505</v>
      </c>
      <c r="CE96" s="133">
        <v>4649033</v>
      </c>
      <c r="CF96" s="133">
        <v>4807295</v>
      </c>
      <c r="CG96" s="133">
        <v>4982460</v>
      </c>
      <c r="CH96" s="133">
        <v>5429051</v>
      </c>
      <c r="CI96" s="133">
        <v>5256574</v>
      </c>
      <c r="CJ96" s="133">
        <v>4846319</v>
      </c>
      <c r="CK96" s="133">
        <v>4736936</v>
      </c>
      <c r="CL96" s="133">
        <v>5319962</v>
      </c>
      <c r="CM96" s="133">
        <v>4950047</v>
      </c>
      <c r="CN96" s="133">
        <v>5602631</v>
      </c>
      <c r="CO96" s="133">
        <v>4822089</v>
      </c>
      <c r="CP96" s="133">
        <v>4265755</v>
      </c>
      <c r="CQ96" s="133">
        <v>4785538</v>
      </c>
      <c r="CR96" s="133">
        <v>5656047</v>
      </c>
      <c r="CS96" s="133">
        <v>5298843</v>
      </c>
      <c r="CT96" s="133">
        <v>5363060</v>
      </c>
      <c r="CU96" s="133">
        <v>5359230</v>
      </c>
      <c r="CV96" s="133">
        <v>5286564</v>
      </c>
      <c r="CW96" s="133">
        <v>5025797</v>
      </c>
      <c r="CX96" s="133">
        <v>5372985</v>
      </c>
      <c r="CY96" s="133">
        <v>4919141</v>
      </c>
      <c r="CZ96" s="133">
        <v>6091373</v>
      </c>
      <c r="DA96" s="133">
        <v>5725306</v>
      </c>
      <c r="DB96" s="133">
        <v>4378647</v>
      </c>
      <c r="DC96" s="133">
        <v>4693718</v>
      </c>
      <c r="DD96" s="133">
        <v>6093143</v>
      </c>
      <c r="DE96" s="133">
        <v>5742745</v>
      </c>
      <c r="DF96" s="133">
        <v>5040646</v>
      </c>
      <c r="DG96" s="133">
        <v>5567086</v>
      </c>
      <c r="DH96" s="133">
        <v>5587451</v>
      </c>
      <c r="DI96" s="133">
        <v>4965578</v>
      </c>
      <c r="DJ96" s="133">
        <v>6115916</v>
      </c>
      <c r="DK96" s="133">
        <v>5023832</v>
      </c>
      <c r="DL96" s="133">
        <v>5609103</v>
      </c>
      <c r="DM96" s="133">
        <v>5798724</v>
      </c>
      <c r="DN96" s="133">
        <v>4107889</v>
      </c>
      <c r="DO96" s="133">
        <v>4816720</v>
      </c>
      <c r="DP96" s="133">
        <v>6224306</v>
      </c>
      <c r="DQ96" s="133">
        <v>5579332</v>
      </c>
      <c r="DR96" s="133">
        <v>5595383</v>
      </c>
      <c r="DS96" s="133">
        <v>5557561</v>
      </c>
      <c r="DT96" s="133">
        <v>5597651</v>
      </c>
      <c r="DU96" s="133">
        <v>3095351</v>
      </c>
      <c r="DV96" s="133">
        <v>3095351</v>
      </c>
      <c r="DW96" s="133">
        <v>2772366</v>
      </c>
      <c r="DX96" s="133">
        <v>4908874</v>
      </c>
      <c r="DY96" s="133">
        <v>4967253</v>
      </c>
      <c r="DZ96" s="133">
        <v>3914408</v>
      </c>
      <c r="EA96" s="133">
        <v>5155071</v>
      </c>
      <c r="EB96" s="133">
        <v>5923675</v>
      </c>
      <c r="EC96" s="133">
        <v>5752359</v>
      </c>
      <c r="ED96" s="133">
        <v>5786317</v>
      </c>
      <c r="EE96" s="133">
        <v>5668053</v>
      </c>
      <c r="EF96" s="133">
        <v>5707703</v>
      </c>
      <c r="EG96" s="133">
        <v>4377328</v>
      </c>
      <c r="EH96" s="133">
        <v>6510137</v>
      </c>
      <c r="EI96" s="133">
        <v>5476045</v>
      </c>
      <c r="EJ96" s="133">
        <v>6510322</v>
      </c>
      <c r="EK96" s="133">
        <v>5393151</v>
      </c>
      <c r="EL96" s="133">
        <v>4300502</v>
      </c>
      <c r="EM96" s="133">
        <v>5097616</v>
      </c>
      <c r="EN96" s="133">
        <v>5942404</v>
      </c>
      <c r="EO96" s="133">
        <v>5622000</v>
      </c>
      <c r="EP96" s="133">
        <v>6459856</v>
      </c>
      <c r="EQ96" s="133">
        <v>5511878</v>
      </c>
      <c r="ER96" s="133">
        <v>5570610</v>
      </c>
      <c r="ES96" s="133">
        <v>4480246</v>
      </c>
      <c r="ET96" s="133">
        <v>5143524</v>
      </c>
      <c r="EU96" s="133">
        <v>6897517</v>
      </c>
      <c r="EV96" s="133">
        <v>6729302</v>
      </c>
      <c r="EW96" s="133">
        <v>5588966</v>
      </c>
      <c r="EX96" s="133">
        <v>4637624</v>
      </c>
      <c r="EY96" s="133">
        <v>5581695</v>
      </c>
      <c r="EZ96" s="133">
        <v>5564175</v>
      </c>
      <c r="FA96" s="133">
        <v>6120948</v>
      </c>
      <c r="FB96" s="133">
        <v>6341231</v>
      </c>
      <c r="FC96" s="133">
        <v>5933099</v>
      </c>
      <c r="FD96" s="133">
        <v>6168438</v>
      </c>
      <c r="FE96" s="133">
        <v>4783238</v>
      </c>
      <c r="FF96" s="133">
        <v>6019332</v>
      </c>
      <c r="FG96" s="133">
        <v>6366801</v>
      </c>
      <c r="FH96" s="133">
        <v>8119503</v>
      </c>
      <c r="FI96" s="133">
        <v>5881654</v>
      </c>
      <c r="FJ96" s="133">
        <v>4549071</v>
      </c>
      <c r="FK96" s="133">
        <v>5644396</v>
      </c>
      <c r="FL96" s="133">
        <v>6814973</v>
      </c>
      <c r="FM96" s="133">
        <v>6604257</v>
      </c>
      <c r="FN96" s="133">
        <v>6350634</v>
      </c>
      <c r="FO96" s="133">
        <v>6322355.5</v>
      </c>
      <c r="FP96" s="133">
        <v>6649247.1100000003</v>
      </c>
      <c r="FQ96" s="133">
        <v>4465414.42</v>
      </c>
      <c r="FR96" s="133">
        <v>1942628.87</v>
      </c>
      <c r="FS96" s="133">
        <v>8817797.9399999995</v>
      </c>
      <c r="FT96" s="133">
        <v>8552360.3699999992</v>
      </c>
      <c r="FU96" s="133">
        <v>7632988.5899999999</v>
      </c>
      <c r="FV96" s="133">
        <v>4442975.3499999996</v>
      </c>
      <c r="FW96" s="133">
        <v>5706825.1699999999</v>
      </c>
      <c r="FX96" s="133">
        <v>6790359.46</v>
      </c>
      <c r="FY96" s="133">
        <v>6261818.8499999996</v>
      </c>
      <c r="FZ96" s="133">
        <v>7057622.9900000002</v>
      </c>
      <c r="GA96" s="133">
        <v>6729656.5300000003</v>
      </c>
      <c r="GB96" s="133">
        <v>6703522.6500000004</v>
      </c>
      <c r="GC96" s="133">
        <v>5021526.53</v>
      </c>
      <c r="GD96" s="133">
        <v>1865031.55</v>
      </c>
      <c r="GE96" s="133">
        <v>12042747.720000001</v>
      </c>
      <c r="GF96" s="133">
        <v>7846145.71</v>
      </c>
      <c r="GG96" s="133">
        <v>7603168.3799999999</v>
      </c>
      <c r="GH96" s="133">
        <v>4646670.34</v>
      </c>
    </row>
    <row r="97" spans="1:190" s="132" customFormat="1" x14ac:dyDescent="0.25">
      <c r="A97" s="134"/>
      <c r="B97" s="115" t="s">
        <v>1621</v>
      </c>
      <c r="C97" s="133">
        <v>19621</v>
      </c>
      <c r="D97" s="133">
        <v>21121</v>
      </c>
      <c r="E97" s="133">
        <v>26000</v>
      </c>
      <c r="F97" s="133">
        <v>22012</v>
      </c>
      <c r="G97" s="133">
        <v>18340</v>
      </c>
      <c r="H97" s="133">
        <v>23816</v>
      </c>
      <c r="I97" s="133">
        <v>17627</v>
      </c>
      <c r="J97" s="133">
        <v>12591</v>
      </c>
      <c r="K97" s="133">
        <v>21820</v>
      </c>
      <c r="L97" s="133">
        <v>25343</v>
      </c>
      <c r="M97" s="133">
        <v>21561</v>
      </c>
      <c r="N97" s="133">
        <v>21838</v>
      </c>
      <c r="O97" s="133">
        <v>23584</v>
      </c>
      <c r="P97" s="133">
        <v>21204</v>
      </c>
      <c r="Q97" s="133">
        <v>25786</v>
      </c>
      <c r="R97" s="133">
        <v>21104</v>
      </c>
      <c r="S97" s="133">
        <v>23106</v>
      </c>
      <c r="T97" s="133">
        <v>21161</v>
      </c>
      <c r="U97" s="133">
        <v>15965</v>
      </c>
      <c r="V97" s="133">
        <v>11831</v>
      </c>
      <c r="W97" s="133">
        <v>22984</v>
      </c>
      <c r="X97" s="133">
        <v>25586</v>
      </c>
      <c r="Y97" s="133">
        <v>23994</v>
      </c>
      <c r="Z97" s="133">
        <v>23208</v>
      </c>
      <c r="AA97" s="133">
        <v>24641</v>
      </c>
      <c r="AB97" s="133">
        <v>23192</v>
      </c>
      <c r="AC97" s="133">
        <v>24649</v>
      </c>
      <c r="AD97" s="133">
        <v>25173</v>
      </c>
      <c r="AE97" s="133">
        <v>25561</v>
      </c>
      <c r="AF97" s="133">
        <v>30276</v>
      </c>
      <c r="AG97" s="133">
        <v>24972</v>
      </c>
      <c r="AH97" s="133">
        <v>16074</v>
      </c>
      <c r="AI97" s="133">
        <v>28513</v>
      </c>
      <c r="AJ97" s="133">
        <v>37955</v>
      </c>
      <c r="AK97" s="133">
        <v>33214</v>
      </c>
      <c r="AL97" s="133">
        <v>27901</v>
      </c>
      <c r="AM97" s="133">
        <v>33227</v>
      </c>
      <c r="AN97" s="133">
        <v>31615</v>
      </c>
      <c r="AO97" s="133">
        <v>30769</v>
      </c>
      <c r="AP97" s="133">
        <v>29988</v>
      </c>
      <c r="AQ97" s="133">
        <v>28500</v>
      </c>
      <c r="AR97" s="133">
        <v>28413</v>
      </c>
      <c r="AS97" s="133">
        <v>24229</v>
      </c>
      <c r="AT97" s="133">
        <v>14082</v>
      </c>
      <c r="AU97" s="133">
        <v>31196</v>
      </c>
      <c r="AV97" s="133">
        <v>36148</v>
      </c>
      <c r="AW97" s="133">
        <v>32508</v>
      </c>
      <c r="AX97" s="133">
        <v>30330</v>
      </c>
      <c r="AY97" s="133">
        <v>34343</v>
      </c>
      <c r="AZ97" s="133">
        <v>33921</v>
      </c>
      <c r="BA97" s="133">
        <v>31975</v>
      </c>
      <c r="BB97" s="133">
        <v>31691</v>
      </c>
      <c r="BC97" s="133">
        <v>27055</v>
      </c>
      <c r="BD97" s="133">
        <v>29169</v>
      </c>
      <c r="BE97" s="133">
        <v>23420</v>
      </c>
      <c r="BF97" s="133">
        <v>15999</v>
      </c>
      <c r="BG97" s="133">
        <v>32937</v>
      </c>
      <c r="BH97" s="133">
        <v>38862</v>
      </c>
      <c r="BI97" s="133">
        <v>32187</v>
      </c>
      <c r="BJ97" s="133">
        <v>31426</v>
      </c>
      <c r="BK97" s="133">
        <v>26693</v>
      </c>
      <c r="BL97" s="133">
        <v>31537</v>
      </c>
      <c r="BM97" s="133">
        <v>36742</v>
      </c>
      <c r="BN97" s="133">
        <v>33178</v>
      </c>
      <c r="BO97" s="133">
        <v>25508</v>
      </c>
      <c r="BP97" s="133">
        <v>33342</v>
      </c>
      <c r="BQ97" s="133">
        <v>23883</v>
      </c>
      <c r="BR97" s="133">
        <v>15841</v>
      </c>
      <c r="BS97" s="133">
        <v>34490</v>
      </c>
      <c r="BT97" s="133">
        <v>34977</v>
      </c>
      <c r="BU97" s="133">
        <v>38324</v>
      </c>
      <c r="BV97" s="133">
        <v>33094</v>
      </c>
      <c r="BW97" s="133">
        <v>34038</v>
      </c>
      <c r="BX97" s="133">
        <v>35435</v>
      </c>
      <c r="BY97" s="133">
        <v>37475</v>
      </c>
      <c r="BZ97" s="133">
        <v>32324</v>
      </c>
      <c r="CA97" s="133">
        <v>31800</v>
      </c>
      <c r="CB97" s="133">
        <v>34649</v>
      </c>
      <c r="CC97" s="133">
        <v>22295</v>
      </c>
      <c r="CD97" s="133">
        <v>18123</v>
      </c>
      <c r="CE97" s="133">
        <v>33361</v>
      </c>
      <c r="CF97" s="133">
        <v>37057</v>
      </c>
      <c r="CG97" s="133">
        <v>37993</v>
      </c>
      <c r="CH97" s="133">
        <v>33097</v>
      </c>
      <c r="CI97" s="133">
        <v>37540</v>
      </c>
      <c r="CJ97" s="133">
        <v>32660</v>
      </c>
      <c r="CK97" s="133">
        <v>39293</v>
      </c>
      <c r="CL97" s="133">
        <v>28488</v>
      </c>
      <c r="CM97" s="133">
        <v>31187</v>
      </c>
      <c r="CN97" s="133">
        <v>27650</v>
      </c>
      <c r="CO97" s="133">
        <v>23411</v>
      </c>
      <c r="CP97" s="133">
        <v>17965</v>
      </c>
      <c r="CQ97" s="133">
        <v>30531</v>
      </c>
      <c r="CR97" s="133">
        <v>39526</v>
      </c>
      <c r="CS97" s="133">
        <v>37783</v>
      </c>
      <c r="CT97" s="133">
        <v>31706</v>
      </c>
      <c r="CU97" s="133">
        <v>36840</v>
      </c>
      <c r="CV97" s="133">
        <v>36579</v>
      </c>
      <c r="CW97" s="133">
        <v>34682</v>
      </c>
      <c r="CX97" s="133">
        <v>32271</v>
      </c>
      <c r="CY97" s="133">
        <v>27809</v>
      </c>
      <c r="CZ97" s="133">
        <v>32227</v>
      </c>
      <c r="DA97" s="133">
        <v>25941</v>
      </c>
      <c r="DB97" s="133">
        <v>17243</v>
      </c>
      <c r="DC97" s="133">
        <v>32114</v>
      </c>
      <c r="DD97" s="133">
        <v>40996</v>
      </c>
      <c r="DE97" s="133">
        <v>38460</v>
      </c>
      <c r="DF97" s="133">
        <v>33384</v>
      </c>
      <c r="DG97" s="133">
        <v>37022</v>
      </c>
      <c r="DH97" s="133">
        <v>34122</v>
      </c>
      <c r="DI97" s="133">
        <v>35900</v>
      </c>
      <c r="DJ97" s="133">
        <v>30396</v>
      </c>
      <c r="DK97" s="133">
        <v>29393</v>
      </c>
      <c r="DL97" s="133">
        <v>28355</v>
      </c>
      <c r="DM97" s="133">
        <v>25350</v>
      </c>
      <c r="DN97" s="133">
        <v>15196</v>
      </c>
      <c r="DO97" s="133">
        <v>33843</v>
      </c>
      <c r="DP97" s="133">
        <v>43327</v>
      </c>
      <c r="DQ97" s="133">
        <v>35377</v>
      </c>
      <c r="DR97" s="133">
        <v>30001</v>
      </c>
      <c r="DS97" s="133">
        <v>35852</v>
      </c>
      <c r="DT97" s="133">
        <v>35232</v>
      </c>
      <c r="DU97" s="133">
        <v>12954</v>
      </c>
      <c r="DV97" s="133">
        <v>12954</v>
      </c>
      <c r="DW97" s="133">
        <v>22973</v>
      </c>
      <c r="DX97" s="133">
        <v>33244</v>
      </c>
      <c r="DY97" s="133">
        <v>25165</v>
      </c>
      <c r="DZ97" s="133">
        <v>16120</v>
      </c>
      <c r="EA97" s="133">
        <v>36658</v>
      </c>
      <c r="EB97" s="133">
        <v>38943</v>
      </c>
      <c r="EC97" s="133">
        <v>38288</v>
      </c>
      <c r="ED97" s="133">
        <v>33712</v>
      </c>
      <c r="EE97" s="133">
        <v>32715</v>
      </c>
      <c r="EF97" s="133">
        <v>33430</v>
      </c>
      <c r="EG97" s="133">
        <v>38573</v>
      </c>
      <c r="EH97" s="133">
        <v>32810</v>
      </c>
      <c r="EI97" s="133">
        <v>28763</v>
      </c>
      <c r="EJ97" s="133">
        <v>33351</v>
      </c>
      <c r="EK97" s="133">
        <v>20277</v>
      </c>
      <c r="EL97" s="133">
        <v>15992</v>
      </c>
      <c r="EM97" s="133">
        <v>32129</v>
      </c>
      <c r="EN97" s="133">
        <v>38036</v>
      </c>
      <c r="EO97" s="133">
        <v>34773</v>
      </c>
      <c r="EP97" s="133">
        <v>31883</v>
      </c>
      <c r="EQ97" s="133">
        <v>39028</v>
      </c>
      <c r="ER97" s="133">
        <v>31977</v>
      </c>
      <c r="ES97" s="133">
        <v>39278</v>
      </c>
      <c r="ET97" s="133">
        <v>30372</v>
      </c>
      <c r="EU97" s="133">
        <v>32725</v>
      </c>
      <c r="EV97" s="133">
        <v>29298</v>
      </c>
      <c r="EW97" s="133">
        <v>21010</v>
      </c>
      <c r="EX97" s="133">
        <v>17737</v>
      </c>
      <c r="EY97" s="133">
        <v>36858</v>
      </c>
      <c r="EZ97" s="133">
        <v>41487</v>
      </c>
      <c r="FA97" s="133">
        <v>38381</v>
      </c>
      <c r="FB97" s="133">
        <v>31669</v>
      </c>
      <c r="FC97" s="133">
        <v>39531</v>
      </c>
      <c r="FD97" s="133">
        <v>34291</v>
      </c>
      <c r="FE97" s="133">
        <v>42969</v>
      </c>
      <c r="FF97" s="133">
        <v>31333</v>
      </c>
      <c r="FG97" s="133">
        <v>32220</v>
      </c>
      <c r="FH97" s="133">
        <v>35646</v>
      </c>
      <c r="FI97" s="133">
        <v>23280</v>
      </c>
      <c r="FJ97" s="133">
        <v>16330</v>
      </c>
      <c r="FK97" s="133">
        <v>35152</v>
      </c>
      <c r="FL97" s="133">
        <v>40668</v>
      </c>
      <c r="FM97" s="133">
        <v>41970</v>
      </c>
      <c r="FN97" s="133">
        <v>33423</v>
      </c>
      <c r="FO97" s="133">
        <v>38799.15</v>
      </c>
      <c r="FP97" s="133">
        <v>37763.800000000003</v>
      </c>
      <c r="FQ97" s="133">
        <v>38732.800000000003</v>
      </c>
      <c r="FR97" s="133">
        <v>35985.4</v>
      </c>
      <c r="FS97" s="133">
        <v>31466.82</v>
      </c>
      <c r="FT97" s="133">
        <v>32616.799999999999</v>
      </c>
      <c r="FU97" s="133">
        <v>29099.4</v>
      </c>
      <c r="FV97" s="133">
        <v>17818.900000000001</v>
      </c>
      <c r="FW97" s="133">
        <v>35814.6</v>
      </c>
      <c r="FX97" s="133">
        <v>43671.8</v>
      </c>
      <c r="FY97" s="133">
        <v>39744.5</v>
      </c>
      <c r="FZ97" s="133">
        <v>35260</v>
      </c>
      <c r="GA97" s="133">
        <v>48099.6</v>
      </c>
      <c r="GB97" s="133">
        <v>43674.9</v>
      </c>
      <c r="GC97" s="133">
        <v>45035.1</v>
      </c>
      <c r="GD97" s="133">
        <v>43414.76</v>
      </c>
      <c r="GE97" s="133">
        <v>39761.300000000003</v>
      </c>
      <c r="GF97" s="133">
        <v>41167.1</v>
      </c>
      <c r="GG97" s="133">
        <v>33126.6</v>
      </c>
      <c r="GH97" s="133">
        <v>18853.36</v>
      </c>
    </row>
    <row r="98" spans="1:190" s="132" customFormat="1" x14ac:dyDescent="0.25">
      <c r="A98" s="134"/>
      <c r="B98" s="115" t="s">
        <v>37</v>
      </c>
      <c r="C98" s="133">
        <v>3441843</v>
      </c>
      <c r="D98" s="133">
        <v>3335892</v>
      </c>
      <c r="E98" s="133">
        <v>4201708</v>
      </c>
      <c r="F98" s="133">
        <v>3562331</v>
      </c>
      <c r="G98" s="133">
        <v>3311645</v>
      </c>
      <c r="H98" s="133">
        <v>4140120</v>
      </c>
      <c r="I98" s="133">
        <v>3447380</v>
      </c>
      <c r="J98" s="133">
        <v>3194782</v>
      </c>
      <c r="K98" s="133">
        <v>4002753</v>
      </c>
      <c r="L98" s="133">
        <v>4000766</v>
      </c>
      <c r="M98" s="133">
        <v>3766362</v>
      </c>
      <c r="N98" s="133">
        <v>4216877</v>
      </c>
      <c r="O98" s="133">
        <v>4117629</v>
      </c>
      <c r="P98" s="133">
        <v>4056639</v>
      </c>
      <c r="Q98" s="133">
        <v>4634721</v>
      </c>
      <c r="R98" s="133">
        <v>4068505</v>
      </c>
      <c r="S98" s="133">
        <v>4808313</v>
      </c>
      <c r="T98" s="133">
        <v>4250475</v>
      </c>
      <c r="U98" s="133">
        <v>3754726</v>
      </c>
      <c r="V98" s="133">
        <v>3530528</v>
      </c>
      <c r="W98" s="133">
        <v>4282000</v>
      </c>
      <c r="X98" s="133">
        <v>4178103</v>
      </c>
      <c r="Y98" s="133">
        <v>4235515</v>
      </c>
      <c r="Z98" s="133">
        <v>4305673</v>
      </c>
      <c r="AA98" s="133">
        <v>4447020</v>
      </c>
      <c r="AB98" s="133">
        <v>4302265</v>
      </c>
      <c r="AC98" s="133">
        <v>4642951</v>
      </c>
      <c r="AD98" s="133">
        <v>4132772</v>
      </c>
      <c r="AE98" s="133">
        <v>4239003</v>
      </c>
      <c r="AF98" s="133">
        <v>4705131</v>
      </c>
      <c r="AG98" s="133">
        <v>4664360</v>
      </c>
      <c r="AH98" s="133">
        <v>3784140</v>
      </c>
      <c r="AI98" s="133">
        <v>4244033</v>
      </c>
      <c r="AJ98" s="133">
        <v>5125070</v>
      </c>
      <c r="AK98" s="133">
        <v>4515504</v>
      </c>
      <c r="AL98" s="133">
        <v>4190987</v>
      </c>
      <c r="AM98" s="133">
        <v>4811798</v>
      </c>
      <c r="AN98" s="133">
        <v>4521037</v>
      </c>
      <c r="AO98" s="133">
        <v>4591676</v>
      </c>
      <c r="AP98" s="133">
        <v>4668525</v>
      </c>
      <c r="AQ98" s="133">
        <v>4329447</v>
      </c>
      <c r="AR98" s="133">
        <v>4991368</v>
      </c>
      <c r="AS98" s="133">
        <v>5042368</v>
      </c>
      <c r="AT98" s="133">
        <v>3667081</v>
      </c>
      <c r="AU98" s="133">
        <v>4797052</v>
      </c>
      <c r="AV98" s="133">
        <v>5126602</v>
      </c>
      <c r="AW98" s="133">
        <v>4493000</v>
      </c>
      <c r="AX98" s="133">
        <v>4699100</v>
      </c>
      <c r="AY98" s="133">
        <v>5202728</v>
      </c>
      <c r="AZ98" s="133">
        <v>4689393</v>
      </c>
      <c r="BA98" s="133">
        <v>5035602</v>
      </c>
      <c r="BB98" s="133">
        <v>5096513</v>
      </c>
      <c r="BC98" s="133">
        <v>4729034</v>
      </c>
      <c r="BD98" s="133">
        <v>5338393</v>
      </c>
      <c r="BE98" s="133">
        <v>5033144</v>
      </c>
      <c r="BF98" s="133">
        <v>3919321</v>
      </c>
      <c r="BG98" s="133">
        <v>5488983</v>
      </c>
      <c r="BH98" s="133">
        <v>5453347</v>
      </c>
      <c r="BI98" s="133">
        <v>4625594</v>
      </c>
      <c r="BJ98" s="133">
        <v>5253579</v>
      </c>
      <c r="BK98" s="133">
        <v>4957941</v>
      </c>
      <c r="BL98" s="133">
        <v>5274235</v>
      </c>
      <c r="BM98" s="133">
        <v>6007908</v>
      </c>
      <c r="BN98" s="133">
        <v>5429347</v>
      </c>
      <c r="BO98" s="133">
        <v>4549764</v>
      </c>
      <c r="BP98" s="133">
        <v>6266782</v>
      </c>
      <c r="BQ98" s="133">
        <v>5714592</v>
      </c>
      <c r="BR98" s="133">
        <v>4414034</v>
      </c>
      <c r="BS98" s="133">
        <v>5787640</v>
      </c>
      <c r="BT98" s="133">
        <v>5684850</v>
      </c>
      <c r="BU98" s="133">
        <v>5463795</v>
      </c>
      <c r="BV98" s="133">
        <v>5687133</v>
      </c>
      <c r="BW98" s="133">
        <v>5564927</v>
      </c>
      <c r="BX98" s="133">
        <v>5588337</v>
      </c>
      <c r="BY98" s="133">
        <v>6005157</v>
      </c>
      <c r="BZ98" s="133">
        <v>5917745</v>
      </c>
      <c r="CA98" s="133">
        <v>6027753</v>
      </c>
      <c r="CB98" s="133">
        <v>6606733</v>
      </c>
      <c r="CC98" s="133">
        <v>5611669</v>
      </c>
      <c r="CD98" s="133">
        <v>4749793</v>
      </c>
      <c r="CE98" s="133">
        <v>6194643</v>
      </c>
      <c r="CF98" s="133">
        <v>5711698</v>
      </c>
      <c r="CG98" s="133">
        <v>5997801</v>
      </c>
      <c r="CH98" s="133">
        <v>6133187</v>
      </c>
      <c r="CI98" s="133">
        <v>6488916</v>
      </c>
      <c r="CJ98" s="133">
        <v>5687957</v>
      </c>
      <c r="CK98" s="133">
        <v>7098654</v>
      </c>
      <c r="CL98" s="133">
        <v>5837588</v>
      </c>
      <c r="CM98" s="133">
        <v>6017939</v>
      </c>
      <c r="CN98" s="133">
        <v>6886956</v>
      </c>
      <c r="CO98" s="133">
        <v>5720879</v>
      </c>
      <c r="CP98" s="133">
        <v>5431772</v>
      </c>
      <c r="CQ98" s="133">
        <v>6531087</v>
      </c>
      <c r="CR98" s="133">
        <v>6687157</v>
      </c>
      <c r="CS98" s="133">
        <v>6560059</v>
      </c>
      <c r="CT98" s="133">
        <v>6136704</v>
      </c>
      <c r="CU98" s="133">
        <v>6416802</v>
      </c>
      <c r="CV98" s="133">
        <v>6378582</v>
      </c>
      <c r="CW98" s="133">
        <v>6814551</v>
      </c>
      <c r="CX98" s="133">
        <v>6329238</v>
      </c>
      <c r="CY98" s="133">
        <v>6176766</v>
      </c>
      <c r="CZ98" s="133">
        <v>7368595</v>
      </c>
      <c r="DA98" s="133">
        <v>6312196</v>
      </c>
      <c r="DB98" s="133">
        <v>5448720</v>
      </c>
      <c r="DC98" s="133">
        <v>6281397</v>
      </c>
      <c r="DD98" s="133">
        <v>7326424</v>
      </c>
      <c r="DE98" s="133">
        <v>6814876</v>
      </c>
      <c r="DF98" s="133">
        <v>6096527</v>
      </c>
      <c r="DG98" s="133">
        <v>6936240</v>
      </c>
      <c r="DH98" s="133">
        <v>6569613</v>
      </c>
      <c r="DI98" s="133">
        <v>7291213</v>
      </c>
      <c r="DJ98" s="133">
        <v>7220072</v>
      </c>
      <c r="DK98" s="133">
        <v>6645124</v>
      </c>
      <c r="DL98" s="133">
        <v>6741207</v>
      </c>
      <c r="DM98" s="133">
        <v>7340168</v>
      </c>
      <c r="DN98" s="133">
        <v>5270281</v>
      </c>
      <c r="DO98" s="133">
        <v>7378785</v>
      </c>
      <c r="DP98" s="133">
        <v>7651628</v>
      </c>
      <c r="DQ98" s="133">
        <v>7032206</v>
      </c>
      <c r="DR98" s="133">
        <v>6991665</v>
      </c>
      <c r="DS98" s="133">
        <v>7495034</v>
      </c>
      <c r="DT98" s="133">
        <v>7026767</v>
      </c>
      <c r="DU98" s="133">
        <v>4049572</v>
      </c>
      <c r="DV98" s="133">
        <v>4049572</v>
      </c>
      <c r="DW98" s="133">
        <v>5141322</v>
      </c>
      <c r="DX98" s="133">
        <v>7349347</v>
      </c>
      <c r="DY98" s="133">
        <v>7156104</v>
      </c>
      <c r="DZ98" s="133">
        <v>5501725</v>
      </c>
      <c r="EA98" s="133">
        <v>7343534</v>
      </c>
      <c r="EB98" s="133">
        <v>7436416</v>
      </c>
      <c r="EC98" s="133">
        <v>7425027</v>
      </c>
      <c r="ED98" s="133">
        <v>7433399</v>
      </c>
      <c r="EE98" s="133">
        <v>7353489</v>
      </c>
      <c r="EF98" s="133">
        <v>6975888</v>
      </c>
      <c r="EG98" s="133">
        <v>7802371</v>
      </c>
      <c r="EH98" s="133">
        <v>7790274</v>
      </c>
      <c r="EI98" s="133">
        <v>6796070</v>
      </c>
      <c r="EJ98" s="133">
        <v>8763756</v>
      </c>
      <c r="EK98" s="133">
        <v>6981498</v>
      </c>
      <c r="EL98" s="133">
        <v>6282061</v>
      </c>
      <c r="EM98" s="133">
        <v>7915738</v>
      </c>
      <c r="EN98" s="133">
        <v>7786772</v>
      </c>
      <c r="EO98" s="133">
        <v>7449701</v>
      </c>
      <c r="EP98" s="133">
        <v>8115628</v>
      </c>
      <c r="EQ98" s="133">
        <v>7740440</v>
      </c>
      <c r="ER98" s="133">
        <v>7375917</v>
      </c>
      <c r="ES98" s="133">
        <v>8329611</v>
      </c>
      <c r="ET98" s="133">
        <v>6987730</v>
      </c>
      <c r="EU98" s="133">
        <v>8207378</v>
      </c>
      <c r="EV98" s="133">
        <v>8089208</v>
      </c>
      <c r="EW98" s="133">
        <v>7083469</v>
      </c>
      <c r="EX98" s="133">
        <v>6465481</v>
      </c>
      <c r="EY98" s="133">
        <v>8096947</v>
      </c>
      <c r="EZ98" s="133">
        <v>7829434</v>
      </c>
      <c r="FA98" s="133">
        <v>7896677</v>
      </c>
      <c r="FB98" s="133">
        <v>7828043</v>
      </c>
      <c r="FC98" s="133">
        <v>8684643</v>
      </c>
      <c r="FD98" s="133">
        <v>7697731</v>
      </c>
      <c r="FE98" s="133">
        <v>8511242</v>
      </c>
      <c r="FF98" s="133">
        <v>7343169</v>
      </c>
      <c r="FG98" s="133">
        <v>7915025</v>
      </c>
      <c r="FH98" s="133">
        <v>10090738</v>
      </c>
      <c r="FI98" s="133">
        <v>7863401</v>
      </c>
      <c r="FJ98" s="133">
        <v>6689184</v>
      </c>
      <c r="FK98" s="133">
        <v>8236736</v>
      </c>
      <c r="FL98" s="133">
        <v>9010465</v>
      </c>
      <c r="FM98" s="133">
        <v>8862419</v>
      </c>
      <c r="FN98" s="133">
        <v>8273291</v>
      </c>
      <c r="FO98" s="133">
        <v>8660931.1300000008</v>
      </c>
      <c r="FP98" s="133">
        <v>9080961.7899999991</v>
      </c>
      <c r="FQ98" s="133">
        <v>8231021.7000000002</v>
      </c>
      <c r="FR98" s="133">
        <v>7591975.3200000003</v>
      </c>
      <c r="FS98" s="133">
        <v>9252900.1699999999</v>
      </c>
      <c r="FT98" s="133">
        <v>9529911.3599999994</v>
      </c>
      <c r="FU98" s="133">
        <v>9774461.0500000007</v>
      </c>
      <c r="FV98" s="133">
        <v>6945607.54</v>
      </c>
      <c r="FW98" s="133">
        <v>9021279.1500000004</v>
      </c>
      <c r="FX98" s="133">
        <v>9766732.1400000006</v>
      </c>
      <c r="FY98" s="133">
        <v>9060499.9700000007</v>
      </c>
      <c r="FZ98" s="133">
        <v>9334227.8800000008</v>
      </c>
      <c r="GA98" s="133">
        <v>9428675.7400000002</v>
      </c>
      <c r="GB98" s="133">
        <v>9062452.3699999992</v>
      </c>
      <c r="GC98" s="133">
        <v>9242566.5099999998</v>
      </c>
      <c r="GD98" s="133">
        <v>7648566.7000000002</v>
      </c>
      <c r="GE98" s="133">
        <v>10803969.439999999</v>
      </c>
      <c r="GF98" s="133">
        <v>9722730.4199999999</v>
      </c>
      <c r="GG98" s="133">
        <v>9700572.4900000002</v>
      </c>
      <c r="GH98" s="133">
        <v>7012559.5300000003</v>
      </c>
    </row>
    <row r="99" spans="1:190" s="132" customFormat="1" x14ac:dyDescent="0.25">
      <c r="A99" s="134"/>
      <c r="B99" s="115" t="s">
        <v>99</v>
      </c>
      <c r="C99" s="133">
        <v>232624</v>
      </c>
      <c r="D99" s="133">
        <v>239272</v>
      </c>
      <c r="E99" s="133">
        <v>281401</v>
      </c>
      <c r="F99" s="133">
        <v>250887</v>
      </c>
      <c r="G99" s="133">
        <v>226773</v>
      </c>
      <c r="H99" s="133">
        <v>286197</v>
      </c>
      <c r="I99" s="133">
        <v>262942</v>
      </c>
      <c r="J99" s="133">
        <v>232855</v>
      </c>
      <c r="K99" s="133">
        <v>258222</v>
      </c>
      <c r="L99" s="133">
        <v>246838</v>
      </c>
      <c r="M99" s="133">
        <v>231504</v>
      </c>
      <c r="N99" s="133">
        <v>261581</v>
      </c>
      <c r="O99" s="133">
        <v>254448</v>
      </c>
      <c r="P99" s="133">
        <v>241540</v>
      </c>
      <c r="Q99" s="133">
        <v>271801</v>
      </c>
      <c r="R99" s="133">
        <v>257045</v>
      </c>
      <c r="S99" s="133">
        <v>270055</v>
      </c>
      <c r="T99" s="133">
        <v>262862</v>
      </c>
      <c r="U99" s="133">
        <v>237272</v>
      </c>
      <c r="V99" s="133">
        <v>234568</v>
      </c>
      <c r="W99" s="133">
        <v>255315</v>
      </c>
      <c r="X99" s="133">
        <v>240500</v>
      </c>
      <c r="Y99" s="133">
        <v>239260</v>
      </c>
      <c r="Z99" s="133">
        <v>260315</v>
      </c>
      <c r="AA99" s="133">
        <v>258883</v>
      </c>
      <c r="AB99" s="133">
        <v>223920</v>
      </c>
      <c r="AC99" s="133">
        <v>259505</v>
      </c>
      <c r="AD99" s="133">
        <v>233215</v>
      </c>
      <c r="AE99" s="133">
        <v>231674</v>
      </c>
      <c r="AF99" s="133">
        <v>252341</v>
      </c>
      <c r="AG99" s="133">
        <v>274701</v>
      </c>
      <c r="AH99" s="133">
        <v>229366</v>
      </c>
      <c r="AI99" s="133">
        <v>229649</v>
      </c>
      <c r="AJ99" s="133">
        <v>252505</v>
      </c>
      <c r="AK99" s="133">
        <v>256096</v>
      </c>
      <c r="AL99" s="133">
        <v>217774</v>
      </c>
      <c r="AM99" s="133">
        <v>269119</v>
      </c>
      <c r="AN99" s="133">
        <v>256217</v>
      </c>
      <c r="AO99" s="133">
        <v>239647</v>
      </c>
      <c r="AP99" s="133">
        <v>267563</v>
      </c>
      <c r="AQ99" s="133">
        <v>246907</v>
      </c>
      <c r="AR99" s="133">
        <v>282548</v>
      </c>
      <c r="AS99" s="133">
        <v>280454</v>
      </c>
      <c r="AT99" s="133">
        <v>239432</v>
      </c>
      <c r="AU99" s="133">
        <v>256375</v>
      </c>
      <c r="AV99" s="133">
        <v>286320</v>
      </c>
      <c r="AW99" s="133">
        <v>238491</v>
      </c>
      <c r="AX99" s="133">
        <v>257242</v>
      </c>
      <c r="AY99" s="133">
        <v>246258</v>
      </c>
      <c r="AZ99" s="133">
        <v>250581</v>
      </c>
      <c r="BA99" s="133">
        <v>260635</v>
      </c>
      <c r="BB99" s="133">
        <v>248452</v>
      </c>
      <c r="BC99" s="133">
        <v>244965</v>
      </c>
      <c r="BD99" s="133">
        <v>247144</v>
      </c>
      <c r="BE99" s="133">
        <v>205546</v>
      </c>
      <c r="BF99" s="133">
        <v>132893</v>
      </c>
      <c r="BG99" s="133">
        <v>169877</v>
      </c>
      <c r="BH99" s="133">
        <v>165389</v>
      </c>
      <c r="BI99" s="133">
        <v>134339</v>
      </c>
      <c r="BJ99" s="133">
        <v>137663</v>
      </c>
      <c r="BK99" s="133">
        <v>130512</v>
      </c>
      <c r="BL99" s="133">
        <v>137793</v>
      </c>
      <c r="BM99" s="133">
        <v>124728</v>
      </c>
      <c r="BN99" s="133">
        <v>125967</v>
      </c>
      <c r="BO99" s="133">
        <v>117985</v>
      </c>
      <c r="BP99" s="133">
        <v>156818</v>
      </c>
      <c r="BQ99" s="133">
        <v>133710</v>
      </c>
      <c r="BR99" s="133">
        <v>128310</v>
      </c>
      <c r="BS99" s="133">
        <v>154790</v>
      </c>
      <c r="BT99" s="133">
        <v>156696</v>
      </c>
      <c r="BU99" s="133">
        <v>136702</v>
      </c>
      <c r="BV99" s="133">
        <v>129941</v>
      </c>
      <c r="BW99" s="133">
        <v>146677</v>
      </c>
      <c r="BX99" s="133">
        <v>129692</v>
      </c>
      <c r="BY99" s="133">
        <v>137157</v>
      </c>
      <c r="BZ99" s="133">
        <v>120624</v>
      </c>
      <c r="CA99" s="133">
        <v>116205</v>
      </c>
      <c r="CB99" s="133">
        <v>135165</v>
      </c>
      <c r="CC99" s="133">
        <v>121700</v>
      </c>
      <c r="CD99" s="133">
        <v>110901</v>
      </c>
      <c r="CE99" s="133">
        <v>139194</v>
      </c>
      <c r="CF99" s="133">
        <v>127513</v>
      </c>
      <c r="CG99" s="133">
        <v>130636</v>
      </c>
      <c r="CH99" s="133">
        <v>121243</v>
      </c>
      <c r="CI99" s="133">
        <v>139762</v>
      </c>
      <c r="CJ99" s="133">
        <v>109359</v>
      </c>
      <c r="CK99" s="133">
        <v>111147</v>
      </c>
      <c r="CL99" s="133">
        <v>137905</v>
      </c>
      <c r="CM99" s="133">
        <v>125426</v>
      </c>
      <c r="CN99" s="133">
        <v>119286</v>
      </c>
      <c r="CO99" s="133">
        <v>118927</v>
      </c>
      <c r="CP99" s="133">
        <v>125637</v>
      </c>
      <c r="CQ99" s="133">
        <v>132876</v>
      </c>
      <c r="CR99" s="133">
        <v>129743</v>
      </c>
      <c r="CS99" s="133">
        <v>125944</v>
      </c>
      <c r="CT99" s="133">
        <v>119234</v>
      </c>
      <c r="CU99" s="133">
        <v>132789</v>
      </c>
      <c r="CV99" s="133">
        <v>117926</v>
      </c>
      <c r="CW99" s="133">
        <v>97152</v>
      </c>
      <c r="CX99" s="133">
        <v>130194</v>
      </c>
      <c r="CY99" s="133">
        <v>128125</v>
      </c>
      <c r="CZ99" s="133">
        <v>134961</v>
      </c>
      <c r="DA99" s="133">
        <v>128963</v>
      </c>
      <c r="DB99" s="133">
        <v>125310</v>
      </c>
      <c r="DC99" s="133">
        <v>120661</v>
      </c>
      <c r="DD99" s="133">
        <v>124461</v>
      </c>
      <c r="DE99" s="133">
        <v>117434</v>
      </c>
      <c r="DF99" s="133">
        <v>108143</v>
      </c>
      <c r="DG99" s="133">
        <v>132997</v>
      </c>
      <c r="DH99" s="133">
        <v>111384</v>
      </c>
      <c r="DI99" s="133">
        <v>84248</v>
      </c>
      <c r="DJ99" s="133">
        <v>139125</v>
      </c>
      <c r="DK99" s="133">
        <v>115295</v>
      </c>
      <c r="DL99" s="133">
        <v>113198</v>
      </c>
      <c r="DM99" s="133">
        <v>121215</v>
      </c>
      <c r="DN99" s="133">
        <v>135059</v>
      </c>
      <c r="DO99" s="133">
        <v>125171</v>
      </c>
      <c r="DP99" s="133">
        <v>143487</v>
      </c>
      <c r="DQ99" s="133">
        <v>123001</v>
      </c>
      <c r="DR99" s="133">
        <v>131339</v>
      </c>
      <c r="DS99" s="133">
        <v>135110</v>
      </c>
      <c r="DT99" s="133">
        <v>111772</v>
      </c>
      <c r="DU99" s="133">
        <v>121378</v>
      </c>
      <c r="DV99" s="133">
        <v>121378</v>
      </c>
      <c r="DW99" s="133">
        <v>108922</v>
      </c>
      <c r="DX99" s="133">
        <v>142691</v>
      </c>
      <c r="DY99" s="133">
        <v>130547</v>
      </c>
      <c r="DZ99" s="133">
        <v>146178</v>
      </c>
      <c r="EA99" s="133">
        <v>173725</v>
      </c>
      <c r="EB99" s="133">
        <v>175916</v>
      </c>
      <c r="EC99" s="133">
        <v>185968</v>
      </c>
      <c r="ED99" s="133">
        <v>160460</v>
      </c>
      <c r="EE99" s="133">
        <v>163316</v>
      </c>
      <c r="EF99" s="133">
        <v>153279</v>
      </c>
      <c r="EG99" s="133">
        <v>127643</v>
      </c>
      <c r="EH99" s="133">
        <v>191598</v>
      </c>
      <c r="EI99" s="133">
        <v>158001</v>
      </c>
      <c r="EJ99" s="133">
        <v>175337</v>
      </c>
      <c r="EK99" s="133">
        <v>165993</v>
      </c>
      <c r="EL99" s="133">
        <v>162993</v>
      </c>
      <c r="EM99" s="133">
        <v>169150</v>
      </c>
      <c r="EN99" s="133">
        <v>154501</v>
      </c>
      <c r="EO99" s="133">
        <v>146192</v>
      </c>
      <c r="EP99" s="133">
        <v>201023</v>
      </c>
      <c r="EQ99" s="133">
        <v>195864</v>
      </c>
      <c r="ER99" s="133">
        <v>157290</v>
      </c>
      <c r="ES99" s="133">
        <v>133334</v>
      </c>
      <c r="ET99" s="133">
        <v>146925</v>
      </c>
      <c r="EU99" s="133">
        <v>164470</v>
      </c>
      <c r="EV99" s="133">
        <v>158574</v>
      </c>
      <c r="EW99" s="133">
        <v>143254</v>
      </c>
      <c r="EX99" s="133">
        <v>123675</v>
      </c>
      <c r="EY99" s="133">
        <v>148679</v>
      </c>
      <c r="EZ99" s="133">
        <v>125758</v>
      </c>
      <c r="FA99" s="133">
        <v>135953</v>
      </c>
      <c r="FB99" s="133">
        <v>124414</v>
      </c>
      <c r="FC99" s="133">
        <v>123325</v>
      </c>
      <c r="FD99" s="133">
        <v>113113</v>
      </c>
      <c r="FE99" s="133">
        <v>84078</v>
      </c>
      <c r="FF99" s="133">
        <v>115577</v>
      </c>
      <c r="FG99" s="133">
        <v>125003</v>
      </c>
      <c r="FH99" s="133">
        <v>168121</v>
      </c>
      <c r="FI99" s="133">
        <v>107170</v>
      </c>
      <c r="FJ99" s="133">
        <v>122354</v>
      </c>
      <c r="FK99" s="133">
        <v>141302</v>
      </c>
      <c r="FL99" s="133">
        <v>147691</v>
      </c>
      <c r="FM99" s="133">
        <v>129405</v>
      </c>
      <c r="FN99" s="133">
        <v>117314</v>
      </c>
      <c r="FO99" s="133">
        <v>152952.24</v>
      </c>
      <c r="FP99" s="133">
        <v>123272.31</v>
      </c>
      <c r="FQ99" s="133">
        <v>70643.360000000001</v>
      </c>
      <c r="FR99" s="133">
        <v>31753.599999999999</v>
      </c>
      <c r="FS99" s="133">
        <v>221878.9</v>
      </c>
      <c r="FT99" s="133">
        <v>166621.4</v>
      </c>
      <c r="FU99" s="133">
        <v>162703.69</v>
      </c>
      <c r="FV99" s="133">
        <v>123253.11</v>
      </c>
      <c r="FW99" s="133">
        <v>144460.41</v>
      </c>
      <c r="FX99" s="133">
        <v>140013.92000000001</v>
      </c>
      <c r="FY99" s="133">
        <v>126389.66</v>
      </c>
      <c r="FZ99" s="133">
        <v>119343.73000000001</v>
      </c>
      <c r="GA99" s="133">
        <v>159522.51999999999</v>
      </c>
      <c r="GB99" s="133">
        <v>121355.7</v>
      </c>
      <c r="GC99" s="133">
        <v>104773.19</v>
      </c>
      <c r="GD99" s="133">
        <v>26307.449999999997</v>
      </c>
      <c r="GE99" s="133">
        <v>239380.43</v>
      </c>
      <c r="GF99" s="133">
        <v>143221.38999999998</v>
      </c>
      <c r="GG99" s="133">
        <v>137364.29</v>
      </c>
      <c r="GH99" s="133">
        <v>129960.72</v>
      </c>
    </row>
    <row r="100" spans="1:190" s="132" customFormat="1" x14ac:dyDescent="0.25">
      <c r="A100" s="134"/>
      <c r="B100" s="115" t="s">
        <v>41</v>
      </c>
      <c r="C100" s="133">
        <v>3559704</v>
      </c>
      <c r="D100" s="133">
        <v>3749380</v>
      </c>
      <c r="E100" s="133">
        <v>4406026</v>
      </c>
      <c r="F100" s="133">
        <v>3833725</v>
      </c>
      <c r="G100" s="133">
        <v>3477276</v>
      </c>
      <c r="H100" s="133">
        <v>4290032</v>
      </c>
      <c r="I100" s="133">
        <v>3474194</v>
      </c>
      <c r="J100" s="133">
        <v>3023803</v>
      </c>
      <c r="K100" s="133">
        <v>3917484</v>
      </c>
      <c r="L100" s="133">
        <v>3886158</v>
      </c>
      <c r="M100" s="133">
        <v>3701877</v>
      </c>
      <c r="N100" s="133">
        <v>3825358</v>
      </c>
      <c r="O100" s="133">
        <v>3836433</v>
      </c>
      <c r="P100" s="133">
        <v>3730705</v>
      </c>
      <c r="Q100" s="133">
        <v>4362977</v>
      </c>
      <c r="R100" s="133">
        <v>3700246</v>
      </c>
      <c r="S100" s="133">
        <v>4140263</v>
      </c>
      <c r="T100" s="133">
        <v>3736375</v>
      </c>
      <c r="U100" s="133">
        <v>3258712</v>
      </c>
      <c r="V100" s="133">
        <v>3016669</v>
      </c>
      <c r="W100" s="133">
        <v>3862604</v>
      </c>
      <c r="X100" s="133">
        <v>3875292</v>
      </c>
      <c r="Y100" s="133">
        <v>3816159</v>
      </c>
      <c r="Z100" s="133">
        <v>3758063</v>
      </c>
      <c r="AA100" s="133">
        <v>3974184</v>
      </c>
      <c r="AB100" s="133">
        <v>3800151</v>
      </c>
      <c r="AC100" s="133">
        <v>4097660</v>
      </c>
      <c r="AD100" s="133">
        <v>3550237</v>
      </c>
      <c r="AE100" s="133">
        <v>3518182</v>
      </c>
      <c r="AF100" s="133">
        <v>4029898</v>
      </c>
      <c r="AG100" s="133">
        <v>3557124</v>
      </c>
      <c r="AH100" s="133">
        <v>2839723</v>
      </c>
      <c r="AI100" s="133">
        <v>3390060</v>
      </c>
      <c r="AJ100" s="133">
        <v>4045711</v>
      </c>
      <c r="AK100" s="133">
        <v>3686492</v>
      </c>
      <c r="AL100" s="133">
        <v>3255957</v>
      </c>
      <c r="AM100" s="133">
        <v>3712290</v>
      </c>
      <c r="AN100" s="133">
        <v>3600820</v>
      </c>
      <c r="AO100" s="133">
        <v>3695994</v>
      </c>
      <c r="AP100" s="133">
        <v>3785347</v>
      </c>
      <c r="AQ100" s="133">
        <v>3417614</v>
      </c>
      <c r="AR100" s="133">
        <v>3784854</v>
      </c>
      <c r="AS100" s="133">
        <v>3612758</v>
      </c>
      <c r="AT100" s="133">
        <v>2635580</v>
      </c>
      <c r="AU100" s="133">
        <v>3558141</v>
      </c>
      <c r="AV100" s="133">
        <v>3921460</v>
      </c>
      <c r="AW100" s="133">
        <v>3384623</v>
      </c>
      <c r="AX100" s="133">
        <v>3515028</v>
      </c>
      <c r="AY100" s="133">
        <v>3852975</v>
      </c>
      <c r="AZ100" s="133">
        <v>3668882</v>
      </c>
      <c r="BA100" s="133">
        <v>3789948</v>
      </c>
      <c r="BB100" s="133">
        <v>3712979</v>
      </c>
      <c r="BC100" s="133">
        <v>3328669</v>
      </c>
      <c r="BD100" s="133">
        <v>3747240</v>
      </c>
      <c r="BE100" s="133">
        <v>3488187</v>
      </c>
      <c r="BF100" s="133">
        <v>2645124</v>
      </c>
      <c r="BG100" s="133">
        <v>3773093</v>
      </c>
      <c r="BH100" s="133">
        <v>4096031</v>
      </c>
      <c r="BI100" s="133">
        <v>3522267</v>
      </c>
      <c r="BJ100" s="133">
        <v>3744551</v>
      </c>
      <c r="BK100" s="133">
        <v>3476457</v>
      </c>
      <c r="BL100" s="133">
        <v>3647438</v>
      </c>
      <c r="BM100" s="133">
        <v>4190869</v>
      </c>
      <c r="BN100" s="133">
        <v>3906295</v>
      </c>
      <c r="BO100" s="133">
        <v>3201269</v>
      </c>
      <c r="BP100" s="133">
        <v>4214622</v>
      </c>
      <c r="BQ100" s="133">
        <v>3550591</v>
      </c>
      <c r="BR100" s="133">
        <v>2812421</v>
      </c>
      <c r="BS100" s="133">
        <v>3905459</v>
      </c>
      <c r="BT100" s="133">
        <v>3976599</v>
      </c>
      <c r="BU100" s="133">
        <v>3808530</v>
      </c>
      <c r="BV100" s="133">
        <v>3813813</v>
      </c>
      <c r="BW100" s="133">
        <v>3727904</v>
      </c>
      <c r="BX100" s="133">
        <v>3941203</v>
      </c>
      <c r="BY100" s="133">
        <v>4085518</v>
      </c>
      <c r="BZ100" s="133">
        <v>3875872</v>
      </c>
      <c r="CA100" s="133">
        <v>3830711</v>
      </c>
      <c r="CB100" s="133">
        <v>4189606</v>
      </c>
      <c r="CC100" s="133">
        <v>3403004</v>
      </c>
      <c r="CD100" s="133">
        <v>3074273</v>
      </c>
      <c r="CE100" s="133">
        <v>3959592</v>
      </c>
      <c r="CF100" s="133">
        <v>3826307</v>
      </c>
      <c r="CG100" s="133">
        <v>3904388</v>
      </c>
      <c r="CH100" s="133">
        <v>3968199</v>
      </c>
      <c r="CI100" s="133">
        <v>4137818</v>
      </c>
      <c r="CJ100" s="133">
        <v>3669319</v>
      </c>
      <c r="CK100" s="133">
        <v>4554187</v>
      </c>
      <c r="CL100" s="133">
        <v>3711103</v>
      </c>
      <c r="CM100" s="133">
        <v>3855843</v>
      </c>
      <c r="CN100" s="133">
        <v>4077424</v>
      </c>
      <c r="CO100" s="133">
        <v>3509735</v>
      </c>
      <c r="CP100" s="133">
        <v>3151727</v>
      </c>
      <c r="CQ100" s="133">
        <v>3919644</v>
      </c>
      <c r="CR100" s="133">
        <v>4263809</v>
      </c>
      <c r="CS100" s="133">
        <v>4154048</v>
      </c>
      <c r="CT100" s="133">
        <v>3745233</v>
      </c>
      <c r="CU100" s="133">
        <v>4088777</v>
      </c>
      <c r="CV100" s="133">
        <v>4011869</v>
      </c>
      <c r="CW100" s="133">
        <v>4243443</v>
      </c>
      <c r="CX100" s="133">
        <v>3943821</v>
      </c>
      <c r="CY100" s="133">
        <v>3619551</v>
      </c>
      <c r="CZ100" s="133">
        <v>4195049</v>
      </c>
      <c r="DA100" s="133">
        <v>3803985</v>
      </c>
      <c r="DB100" s="133">
        <v>3131425</v>
      </c>
      <c r="DC100" s="133">
        <v>3807313</v>
      </c>
      <c r="DD100" s="133">
        <v>4513892</v>
      </c>
      <c r="DE100" s="133">
        <v>4113043</v>
      </c>
      <c r="DF100" s="133">
        <v>3657827</v>
      </c>
      <c r="DG100" s="133">
        <v>4140426</v>
      </c>
      <c r="DH100" s="133">
        <v>4069254</v>
      </c>
      <c r="DI100" s="133">
        <v>4263945</v>
      </c>
      <c r="DJ100" s="133">
        <v>4128269</v>
      </c>
      <c r="DK100" s="133">
        <v>3959448</v>
      </c>
      <c r="DL100" s="133">
        <v>3938308</v>
      </c>
      <c r="DM100" s="133">
        <v>4073141</v>
      </c>
      <c r="DN100" s="133">
        <v>3043345</v>
      </c>
      <c r="DO100" s="133">
        <v>4025099</v>
      </c>
      <c r="DP100" s="133">
        <v>4626566</v>
      </c>
      <c r="DQ100" s="133">
        <v>3943234</v>
      </c>
      <c r="DR100" s="133">
        <v>3994631</v>
      </c>
      <c r="DS100" s="133">
        <v>4225503</v>
      </c>
      <c r="DT100" s="133">
        <v>4187012</v>
      </c>
      <c r="DU100" s="133">
        <v>1406260</v>
      </c>
      <c r="DV100" s="133">
        <v>1406260</v>
      </c>
      <c r="DW100" s="133">
        <v>2609625</v>
      </c>
      <c r="DX100" s="133">
        <v>4158871</v>
      </c>
      <c r="DY100" s="133">
        <v>3990168</v>
      </c>
      <c r="DZ100" s="133">
        <v>3126159</v>
      </c>
      <c r="EA100" s="133">
        <v>4240722</v>
      </c>
      <c r="EB100" s="133">
        <v>4292991</v>
      </c>
      <c r="EC100" s="133">
        <v>4112223</v>
      </c>
      <c r="ED100" s="133">
        <v>4089632</v>
      </c>
      <c r="EE100" s="133">
        <v>3915695</v>
      </c>
      <c r="EF100" s="133">
        <v>4051456</v>
      </c>
      <c r="EG100" s="133">
        <v>4555490</v>
      </c>
      <c r="EH100" s="133">
        <v>4211323</v>
      </c>
      <c r="EI100" s="133">
        <v>3871025</v>
      </c>
      <c r="EJ100" s="133">
        <v>4629164</v>
      </c>
      <c r="EK100" s="133">
        <v>3762361</v>
      </c>
      <c r="EL100" s="133">
        <v>3268786</v>
      </c>
      <c r="EM100" s="133">
        <v>4237154</v>
      </c>
      <c r="EN100" s="133">
        <v>4334342</v>
      </c>
      <c r="EO100" s="133">
        <v>4151076</v>
      </c>
      <c r="EP100" s="133">
        <v>4336728</v>
      </c>
      <c r="EQ100" s="133">
        <v>4164568</v>
      </c>
      <c r="ER100" s="133">
        <v>3988678</v>
      </c>
      <c r="ES100" s="133">
        <v>4756644</v>
      </c>
      <c r="ET100" s="133">
        <v>4014170</v>
      </c>
      <c r="EU100" s="133">
        <v>4367283</v>
      </c>
      <c r="EV100" s="133">
        <v>4557548</v>
      </c>
      <c r="EW100" s="133">
        <v>3786141</v>
      </c>
      <c r="EX100" s="133">
        <v>3517440</v>
      </c>
      <c r="EY100" s="133">
        <v>4440877</v>
      </c>
      <c r="EZ100" s="133">
        <v>4466107</v>
      </c>
      <c r="FA100" s="133">
        <v>4286829</v>
      </c>
      <c r="FB100" s="133">
        <v>4325453</v>
      </c>
      <c r="FC100" s="133">
        <v>4667257</v>
      </c>
      <c r="FD100" s="133">
        <v>4358690</v>
      </c>
      <c r="FE100" s="133">
        <v>4964782</v>
      </c>
      <c r="FF100" s="133">
        <v>4060218</v>
      </c>
      <c r="FG100" s="133">
        <v>4224644</v>
      </c>
      <c r="FH100" s="133">
        <v>5231398</v>
      </c>
      <c r="FI100" s="133">
        <v>4086998</v>
      </c>
      <c r="FJ100" s="133">
        <v>3630660</v>
      </c>
      <c r="FK100" s="133">
        <v>4508775</v>
      </c>
      <c r="FL100" s="133">
        <v>4892432</v>
      </c>
      <c r="FM100" s="133">
        <v>4638437</v>
      </c>
      <c r="FN100" s="133">
        <v>4357122</v>
      </c>
      <c r="FO100" s="133">
        <v>4802117.79</v>
      </c>
      <c r="FP100" s="133">
        <v>4782900.17</v>
      </c>
      <c r="FQ100" s="133">
        <v>4610131.91</v>
      </c>
      <c r="FR100" s="133">
        <v>4232439.6399999997</v>
      </c>
      <c r="FS100" s="133">
        <v>4536993.5600000005</v>
      </c>
      <c r="FT100" s="133">
        <v>4823421.82</v>
      </c>
      <c r="FU100" s="133">
        <v>4867540.1599999992</v>
      </c>
      <c r="FV100" s="133">
        <v>3510041.99</v>
      </c>
      <c r="FW100" s="133">
        <v>4500347.3699999992</v>
      </c>
      <c r="FX100" s="133">
        <v>5124778.49</v>
      </c>
      <c r="FY100" s="133">
        <v>4580780.8999999994</v>
      </c>
      <c r="FZ100" s="133">
        <v>4703374.04</v>
      </c>
      <c r="GA100" s="133">
        <v>5155618.1500000004</v>
      </c>
      <c r="GB100" s="133">
        <v>4829961.43</v>
      </c>
      <c r="GC100" s="133">
        <v>5039811.63</v>
      </c>
      <c r="GD100" s="133">
        <v>4469895.13</v>
      </c>
      <c r="GE100" s="133">
        <v>5194171.26</v>
      </c>
      <c r="GF100" s="133">
        <v>5073349.8499999996</v>
      </c>
      <c r="GG100" s="133">
        <v>4982782.3600000003</v>
      </c>
      <c r="GH100" s="133">
        <v>3670576.09</v>
      </c>
    </row>
    <row r="101" spans="1:190" s="132" customFormat="1" x14ac:dyDescent="0.25">
      <c r="A101" s="134"/>
      <c r="B101" s="115" t="s">
        <v>19</v>
      </c>
      <c r="C101" s="133">
        <v>7186</v>
      </c>
      <c r="D101" s="133">
        <v>4133</v>
      </c>
      <c r="E101" s="133">
        <v>19479</v>
      </c>
      <c r="F101" s="133">
        <v>39543</v>
      </c>
      <c r="G101" s="133">
        <v>52759</v>
      </c>
      <c r="H101" s="133">
        <v>64250</v>
      </c>
      <c r="I101" s="133">
        <v>65243</v>
      </c>
      <c r="J101" s="133">
        <v>58932</v>
      </c>
      <c r="K101" s="133">
        <v>80100</v>
      </c>
      <c r="L101" s="133">
        <v>96611</v>
      </c>
      <c r="M101" s="133">
        <v>68641</v>
      </c>
      <c r="N101" s="133">
        <v>29724</v>
      </c>
      <c r="O101" s="133">
        <v>8897</v>
      </c>
      <c r="P101" s="133">
        <v>5142</v>
      </c>
      <c r="Q101" s="133">
        <v>20568</v>
      </c>
      <c r="R101" s="133">
        <v>39218</v>
      </c>
      <c r="S101" s="133">
        <v>61878</v>
      </c>
      <c r="T101" s="133">
        <v>60636</v>
      </c>
      <c r="U101" s="133">
        <v>56866</v>
      </c>
      <c r="V101" s="133">
        <v>59362</v>
      </c>
      <c r="W101" s="133">
        <v>85706</v>
      </c>
      <c r="X101" s="133">
        <v>88454</v>
      </c>
      <c r="Y101" s="133">
        <v>69373</v>
      </c>
      <c r="Z101" s="133">
        <v>28196</v>
      </c>
      <c r="AA101" s="133">
        <v>10289</v>
      </c>
      <c r="AB101" s="133">
        <v>7390</v>
      </c>
      <c r="AC101" s="133">
        <v>22122</v>
      </c>
      <c r="AD101" s="133">
        <v>46487</v>
      </c>
      <c r="AE101" s="133">
        <v>57836</v>
      </c>
      <c r="AF101" s="133">
        <v>69971</v>
      </c>
      <c r="AG101" s="133">
        <v>64473</v>
      </c>
      <c r="AH101" s="133">
        <v>70188</v>
      </c>
      <c r="AI101" s="133">
        <v>91023</v>
      </c>
      <c r="AJ101" s="133">
        <v>112285</v>
      </c>
      <c r="AK101" s="133">
        <v>72694</v>
      </c>
      <c r="AL101" s="133">
        <v>27036</v>
      </c>
      <c r="AM101" s="133">
        <v>12297</v>
      </c>
      <c r="AN101" s="133">
        <v>7370</v>
      </c>
      <c r="AO101" s="133">
        <v>25233</v>
      </c>
      <c r="AP101" s="133">
        <v>47799</v>
      </c>
      <c r="AQ101" s="133">
        <v>61257</v>
      </c>
      <c r="AR101" s="133">
        <v>60293</v>
      </c>
      <c r="AS101" s="133">
        <v>66767</v>
      </c>
      <c r="AT101" s="133">
        <v>54143</v>
      </c>
      <c r="AU101" s="133">
        <v>80513</v>
      </c>
      <c r="AV101" s="133">
        <v>99243</v>
      </c>
      <c r="AW101" s="133">
        <v>64210</v>
      </c>
      <c r="AX101" s="133">
        <v>30230</v>
      </c>
      <c r="AY101" s="133">
        <v>12739</v>
      </c>
      <c r="AZ101" s="133">
        <v>12988</v>
      </c>
      <c r="BA101" s="133">
        <v>35229</v>
      </c>
      <c r="BB101" s="133">
        <v>66396</v>
      </c>
      <c r="BC101" s="133">
        <v>75469</v>
      </c>
      <c r="BD101" s="133">
        <v>103307</v>
      </c>
      <c r="BE101" s="133">
        <v>88385</v>
      </c>
      <c r="BF101" s="133">
        <v>77407</v>
      </c>
      <c r="BG101" s="133">
        <v>123922</v>
      </c>
      <c r="BH101" s="133">
        <v>141347</v>
      </c>
      <c r="BI101" s="133">
        <v>88347</v>
      </c>
      <c r="BJ101" s="133">
        <v>41650</v>
      </c>
      <c r="BK101" s="133">
        <v>11682</v>
      </c>
      <c r="BL101" s="133">
        <v>6313</v>
      </c>
      <c r="BM101" s="133">
        <v>39893</v>
      </c>
      <c r="BN101" s="133">
        <v>64896</v>
      </c>
      <c r="BO101" s="133">
        <v>70096</v>
      </c>
      <c r="BP101" s="133">
        <v>92105</v>
      </c>
      <c r="BQ101" s="133">
        <v>80428</v>
      </c>
      <c r="BR101" s="133">
        <v>75936</v>
      </c>
      <c r="BS101" s="133">
        <v>127701</v>
      </c>
      <c r="BT101" s="133">
        <v>119616</v>
      </c>
      <c r="BU101" s="133">
        <v>93096</v>
      </c>
      <c r="BV101" s="133">
        <v>35177</v>
      </c>
      <c r="BW101" s="133">
        <v>11335</v>
      </c>
      <c r="BX101" s="133">
        <v>10030</v>
      </c>
      <c r="BY101" s="133">
        <v>45702</v>
      </c>
      <c r="BZ101" s="133">
        <v>71258</v>
      </c>
      <c r="CA101" s="133">
        <v>86294</v>
      </c>
      <c r="CB101" s="133">
        <v>96113</v>
      </c>
      <c r="CC101" s="133">
        <v>77554</v>
      </c>
      <c r="CD101" s="133">
        <v>86593</v>
      </c>
      <c r="CE101" s="133">
        <v>119540</v>
      </c>
      <c r="CF101" s="133">
        <v>121172</v>
      </c>
      <c r="CG101" s="133">
        <v>93365</v>
      </c>
      <c r="CH101" s="133">
        <v>33326</v>
      </c>
      <c r="CI101" s="133">
        <v>10874</v>
      </c>
      <c r="CJ101" s="133">
        <v>11079</v>
      </c>
      <c r="CK101" s="133">
        <v>52854</v>
      </c>
      <c r="CL101" s="133">
        <v>69526</v>
      </c>
      <c r="CM101" s="133">
        <v>86807</v>
      </c>
      <c r="CN101" s="133">
        <v>100553</v>
      </c>
      <c r="CO101" s="133">
        <v>81592</v>
      </c>
      <c r="CP101" s="133">
        <v>90770</v>
      </c>
      <c r="CQ101" s="133">
        <v>125833</v>
      </c>
      <c r="CR101" s="133">
        <v>130814</v>
      </c>
      <c r="CS101" s="133">
        <v>94727</v>
      </c>
      <c r="CT101" s="133">
        <v>31001</v>
      </c>
      <c r="CU101" s="133">
        <v>10154</v>
      </c>
      <c r="CV101" s="133">
        <v>13041</v>
      </c>
      <c r="CW101" s="133">
        <v>57026</v>
      </c>
      <c r="CX101" s="133">
        <v>80047</v>
      </c>
      <c r="CY101" s="133">
        <v>88622</v>
      </c>
      <c r="CZ101" s="133">
        <v>105505</v>
      </c>
      <c r="DA101" s="133">
        <v>81745</v>
      </c>
      <c r="DB101" s="133">
        <v>83312</v>
      </c>
      <c r="DC101" s="133">
        <v>120135</v>
      </c>
      <c r="DD101" s="133">
        <v>135415</v>
      </c>
      <c r="DE101" s="133">
        <v>98794</v>
      </c>
      <c r="DF101" s="133">
        <v>27188</v>
      </c>
      <c r="DG101" s="133">
        <v>10958</v>
      </c>
      <c r="DH101" s="133">
        <v>12095</v>
      </c>
      <c r="DI101" s="133">
        <v>56732</v>
      </c>
      <c r="DJ101" s="133">
        <v>83712</v>
      </c>
      <c r="DK101" s="133">
        <v>88085</v>
      </c>
      <c r="DL101" s="133">
        <v>95105</v>
      </c>
      <c r="DM101" s="133">
        <v>90126</v>
      </c>
      <c r="DN101" s="133">
        <v>80620</v>
      </c>
      <c r="DO101" s="133">
        <v>122168</v>
      </c>
      <c r="DP101" s="133">
        <v>141194</v>
      </c>
      <c r="DQ101" s="133">
        <v>94117</v>
      </c>
      <c r="DR101" s="133">
        <v>30016</v>
      </c>
      <c r="DS101" s="133">
        <v>11964</v>
      </c>
      <c r="DT101" s="133">
        <v>11963</v>
      </c>
      <c r="DU101" s="133">
        <v>3926</v>
      </c>
      <c r="DV101" s="133">
        <v>3926</v>
      </c>
      <c r="DW101" s="133">
        <v>3659</v>
      </c>
      <c r="DX101" s="133">
        <v>2217</v>
      </c>
      <c r="DY101" s="133">
        <v>26436</v>
      </c>
      <c r="DZ101" s="133">
        <v>55093</v>
      </c>
      <c r="EA101" s="133">
        <v>76954</v>
      </c>
      <c r="EB101" s="133">
        <v>95573</v>
      </c>
      <c r="EC101" s="133">
        <v>21530</v>
      </c>
      <c r="ED101" s="133">
        <v>4651</v>
      </c>
      <c r="EE101" s="133">
        <v>3299</v>
      </c>
      <c r="EF101" s="133">
        <v>1094</v>
      </c>
      <c r="EG101" s="133">
        <v>404</v>
      </c>
      <c r="EH101" s="133">
        <v>80</v>
      </c>
      <c r="EI101" s="133">
        <v>8284</v>
      </c>
      <c r="EJ101" s="133">
        <v>56548</v>
      </c>
      <c r="EK101" s="133">
        <v>63013</v>
      </c>
      <c r="EL101" s="133">
        <v>72487</v>
      </c>
      <c r="EM101" s="133">
        <v>110950</v>
      </c>
      <c r="EN101" s="133">
        <v>118818</v>
      </c>
      <c r="EO101" s="133">
        <v>82363</v>
      </c>
      <c r="EP101" s="133">
        <v>19489</v>
      </c>
      <c r="EQ101" s="133">
        <v>7092</v>
      </c>
      <c r="ER101" s="133">
        <v>6154</v>
      </c>
      <c r="ES101" s="133">
        <v>37343</v>
      </c>
      <c r="ET101" s="133">
        <v>48639</v>
      </c>
      <c r="EU101" s="133">
        <v>77756</v>
      </c>
      <c r="EV101" s="133">
        <v>79388</v>
      </c>
      <c r="EW101" s="133">
        <v>62390</v>
      </c>
      <c r="EX101" s="133">
        <v>74349</v>
      </c>
      <c r="EY101" s="133">
        <v>111211</v>
      </c>
      <c r="EZ101" s="133">
        <v>118406</v>
      </c>
      <c r="FA101" s="133">
        <v>75308</v>
      </c>
      <c r="FB101" s="133">
        <v>23412</v>
      </c>
      <c r="FC101" s="133">
        <v>7895</v>
      </c>
      <c r="FD101" s="133">
        <v>11096</v>
      </c>
      <c r="FE101" s="133">
        <v>46374</v>
      </c>
      <c r="FF101" s="133">
        <v>59871</v>
      </c>
      <c r="FG101" s="133">
        <v>86245</v>
      </c>
      <c r="FH101" s="133">
        <v>78864</v>
      </c>
      <c r="FI101" s="133">
        <v>71005</v>
      </c>
      <c r="FJ101" s="133">
        <v>73627</v>
      </c>
      <c r="FK101" s="133">
        <v>117743</v>
      </c>
      <c r="FL101" s="133">
        <v>127058</v>
      </c>
      <c r="FM101" s="133">
        <v>81017</v>
      </c>
      <c r="FN101" s="133">
        <v>18610</v>
      </c>
      <c r="FO101" s="133">
        <v>10780.21</v>
      </c>
      <c r="FP101" s="133">
        <v>14310.58</v>
      </c>
      <c r="FQ101" s="133">
        <v>42038.1</v>
      </c>
      <c r="FR101" s="133">
        <v>78189.210000000006</v>
      </c>
      <c r="FS101" s="133">
        <v>79987.05</v>
      </c>
      <c r="FT101" s="133">
        <v>78223.05</v>
      </c>
      <c r="FU101" s="133">
        <v>76325.41</v>
      </c>
      <c r="FV101" s="133">
        <v>72418.399999999994</v>
      </c>
      <c r="FW101" s="133">
        <v>117725.01</v>
      </c>
      <c r="FX101" s="133">
        <v>130756.69</v>
      </c>
      <c r="FY101" s="133">
        <v>87184.6</v>
      </c>
      <c r="FZ101" s="133">
        <v>23102.78</v>
      </c>
      <c r="GA101" s="133">
        <v>7222.3</v>
      </c>
      <c r="GB101" s="133">
        <v>15188.08</v>
      </c>
      <c r="GC101" s="133">
        <v>50869.82</v>
      </c>
      <c r="GD101" s="133">
        <v>74720.25</v>
      </c>
      <c r="GE101" s="133">
        <v>79739.13</v>
      </c>
      <c r="GF101" s="133">
        <v>78051.59</v>
      </c>
      <c r="GG101" s="133">
        <v>73464.509999999995</v>
      </c>
      <c r="GH101" s="133">
        <v>72191.37</v>
      </c>
    </row>
    <row r="102" spans="1:190" s="132" customFormat="1" x14ac:dyDescent="0.25">
      <c r="A102" s="134"/>
      <c r="B102" s="115" t="s">
        <v>20</v>
      </c>
      <c r="C102" s="133">
        <v>356081</v>
      </c>
      <c r="D102" s="133">
        <v>491882</v>
      </c>
      <c r="E102" s="133">
        <v>732593</v>
      </c>
      <c r="F102" s="133">
        <v>605660</v>
      </c>
      <c r="G102" s="133">
        <v>496220</v>
      </c>
      <c r="H102" s="133">
        <v>619058</v>
      </c>
      <c r="I102" s="133">
        <v>512465</v>
      </c>
      <c r="J102" s="133">
        <v>396334</v>
      </c>
      <c r="K102" s="133">
        <v>459837</v>
      </c>
      <c r="L102" s="133">
        <v>397437</v>
      </c>
      <c r="M102" s="133">
        <v>325072</v>
      </c>
      <c r="N102" s="133">
        <v>340365</v>
      </c>
      <c r="O102" s="133">
        <v>410708</v>
      </c>
      <c r="P102" s="133">
        <v>537612</v>
      </c>
      <c r="Q102" s="133">
        <v>595391</v>
      </c>
      <c r="R102" s="133">
        <v>541282</v>
      </c>
      <c r="S102" s="133">
        <v>604970</v>
      </c>
      <c r="T102" s="133">
        <v>495727</v>
      </c>
      <c r="U102" s="133">
        <v>372039</v>
      </c>
      <c r="V102" s="133">
        <v>387130</v>
      </c>
      <c r="W102" s="133">
        <v>388780</v>
      </c>
      <c r="X102" s="133">
        <v>340007</v>
      </c>
      <c r="Y102" s="133">
        <v>335286</v>
      </c>
      <c r="Z102" s="133">
        <v>355775</v>
      </c>
      <c r="AA102" s="133">
        <v>401437</v>
      </c>
      <c r="AB102" s="133">
        <v>490565</v>
      </c>
      <c r="AC102" s="133">
        <v>525651</v>
      </c>
      <c r="AD102" s="133">
        <v>526833</v>
      </c>
      <c r="AE102" s="133">
        <v>476962</v>
      </c>
      <c r="AF102" s="133">
        <v>548610</v>
      </c>
      <c r="AG102" s="133">
        <v>479236</v>
      </c>
      <c r="AH102" s="133">
        <v>339996</v>
      </c>
      <c r="AI102" s="133">
        <v>349594</v>
      </c>
      <c r="AJ102" s="133">
        <v>386060</v>
      </c>
      <c r="AK102" s="133">
        <v>298839</v>
      </c>
      <c r="AL102" s="133">
        <v>292486</v>
      </c>
      <c r="AM102" s="133">
        <v>391553</v>
      </c>
      <c r="AN102" s="133">
        <v>516078</v>
      </c>
      <c r="AO102" s="133">
        <v>504001</v>
      </c>
      <c r="AP102" s="133">
        <v>519628</v>
      </c>
      <c r="AQ102" s="133">
        <v>437294</v>
      </c>
      <c r="AR102" s="133">
        <v>488606</v>
      </c>
      <c r="AS102" s="133">
        <v>398790</v>
      </c>
      <c r="AT102" s="133">
        <v>348442</v>
      </c>
      <c r="AU102" s="133">
        <v>369018</v>
      </c>
      <c r="AV102" s="133">
        <v>346236</v>
      </c>
      <c r="AW102" s="133">
        <v>321315</v>
      </c>
      <c r="AX102" s="133">
        <v>309430</v>
      </c>
      <c r="AY102" s="133">
        <v>394194</v>
      </c>
      <c r="AZ102" s="133">
        <v>510093</v>
      </c>
      <c r="BA102" s="133">
        <v>550655</v>
      </c>
      <c r="BB102" s="133">
        <v>474793</v>
      </c>
      <c r="BC102" s="133">
        <v>465712</v>
      </c>
      <c r="BD102" s="133">
        <v>481231</v>
      </c>
      <c r="BE102" s="133">
        <v>432490</v>
      </c>
      <c r="BF102" s="133">
        <v>320968</v>
      </c>
      <c r="BG102" s="133">
        <v>454855</v>
      </c>
      <c r="BH102" s="133">
        <v>486918</v>
      </c>
      <c r="BI102" s="133">
        <v>414629</v>
      </c>
      <c r="BJ102" s="133">
        <v>424083</v>
      </c>
      <c r="BK102" s="133">
        <v>487214</v>
      </c>
      <c r="BL102" s="133">
        <v>698794</v>
      </c>
      <c r="BM102" s="133">
        <v>771345</v>
      </c>
      <c r="BN102" s="133">
        <v>726815</v>
      </c>
      <c r="BO102" s="133">
        <v>578836</v>
      </c>
      <c r="BP102" s="133">
        <v>726979</v>
      </c>
      <c r="BQ102" s="133">
        <v>520471</v>
      </c>
      <c r="BR102" s="133">
        <v>445295</v>
      </c>
      <c r="BS102" s="133">
        <v>518215</v>
      </c>
      <c r="BT102" s="133">
        <v>462232</v>
      </c>
      <c r="BU102" s="133">
        <v>424307</v>
      </c>
      <c r="BV102" s="133">
        <v>394246</v>
      </c>
      <c r="BW102" s="133">
        <v>596737</v>
      </c>
      <c r="BX102" s="133">
        <v>749532</v>
      </c>
      <c r="BY102" s="133">
        <v>766463</v>
      </c>
      <c r="BZ102" s="133">
        <v>755514</v>
      </c>
      <c r="CA102" s="133">
        <v>699318</v>
      </c>
      <c r="CB102" s="133">
        <v>717293</v>
      </c>
      <c r="CC102" s="133">
        <v>529911</v>
      </c>
      <c r="CD102" s="133">
        <v>490043</v>
      </c>
      <c r="CE102" s="133">
        <v>529338</v>
      </c>
      <c r="CF102" s="133">
        <v>480475</v>
      </c>
      <c r="CG102" s="133">
        <v>479136</v>
      </c>
      <c r="CH102" s="133">
        <v>473113</v>
      </c>
      <c r="CI102" s="133">
        <v>708347</v>
      </c>
      <c r="CJ102" s="133">
        <v>706655</v>
      </c>
      <c r="CK102" s="133">
        <v>890863</v>
      </c>
      <c r="CL102" s="133">
        <v>692069</v>
      </c>
      <c r="CM102" s="133">
        <v>730773</v>
      </c>
      <c r="CN102" s="133">
        <v>744642</v>
      </c>
      <c r="CO102" s="133">
        <v>883930</v>
      </c>
      <c r="CP102" s="133">
        <v>270680</v>
      </c>
      <c r="CQ102" s="133">
        <v>565987</v>
      </c>
      <c r="CR102" s="133">
        <v>569493</v>
      </c>
      <c r="CS102" s="133">
        <v>493166</v>
      </c>
      <c r="CT102" s="133">
        <v>457542</v>
      </c>
      <c r="CU102" s="133">
        <v>716090</v>
      </c>
      <c r="CV102" s="133">
        <v>772274</v>
      </c>
      <c r="CW102" s="133">
        <v>836955</v>
      </c>
      <c r="CX102" s="133">
        <v>790659</v>
      </c>
      <c r="CY102" s="133">
        <v>710988</v>
      </c>
      <c r="CZ102" s="133">
        <v>768901</v>
      </c>
      <c r="DA102" s="133">
        <v>649000</v>
      </c>
      <c r="DB102" s="133">
        <v>550268</v>
      </c>
      <c r="DC102" s="133">
        <v>578788</v>
      </c>
      <c r="DD102" s="133">
        <v>634109</v>
      </c>
      <c r="DE102" s="133">
        <v>539655</v>
      </c>
      <c r="DF102" s="133">
        <v>429745</v>
      </c>
      <c r="DG102" s="133">
        <v>698788</v>
      </c>
      <c r="DH102" s="133">
        <v>768007</v>
      </c>
      <c r="DI102" s="133">
        <v>833513</v>
      </c>
      <c r="DJ102" s="133">
        <v>808730</v>
      </c>
      <c r="DK102" s="133">
        <v>796214</v>
      </c>
      <c r="DL102" s="133">
        <v>772276</v>
      </c>
      <c r="DM102" s="133">
        <v>742224</v>
      </c>
      <c r="DN102" s="133">
        <v>569435</v>
      </c>
      <c r="DO102" s="133">
        <v>601995</v>
      </c>
      <c r="DP102" s="133">
        <v>688615</v>
      </c>
      <c r="DQ102" s="133">
        <v>551222</v>
      </c>
      <c r="DR102" s="133">
        <v>563522</v>
      </c>
      <c r="DS102" s="133">
        <v>751728</v>
      </c>
      <c r="DT102" s="133">
        <v>804665</v>
      </c>
      <c r="DU102" s="133">
        <v>362662</v>
      </c>
      <c r="DV102" s="133">
        <v>362662</v>
      </c>
      <c r="DW102" s="133">
        <v>587696</v>
      </c>
      <c r="DX102" s="133">
        <v>852201</v>
      </c>
      <c r="DY102" s="133">
        <v>780371</v>
      </c>
      <c r="DZ102" s="133">
        <v>641539</v>
      </c>
      <c r="EA102" s="133">
        <v>697296</v>
      </c>
      <c r="EB102" s="133">
        <v>633577</v>
      </c>
      <c r="EC102" s="133">
        <v>582067</v>
      </c>
      <c r="ED102" s="133">
        <v>573903</v>
      </c>
      <c r="EE102" s="133">
        <v>748837</v>
      </c>
      <c r="EF102" s="133">
        <v>896685</v>
      </c>
      <c r="EG102" s="133">
        <v>1015618</v>
      </c>
      <c r="EH102" s="133">
        <v>936699</v>
      </c>
      <c r="EI102" s="133">
        <v>830329</v>
      </c>
      <c r="EJ102" s="133">
        <v>945936</v>
      </c>
      <c r="EK102" s="133">
        <v>720445</v>
      </c>
      <c r="EL102" s="133">
        <v>596749</v>
      </c>
      <c r="EM102" s="133">
        <v>669306</v>
      </c>
      <c r="EN102" s="133">
        <v>643117</v>
      </c>
      <c r="EO102" s="133">
        <v>615433</v>
      </c>
      <c r="EP102" s="133">
        <v>606678</v>
      </c>
      <c r="EQ102" s="133">
        <v>855223</v>
      </c>
      <c r="ER102" s="133">
        <v>891310</v>
      </c>
      <c r="ES102" s="133">
        <v>1100157</v>
      </c>
      <c r="ET102" s="133">
        <v>888725</v>
      </c>
      <c r="EU102" s="133">
        <v>927072</v>
      </c>
      <c r="EV102" s="133">
        <v>927623</v>
      </c>
      <c r="EW102" s="133">
        <v>741995</v>
      </c>
      <c r="EX102" s="133">
        <v>652846</v>
      </c>
      <c r="EY102" s="133">
        <v>730148</v>
      </c>
      <c r="EZ102" s="133">
        <v>659285</v>
      </c>
      <c r="FA102" s="133">
        <v>688786</v>
      </c>
      <c r="FB102" s="133">
        <v>659763</v>
      </c>
      <c r="FC102" s="133">
        <v>958592</v>
      </c>
      <c r="FD102" s="133">
        <v>980837</v>
      </c>
      <c r="FE102" s="133">
        <v>1121005</v>
      </c>
      <c r="FF102" s="133">
        <v>900694</v>
      </c>
      <c r="FG102" s="133">
        <v>910537</v>
      </c>
      <c r="FH102" s="133">
        <v>1059581</v>
      </c>
      <c r="FI102" s="133">
        <v>800783</v>
      </c>
      <c r="FJ102" s="133">
        <v>731295</v>
      </c>
      <c r="FK102" s="133">
        <v>753152</v>
      </c>
      <c r="FL102" s="133">
        <v>784292</v>
      </c>
      <c r="FM102" s="133">
        <v>701253</v>
      </c>
      <c r="FN102" s="133">
        <v>648052</v>
      </c>
      <c r="FO102" s="133">
        <v>1027662.26</v>
      </c>
      <c r="FP102" s="133">
        <v>1088192.68</v>
      </c>
      <c r="FQ102" s="133">
        <v>1201437.1299999999</v>
      </c>
      <c r="FR102" s="133">
        <v>1193870.77</v>
      </c>
      <c r="FS102" s="133">
        <v>1084811.74</v>
      </c>
      <c r="FT102" s="133">
        <v>938770</v>
      </c>
      <c r="FU102" s="133">
        <v>1015166.28</v>
      </c>
      <c r="FV102" s="133">
        <v>765373.24</v>
      </c>
      <c r="FW102" s="133">
        <v>899728.98</v>
      </c>
      <c r="FX102" s="133">
        <v>919794.32</v>
      </c>
      <c r="FY102" s="133">
        <v>778691.78</v>
      </c>
      <c r="FZ102" s="133">
        <v>787708.47</v>
      </c>
      <c r="GA102" s="133">
        <v>1216607.25</v>
      </c>
      <c r="GB102" s="133">
        <v>1197376.52</v>
      </c>
      <c r="GC102" s="133">
        <v>1317358.8799999999</v>
      </c>
      <c r="GD102" s="133">
        <v>785236.1</v>
      </c>
      <c r="GE102" s="133">
        <v>1610644.39</v>
      </c>
      <c r="GF102" s="133">
        <v>1169472.17</v>
      </c>
      <c r="GG102" s="133">
        <v>1068915.5900000001</v>
      </c>
      <c r="GH102" s="133">
        <v>773903.25</v>
      </c>
    </row>
    <row r="103" spans="1:190" s="132" customFormat="1" x14ac:dyDescent="0.25">
      <c r="A103" s="134"/>
      <c r="B103" s="115" t="s">
        <v>21</v>
      </c>
      <c r="C103" s="133">
        <v>613544</v>
      </c>
      <c r="D103" s="133">
        <v>902466</v>
      </c>
      <c r="E103" s="133">
        <v>1109182</v>
      </c>
      <c r="F103" s="133">
        <v>979094</v>
      </c>
      <c r="G103" s="133">
        <v>829375</v>
      </c>
      <c r="H103" s="133">
        <v>949236</v>
      </c>
      <c r="I103" s="133">
        <v>793322</v>
      </c>
      <c r="J103" s="133">
        <v>635579</v>
      </c>
      <c r="K103" s="133">
        <v>740876</v>
      </c>
      <c r="L103" s="133">
        <v>600077</v>
      </c>
      <c r="M103" s="133">
        <v>537315</v>
      </c>
      <c r="N103" s="133">
        <v>575730</v>
      </c>
      <c r="O103" s="133">
        <v>799370</v>
      </c>
      <c r="P103" s="133">
        <v>970810</v>
      </c>
      <c r="Q103" s="133">
        <v>1128328</v>
      </c>
      <c r="R103" s="133">
        <v>1096120</v>
      </c>
      <c r="S103" s="133">
        <v>1239953</v>
      </c>
      <c r="T103" s="133">
        <v>1069525</v>
      </c>
      <c r="U103" s="133">
        <v>781380</v>
      </c>
      <c r="V103" s="133">
        <v>736268</v>
      </c>
      <c r="W103" s="133">
        <v>725981</v>
      </c>
      <c r="X103" s="133">
        <v>601477</v>
      </c>
      <c r="Y103" s="133">
        <v>628817</v>
      </c>
      <c r="Z103" s="133">
        <v>675314</v>
      </c>
      <c r="AA103" s="133">
        <v>954647</v>
      </c>
      <c r="AB103" s="133">
        <v>1123510</v>
      </c>
      <c r="AC103" s="133">
        <v>1157324</v>
      </c>
      <c r="AD103" s="133">
        <v>1201452</v>
      </c>
      <c r="AE103" s="133">
        <v>1045093</v>
      </c>
      <c r="AF103" s="133">
        <v>1111855</v>
      </c>
      <c r="AG103" s="133">
        <v>1062843</v>
      </c>
      <c r="AH103" s="133">
        <v>734298</v>
      </c>
      <c r="AI103" s="133">
        <v>742346</v>
      </c>
      <c r="AJ103" s="133">
        <v>764290</v>
      </c>
      <c r="AK103" s="133">
        <v>615166</v>
      </c>
      <c r="AL103" s="133">
        <v>509232</v>
      </c>
      <c r="AM103" s="133">
        <v>903072</v>
      </c>
      <c r="AN103" s="133">
        <v>1161192</v>
      </c>
      <c r="AO103" s="133">
        <v>1239221</v>
      </c>
      <c r="AP103" s="133">
        <v>1206240</v>
      </c>
      <c r="AQ103" s="133">
        <v>1088102</v>
      </c>
      <c r="AR103" s="133">
        <v>1179369</v>
      </c>
      <c r="AS103" s="133">
        <v>1028510</v>
      </c>
      <c r="AT103" s="133">
        <v>750992</v>
      </c>
      <c r="AU103" s="133">
        <v>856771</v>
      </c>
      <c r="AV103" s="133">
        <v>833844</v>
      </c>
      <c r="AW103" s="133">
        <v>666336</v>
      </c>
      <c r="AX103" s="133">
        <v>673256</v>
      </c>
      <c r="AY103" s="133">
        <v>1061852</v>
      </c>
      <c r="AZ103" s="133">
        <v>1293842</v>
      </c>
      <c r="BA103" s="133">
        <v>1435437</v>
      </c>
      <c r="BB103" s="133">
        <v>1210783</v>
      </c>
      <c r="BC103" s="133">
        <v>1167172</v>
      </c>
      <c r="BD103" s="133">
        <v>1121387</v>
      </c>
      <c r="BE103" s="133">
        <v>973366</v>
      </c>
      <c r="BF103" s="133">
        <v>755997</v>
      </c>
      <c r="BG103" s="133">
        <v>903404</v>
      </c>
      <c r="BH103" s="133">
        <v>692820</v>
      </c>
      <c r="BI103" s="133">
        <v>646273</v>
      </c>
      <c r="BJ103" s="133">
        <v>671042</v>
      </c>
      <c r="BK103" s="133">
        <v>816339</v>
      </c>
      <c r="BL103" s="133">
        <v>1256327</v>
      </c>
      <c r="BM103" s="133">
        <v>1254577</v>
      </c>
      <c r="BN103" s="133">
        <v>1209011</v>
      </c>
      <c r="BO103" s="133">
        <v>1022427</v>
      </c>
      <c r="BP103" s="133">
        <v>1265193</v>
      </c>
      <c r="BQ103" s="133">
        <v>984011</v>
      </c>
      <c r="BR103" s="133">
        <v>847681</v>
      </c>
      <c r="BS103" s="133">
        <v>911726</v>
      </c>
      <c r="BT103" s="133">
        <v>787042</v>
      </c>
      <c r="BU103" s="133">
        <v>723220</v>
      </c>
      <c r="BV103" s="133">
        <v>745348</v>
      </c>
      <c r="BW103" s="133">
        <v>1014118</v>
      </c>
      <c r="BX103" s="133">
        <v>1358568</v>
      </c>
      <c r="BY103" s="133">
        <v>1342112</v>
      </c>
      <c r="BZ103" s="133">
        <v>1332157</v>
      </c>
      <c r="CA103" s="133">
        <v>1414644</v>
      </c>
      <c r="CB103" s="133">
        <v>1385277</v>
      </c>
      <c r="CC103" s="133">
        <v>1046106</v>
      </c>
      <c r="CD103" s="133">
        <v>1025514</v>
      </c>
      <c r="CE103" s="133">
        <v>904106</v>
      </c>
      <c r="CF103" s="133">
        <v>836534</v>
      </c>
      <c r="CG103" s="133">
        <v>847563</v>
      </c>
      <c r="CH103" s="133">
        <v>860582</v>
      </c>
      <c r="CI103" s="133">
        <v>1376944</v>
      </c>
      <c r="CJ103" s="133">
        <v>1376241</v>
      </c>
      <c r="CK103" s="133">
        <v>1772154</v>
      </c>
      <c r="CL103" s="133">
        <v>1361877</v>
      </c>
      <c r="CM103" s="133">
        <v>1419484</v>
      </c>
      <c r="CN103" s="133">
        <v>1461969</v>
      </c>
      <c r="CO103" s="133">
        <v>1206121</v>
      </c>
      <c r="CP103" s="133">
        <v>1113252</v>
      </c>
      <c r="CQ103" s="133">
        <v>1039998</v>
      </c>
      <c r="CR103" s="133">
        <v>1056405</v>
      </c>
      <c r="CS103" s="133">
        <v>891135</v>
      </c>
      <c r="CT103" s="133">
        <v>802632</v>
      </c>
      <c r="CU103" s="133">
        <v>1442035</v>
      </c>
      <c r="CV103" s="133">
        <v>1569191</v>
      </c>
      <c r="CW103" s="133">
        <v>1664954</v>
      </c>
      <c r="CX103" s="133">
        <v>1543897</v>
      </c>
      <c r="CY103" s="133">
        <v>1450180</v>
      </c>
      <c r="CZ103" s="133">
        <v>1575134</v>
      </c>
      <c r="DA103" s="133">
        <v>1288255</v>
      </c>
      <c r="DB103" s="133">
        <v>1080598</v>
      </c>
      <c r="DC103" s="133">
        <v>1024141</v>
      </c>
      <c r="DD103" s="133">
        <v>1160067</v>
      </c>
      <c r="DE103" s="133">
        <v>969401</v>
      </c>
      <c r="DF103" s="133">
        <v>807094</v>
      </c>
      <c r="DG103" s="133">
        <v>1501471</v>
      </c>
      <c r="DH103" s="133">
        <v>1690972</v>
      </c>
      <c r="DI103" s="133">
        <v>1790627</v>
      </c>
      <c r="DJ103" s="133">
        <v>1663466</v>
      </c>
      <c r="DK103" s="133">
        <v>1655656</v>
      </c>
      <c r="DL103" s="133">
        <v>1555732</v>
      </c>
      <c r="DM103" s="133">
        <v>1506099</v>
      </c>
      <c r="DN103" s="133">
        <v>1124730</v>
      </c>
      <c r="DO103" s="133">
        <v>1153705</v>
      </c>
      <c r="DP103" s="133">
        <v>1272652</v>
      </c>
      <c r="DQ103" s="133">
        <v>1083067</v>
      </c>
      <c r="DR103" s="133">
        <v>1069614</v>
      </c>
      <c r="DS103" s="133">
        <v>1684273</v>
      </c>
      <c r="DT103" s="133">
        <v>1970242</v>
      </c>
      <c r="DU103" s="133">
        <v>803899</v>
      </c>
      <c r="DV103" s="133">
        <v>803899</v>
      </c>
      <c r="DW103" s="133">
        <v>1217768</v>
      </c>
      <c r="DX103" s="133">
        <v>1718625</v>
      </c>
      <c r="DY103" s="133">
        <v>1600122</v>
      </c>
      <c r="DZ103" s="133">
        <v>1417243</v>
      </c>
      <c r="EA103" s="133">
        <v>1444104</v>
      </c>
      <c r="EB103" s="133">
        <v>1330378</v>
      </c>
      <c r="EC103" s="133">
        <v>1194425</v>
      </c>
      <c r="ED103" s="133">
        <v>1271072</v>
      </c>
      <c r="EE103" s="133">
        <v>1690086</v>
      </c>
      <c r="EF103" s="133">
        <v>2080451</v>
      </c>
      <c r="EG103" s="133">
        <v>2326006</v>
      </c>
      <c r="EH103" s="133">
        <v>2173421</v>
      </c>
      <c r="EI103" s="133">
        <v>1822075</v>
      </c>
      <c r="EJ103" s="133">
        <v>2033484</v>
      </c>
      <c r="EK103" s="133">
        <v>1555970</v>
      </c>
      <c r="EL103" s="133">
        <v>1286744</v>
      </c>
      <c r="EM103" s="133">
        <v>1474755</v>
      </c>
      <c r="EN103" s="133">
        <v>1338673</v>
      </c>
      <c r="EO103" s="133">
        <v>1238380</v>
      </c>
      <c r="EP103" s="133">
        <v>1414922</v>
      </c>
      <c r="EQ103" s="133">
        <v>2106669</v>
      </c>
      <c r="ER103" s="133">
        <v>2175649</v>
      </c>
      <c r="ES103" s="133">
        <v>2598395</v>
      </c>
      <c r="ET103" s="133">
        <v>2076574</v>
      </c>
      <c r="EU103" s="133">
        <v>2174734</v>
      </c>
      <c r="EV103" s="133">
        <v>2014387</v>
      </c>
      <c r="EW103" s="133">
        <v>1671561</v>
      </c>
      <c r="EX103" s="133">
        <v>1435368</v>
      </c>
      <c r="EY103" s="133">
        <v>1560795</v>
      </c>
      <c r="EZ103" s="133">
        <v>1383926</v>
      </c>
      <c r="FA103" s="133">
        <v>1457443</v>
      </c>
      <c r="FB103" s="133">
        <v>1450852</v>
      </c>
      <c r="FC103" s="133">
        <v>2579262</v>
      </c>
      <c r="FD103" s="133">
        <v>2624770</v>
      </c>
      <c r="FE103" s="133">
        <v>2847352</v>
      </c>
      <c r="FF103" s="133">
        <v>2283284</v>
      </c>
      <c r="FG103" s="133">
        <v>2238273</v>
      </c>
      <c r="FH103" s="133">
        <v>2443359</v>
      </c>
      <c r="FI103" s="133">
        <v>1843911</v>
      </c>
      <c r="FJ103" s="133">
        <v>1629142</v>
      </c>
      <c r="FK103" s="133">
        <v>1616909</v>
      </c>
      <c r="FL103" s="133">
        <v>1763139</v>
      </c>
      <c r="FM103" s="133">
        <v>1536499</v>
      </c>
      <c r="FN103" s="133">
        <v>1595577</v>
      </c>
      <c r="FO103" s="133">
        <v>2842051.92</v>
      </c>
      <c r="FP103" s="133">
        <v>3076141.3</v>
      </c>
      <c r="FQ103" s="133">
        <v>2936269.84</v>
      </c>
      <c r="FR103" s="133">
        <v>2945583.2</v>
      </c>
      <c r="FS103" s="133">
        <v>2560928.11</v>
      </c>
      <c r="FT103" s="133">
        <v>2168045.39</v>
      </c>
      <c r="FU103" s="133">
        <v>2249669.14</v>
      </c>
      <c r="FV103" s="133">
        <v>1646269.09</v>
      </c>
      <c r="FW103" s="133">
        <v>1894780.28</v>
      </c>
      <c r="FX103" s="133">
        <v>2000605.21</v>
      </c>
      <c r="FY103" s="133">
        <v>1608270.6</v>
      </c>
      <c r="FZ103" s="133">
        <v>1697260.09</v>
      </c>
      <c r="GA103" s="133">
        <v>3296878.96</v>
      </c>
      <c r="GB103" s="133">
        <v>3312113.66</v>
      </c>
      <c r="GC103" s="133">
        <v>3396200.76</v>
      </c>
      <c r="GD103" s="133">
        <v>1965381.2</v>
      </c>
      <c r="GE103" s="133">
        <v>4034942.99</v>
      </c>
      <c r="GF103" s="133">
        <v>2844216.03</v>
      </c>
      <c r="GG103" s="133">
        <v>2506922.02</v>
      </c>
      <c r="GH103" s="133">
        <v>1961451.67</v>
      </c>
    </row>
    <row r="104" spans="1:190" s="132" customFormat="1" x14ac:dyDescent="0.25">
      <c r="A104" s="134"/>
      <c r="B104" s="115" t="s">
        <v>108</v>
      </c>
      <c r="C104" s="133">
        <v>3000</v>
      </c>
      <c r="D104" s="133">
        <v>3490</v>
      </c>
      <c r="E104" s="133">
        <v>7000</v>
      </c>
      <c r="F104" s="133">
        <v>6490</v>
      </c>
      <c r="G104" s="133">
        <v>4000</v>
      </c>
      <c r="H104" s="133">
        <v>2000</v>
      </c>
      <c r="I104" s="133">
        <v>3000</v>
      </c>
      <c r="J104" s="133">
        <v>3000</v>
      </c>
      <c r="K104" s="133">
        <v>5500</v>
      </c>
      <c r="L104" s="133">
        <v>5472</v>
      </c>
      <c r="M104" s="133">
        <v>5500</v>
      </c>
      <c r="N104" s="133">
        <v>5000</v>
      </c>
      <c r="O104" s="133">
        <v>5500</v>
      </c>
      <c r="P104" s="133">
        <v>2990</v>
      </c>
      <c r="Q104" s="133">
        <v>7500</v>
      </c>
      <c r="R104" s="133">
        <v>4500</v>
      </c>
      <c r="S104" s="133">
        <v>3500</v>
      </c>
      <c r="T104" s="133">
        <v>4000</v>
      </c>
      <c r="U104" s="133">
        <v>3540</v>
      </c>
      <c r="V104" s="133">
        <v>3500</v>
      </c>
      <c r="W104" s="133">
        <v>5000</v>
      </c>
      <c r="X104" s="133">
        <v>4490</v>
      </c>
      <c r="Y104" s="133">
        <v>8000</v>
      </c>
      <c r="Z104" s="133">
        <v>5440</v>
      </c>
      <c r="AA104" s="133">
        <v>4000</v>
      </c>
      <c r="AB104" s="133">
        <v>4990</v>
      </c>
      <c r="AC104" s="133">
        <v>4490</v>
      </c>
      <c r="AD104" s="133">
        <v>4490</v>
      </c>
      <c r="AE104" s="133">
        <v>3990</v>
      </c>
      <c r="AF104" s="133">
        <v>2000</v>
      </c>
      <c r="AG104" s="133">
        <v>3970</v>
      </c>
      <c r="AH104" s="133">
        <v>3990</v>
      </c>
      <c r="AI104" s="133">
        <v>3000</v>
      </c>
      <c r="AJ104" s="133">
        <v>4490</v>
      </c>
      <c r="AK104" s="133">
        <v>3000</v>
      </c>
      <c r="AL104" s="133">
        <v>2000</v>
      </c>
      <c r="AM104" s="133">
        <v>5490</v>
      </c>
      <c r="AN104" s="133">
        <v>3010</v>
      </c>
      <c r="AO104" s="133">
        <v>4490</v>
      </c>
      <c r="AP104" s="133">
        <v>6480</v>
      </c>
      <c r="AQ104" s="133">
        <v>2500</v>
      </c>
      <c r="AR104" s="133">
        <v>4500</v>
      </c>
      <c r="AS104" s="133">
        <v>5480</v>
      </c>
      <c r="AT104" s="133">
        <v>2500</v>
      </c>
      <c r="AU104" s="133">
        <v>6500</v>
      </c>
      <c r="AV104" s="133">
        <v>5000</v>
      </c>
      <c r="AW104" s="133">
        <v>7000</v>
      </c>
      <c r="AX104" s="133">
        <v>3000</v>
      </c>
      <c r="AY104" s="133">
        <v>5500</v>
      </c>
      <c r="AZ104" s="133">
        <v>8000</v>
      </c>
      <c r="BA104" s="133">
        <v>3990</v>
      </c>
      <c r="BB104" s="133">
        <v>7500</v>
      </c>
      <c r="BC104" s="133">
        <v>4990</v>
      </c>
      <c r="BD104" s="133">
        <v>6000</v>
      </c>
      <c r="BE104" s="133">
        <v>8500</v>
      </c>
      <c r="BF104" s="133">
        <v>3990</v>
      </c>
      <c r="BG104" s="133">
        <v>5000</v>
      </c>
      <c r="BH104" s="133">
        <v>6500</v>
      </c>
      <c r="BI104" s="133">
        <v>5480</v>
      </c>
      <c r="BJ104" s="133">
        <v>3500</v>
      </c>
      <c r="BK104" s="133">
        <v>1000</v>
      </c>
      <c r="BL104" s="133">
        <v>6500</v>
      </c>
      <c r="BM104" s="133">
        <v>6980</v>
      </c>
      <c r="BN104" s="133">
        <v>6480</v>
      </c>
      <c r="BO104" s="133">
        <v>8000</v>
      </c>
      <c r="BP104" s="133">
        <v>6490</v>
      </c>
      <c r="BQ104" s="133">
        <v>3490</v>
      </c>
      <c r="BR104" s="133">
        <v>3990</v>
      </c>
      <c r="BS104" s="133">
        <v>5990</v>
      </c>
      <c r="BT104" s="133">
        <v>6500</v>
      </c>
      <c r="BU104" s="133">
        <v>4990</v>
      </c>
      <c r="BV104" s="133">
        <v>4000</v>
      </c>
      <c r="BW104" s="133">
        <v>5980</v>
      </c>
      <c r="BX104" s="133">
        <v>8990</v>
      </c>
      <c r="BY104" s="133">
        <v>4000</v>
      </c>
      <c r="BZ104" s="133">
        <v>6990</v>
      </c>
      <c r="CA104" s="133">
        <v>7500</v>
      </c>
      <c r="CB104" s="133">
        <v>9500</v>
      </c>
      <c r="CC104" s="133">
        <v>5500</v>
      </c>
      <c r="CD104" s="133">
        <v>6000</v>
      </c>
      <c r="CE104" s="133">
        <v>5000</v>
      </c>
      <c r="CF104" s="133">
        <v>4990</v>
      </c>
      <c r="CG104" s="133">
        <v>5500</v>
      </c>
      <c r="CH104" s="133">
        <v>6000</v>
      </c>
      <c r="CI104" s="133">
        <v>4000</v>
      </c>
      <c r="CJ104" s="133">
        <v>5000</v>
      </c>
      <c r="CK104" s="133">
        <v>9990</v>
      </c>
      <c r="CL104" s="133">
        <v>4490</v>
      </c>
      <c r="CM104" s="133">
        <v>7000</v>
      </c>
      <c r="CN104" s="133">
        <v>7500</v>
      </c>
      <c r="CO104" s="133">
        <v>3500</v>
      </c>
      <c r="CP104" s="133">
        <v>5490</v>
      </c>
      <c r="CQ104" s="133">
        <v>5500</v>
      </c>
      <c r="CR104" s="133">
        <v>9500</v>
      </c>
      <c r="CS104" s="133">
        <v>5500</v>
      </c>
      <c r="CT104" s="133">
        <v>6000</v>
      </c>
      <c r="CU104" s="133">
        <v>5000</v>
      </c>
      <c r="CV104" s="133">
        <v>5500</v>
      </c>
      <c r="CW104" s="133">
        <v>5500</v>
      </c>
      <c r="CX104" s="133">
        <v>4500</v>
      </c>
      <c r="CY104" s="133">
        <v>5000</v>
      </c>
      <c r="CZ104" s="133">
        <v>4500</v>
      </c>
      <c r="DA104" s="133">
        <v>6500</v>
      </c>
      <c r="DB104" s="133">
        <v>4500</v>
      </c>
      <c r="DC104" s="133">
        <v>8000</v>
      </c>
      <c r="DD104" s="133">
        <v>6500</v>
      </c>
      <c r="DE104" s="133">
        <v>10000</v>
      </c>
      <c r="DF104" s="133">
        <v>7500</v>
      </c>
      <c r="DG104" s="133">
        <v>6500</v>
      </c>
      <c r="DH104" s="133">
        <v>8990</v>
      </c>
      <c r="DI104" s="133">
        <v>5500</v>
      </c>
      <c r="DJ104" s="133">
        <v>9500</v>
      </c>
      <c r="DK104" s="133">
        <v>5500</v>
      </c>
      <c r="DL104" s="133">
        <v>7000</v>
      </c>
      <c r="DM104" s="133">
        <v>6000</v>
      </c>
      <c r="DN104" s="133">
        <v>2500</v>
      </c>
      <c r="DO104" s="133">
        <v>6500</v>
      </c>
      <c r="DP104" s="133">
        <v>7500</v>
      </c>
      <c r="DQ104" s="133">
        <v>6500</v>
      </c>
      <c r="DR104" s="133">
        <v>9000</v>
      </c>
      <c r="DS104" s="133">
        <v>5500</v>
      </c>
      <c r="DT104" s="133">
        <v>4000</v>
      </c>
      <c r="DU104" s="133">
        <v>3490</v>
      </c>
      <c r="DV104" s="133">
        <v>3490</v>
      </c>
      <c r="DW104" s="133">
        <v>2500</v>
      </c>
      <c r="DX104" s="133">
        <v>6000</v>
      </c>
      <c r="DY104" s="133">
        <v>7000</v>
      </c>
      <c r="DZ104" s="133">
        <v>7000</v>
      </c>
      <c r="EA104" s="133">
        <v>6500</v>
      </c>
      <c r="EB104" s="133">
        <v>8000</v>
      </c>
      <c r="EC104" s="133">
        <v>10000</v>
      </c>
      <c r="ED104" s="133">
        <v>6000</v>
      </c>
      <c r="EE104" s="133">
        <v>6000</v>
      </c>
      <c r="EF104" s="133">
        <v>5000</v>
      </c>
      <c r="EG104" s="133">
        <v>6500</v>
      </c>
      <c r="EH104" s="133">
        <v>9000</v>
      </c>
      <c r="EI104" s="133">
        <v>9490</v>
      </c>
      <c r="EJ104" s="133">
        <v>10490</v>
      </c>
      <c r="EK104" s="133">
        <v>8500</v>
      </c>
      <c r="EL104" s="133">
        <v>3000</v>
      </c>
      <c r="EM104" s="133">
        <v>9000</v>
      </c>
      <c r="EN104" s="133">
        <v>8000</v>
      </c>
      <c r="EO104" s="133">
        <v>4500</v>
      </c>
      <c r="EP104" s="133">
        <v>10000</v>
      </c>
      <c r="EQ104" s="133">
        <v>7500</v>
      </c>
      <c r="ER104" s="133">
        <v>4990</v>
      </c>
      <c r="ES104" s="133">
        <v>5500</v>
      </c>
      <c r="ET104" s="133">
        <v>5000</v>
      </c>
      <c r="EU104" s="133">
        <v>3500</v>
      </c>
      <c r="EV104" s="133">
        <v>5500</v>
      </c>
      <c r="EW104" s="133">
        <v>4500</v>
      </c>
      <c r="EX104" s="133">
        <v>2000</v>
      </c>
      <c r="EY104" s="133">
        <v>9500</v>
      </c>
      <c r="EZ104" s="133">
        <v>7000</v>
      </c>
      <c r="FA104" s="133">
        <v>4500</v>
      </c>
      <c r="FB104" s="133">
        <v>7000</v>
      </c>
      <c r="FC104" s="133">
        <v>7000</v>
      </c>
      <c r="FD104" s="133">
        <v>6000</v>
      </c>
      <c r="FE104" s="133">
        <v>5500</v>
      </c>
      <c r="FF104" s="133">
        <v>6000</v>
      </c>
      <c r="FG104" s="133">
        <v>6500</v>
      </c>
      <c r="FH104" s="133">
        <v>8500</v>
      </c>
      <c r="FI104" s="133">
        <v>4000</v>
      </c>
      <c r="FJ104" s="133">
        <v>6500</v>
      </c>
      <c r="FK104" s="133">
        <v>10500</v>
      </c>
      <c r="FL104" s="133">
        <v>7000</v>
      </c>
      <c r="FM104" s="133">
        <v>8000</v>
      </c>
      <c r="FN104" s="133">
        <v>6000</v>
      </c>
      <c r="FO104" s="133">
        <v>7000</v>
      </c>
      <c r="FP104" s="133">
        <v>7000</v>
      </c>
      <c r="FQ104" s="133">
        <v>8000</v>
      </c>
      <c r="FR104" s="133">
        <v>8000</v>
      </c>
      <c r="FS104" s="133">
        <v>9000</v>
      </c>
      <c r="FT104" s="133">
        <v>9000</v>
      </c>
      <c r="FU104" s="133">
        <v>7500</v>
      </c>
      <c r="FV104" s="133">
        <v>4000</v>
      </c>
      <c r="FW104" s="133">
        <v>6000</v>
      </c>
      <c r="FX104" s="133">
        <v>10500</v>
      </c>
      <c r="FY104" s="133">
        <v>8000</v>
      </c>
      <c r="FZ104" s="133">
        <v>10000</v>
      </c>
      <c r="GA104" s="133">
        <v>5000</v>
      </c>
      <c r="GB104" s="133">
        <v>7000</v>
      </c>
      <c r="GC104" s="133">
        <v>14000</v>
      </c>
      <c r="GD104" s="133">
        <v>8500</v>
      </c>
      <c r="GE104" s="133">
        <v>8500</v>
      </c>
      <c r="GF104" s="133">
        <v>8500</v>
      </c>
      <c r="GG104" s="133">
        <v>8000</v>
      </c>
      <c r="GH104" s="133">
        <v>6000</v>
      </c>
    </row>
    <row r="105" spans="1:190" s="132" customFormat="1" x14ac:dyDescent="0.25">
      <c r="A105" s="134"/>
      <c r="B105" s="115" t="s">
        <v>100</v>
      </c>
      <c r="C105" s="133">
        <v>209023</v>
      </c>
      <c r="D105" s="133">
        <v>208749</v>
      </c>
      <c r="E105" s="133">
        <v>268192</v>
      </c>
      <c r="F105" s="133">
        <v>231743</v>
      </c>
      <c r="G105" s="133">
        <v>226910</v>
      </c>
      <c r="H105" s="133">
        <v>280636</v>
      </c>
      <c r="I105" s="133">
        <v>255337</v>
      </c>
      <c r="J105" s="133">
        <v>211691</v>
      </c>
      <c r="K105" s="133">
        <v>247285</v>
      </c>
      <c r="L105" s="133">
        <v>250787</v>
      </c>
      <c r="M105" s="133">
        <v>239836</v>
      </c>
      <c r="N105" s="133">
        <v>242174</v>
      </c>
      <c r="O105" s="133">
        <v>240546</v>
      </c>
      <c r="P105" s="133">
        <v>239278</v>
      </c>
      <c r="Q105" s="133">
        <v>270057</v>
      </c>
      <c r="R105" s="133">
        <v>244561</v>
      </c>
      <c r="S105" s="133">
        <v>286359</v>
      </c>
      <c r="T105" s="133">
        <v>256979</v>
      </c>
      <c r="U105" s="133">
        <v>257988</v>
      </c>
      <c r="V105" s="133">
        <v>230484</v>
      </c>
      <c r="W105" s="133">
        <v>260019</v>
      </c>
      <c r="X105" s="133">
        <v>258679</v>
      </c>
      <c r="Y105" s="133">
        <v>263315</v>
      </c>
      <c r="Z105" s="133">
        <v>260910</v>
      </c>
      <c r="AA105" s="133">
        <v>266324</v>
      </c>
      <c r="AB105" s="133">
        <v>250891</v>
      </c>
      <c r="AC105" s="133">
        <v>271221</v>
      </c>
      <c r="AD105" s="133">
        <v>240491</v>
      </c>
      <c r="AE105" s="133">
        <v>252810</v>
      </c>
      <c r="AF105" s="133">
        <v>276025</v>
      </c>
      <c r="AG105" s="133">
        <v>296949</v>
      </c>
      <c r="AH105" s="133">
        <v>224037</v>
      </c>
      <c r="AI105" s="133">
        <v>241226</v>
      </c>
      <c r="AJ105" s="133">
        <v>303281</v>
      </c>
      <c r="AK105" s="133">
        <v>258559</v>
      </c>
      <c r="AL105" s="133">
        <v>257873</v>
      </c>
      <c r="AM105" s="133">
        <v>258360</v>
      </c>
      <c r="AN105" s="133">
        <v>253352</v>
      </c>
      <c r="AO105" s="133">
        <v>270117</v>
      </c>
      <c r="AP105" s="133">
        <v>296766</v>
      </c>
      <c r="AQ105" s="133">
        <v>284042</v>
      </c>
      <c r="AR105" s="133">
        <v>302130</v>
      </c>
      <c r="AS105" s="133">
        <v>330974</v>
      </c>
      <c r="AT105" s="133">
        <v>226156</v>
      </c>
      <c r="AU105" s="133">
        <v>299244</v>
      </c>
      <c r="AV105" s="133">
        <v>321256</v>
      </c>
      <c r="AW105" s="133">
        <v>271924</v>
      </c>
      <c r="AX105" s="133">
        <v>295259</v>
      </c>
      <c r="AY105" s="133">
        <v>300635</v>
      </c>
      <c r="AZ105" s="133">
        <v>298443</v>
      </c>
      <c r="BA105" s="133">
        <v>306563</v>
      </c>
      <c r="BB105" s="133">
        <v>322419</v>
      </c>
      <c r="BC105" s="133">
        <v>286047</v>
      </c>
      <c r="BD105" s="133">
        <v>319863</v>
      </c>
      <c r="BE105" s="133">
        <v>327246</v>
      </c>
      <c r="BF105" s="133">
        <v>239444</v>
      </c>
      <c r="BG105" s="133">
        <v>337835</v>
      </c>
      <c r="BH105" s="133">
        <v>348922</v>
      </c>
      <c r="BI105" s="133">
        <v>303231</v>
      </c>
      <c r="BJ105" s="133">
        <v>329268</v>
      </c>
      <c r="BK105" s="133">
        <v>306771</v>
      </c>
      <c r="BL105" s="133">
        <v>297356</v>
      </c>
      <c r="BM105" s="133">
        <v>366218</v>
      </c>
      <c r="BN105" s="133">
        <v>341698</v>
      </c>
      <c r="BO105" s="133">
        <v>303869</v>
      </c>
      <c r="BP105" s="133">
        <v>384805</v>
      </c>
      <c r="BQ105" s="133">
        <v>357189</v>
      </c>
      <c r="BR105" s="133">
        <v>299028</v>
      </c>
      <c r="BS105" s="133">
        <v>347793</v>
      </c>
      <c r="BT105" s="133">
        <v>349958</v>
      </c>
      <c r="BU105" s="133">
        <v>355144</v>
      </c>
      <c r="BV105" s="133">
        <v>347967</v>
      </c>
      <c r="BW105" s="133">
        <v>316262</v>
      </c>
      <c r="BX105" s="133">
        <v>343325</v>
      </c>
      <c r="BY105" s="133">
        <v>372466</v>
      </c>
      <c r="BZ105" s="133">
        <v>336882</v>
      </c>
      <c r="CA105" s="133">
        <v>376011</v>
      </c>
      <c r="CB105" s="133">
        <v>384241</v>
      </c>
      <c r="CC105" s="133">
        <v>341991</v>
      </c>
      <c r="CD105" s="133">
        <v>320712</v>
      </c>
      <c r="CE105" s="133">
        <v>373666</v>
      </c>
      <c r="CF105" s="133">
        <v>365856</v>
      </c>
      <c r="CG105" s="133">
        <v>360764</v>
      </c>
      <c r="CH105" s="133">
        <v>346244</v>
      </c>
      <c r="CI105" s="133">
        <v>361761</v>
      </c>
      <c r="CJ105" s="133">
        <v>332847</v>
      </c>
      <c r="CK105" s="133">
        <v>405871</v>
      </c>
      <c r="CL105" s="133">
        <v>325190</v>
      </c>
      <c r="CM105" s="133">
        <v>392416</v>
      </c>
      <c r="CN105" s="133">
        <v>386863</v>
      </c>
      <c r="CO105" s="133">
        <v>348780</v>
      </c>
      <c r="CP105" s="133">
        <v>300152</v>
      </c>
      <c r="CQ105" s="133">
        <v>357958</v>
      </c>
      <c r="CR105" s="133">
        <v>403767</v>
      </c>
      <c r="CS105" s="133">
        <v>384309</v>
      </c>
      <c r="CT105" s="133">
        <v>359981</v>
      </c>
      <c r="CU105" s="133">
        <v>349945</v>
      </c>
      <c r="CV105" s="133">
        <v>348280</v>
      </c>
      <c r="CW105" s="133">
        <v>373170</v>
      </c>
      <c r="CX105" s="133">
        <v>366161</v>
      </c>
      <c r="CY105" s="133">
        <v>357484</v>
      </c>
      <c r="CZ105" s="133">
        <v>399176</v>
      </c>
      <c r="DA105" s="133">
        <v>381015</v>
      </c>
      <c r="DB105" s="133">
        <v>328411</v>
      </c>
      <c r="DC105" s="133">
        <v>348154</v>
      </c>
      <c r="DD105" s="133">
        <v>414110</v>
      </c>
      <c r="DE105" s="133">
        <v>372624</v>
      </c>
      <c r="DF105" s="133">
        <v>359087</v>
      </c>
      <c r="DG105" s="133">
        <v>353096</v>
      </c>
      <c r="DH105" s="133">
        <v>345172</v>
      </c>
      <c r="DI105" s="133">
        <v>390805</v>
      </c>
      <c r="DJ105" s="133">
        <v>399667</v>
      </c>
      <c r="DK105" s="133">
        <v>415431</v>
      </c>
      <c r="DL105" s="133">
        <v>412527</v>
      </c>
      <c r="DM105" s="133">
        <v>466011</v>
      </c>
      <c r="DN105" s="133">
        <v>343235</v>
      </c>
      <c r="DO105" s="133">
        <v>416138</v>
      </c>
      <c r="DP105" s="133">
        <v>457230</v>
      </c>
      <c r="DQ105" s="133">
        <v>400947</v>
      </c>
      <c r="DR105" s="133">
        <v>432661</v>
      </c>
      <c r="DS105" s="133">
        <v>428014</v>
      </c>
      <c r="DT105" s="133">
        <v>393521</v>
      </c>
      <c r="DU105" s="133">
        <v>254231</v>
      </c>
      <c r="DV105" s="133">
        <v>254231</v>
      </c>
      <c r="DW105" s="133">
        <v>342137</v>
      </c>
      <c r="DX105" s="133">
        <v>472444</v>
      </c>
      <c r="DY105" s="133">
        <v>455122</v>
      </c>
      <c r="DZ105" s="133">
        <v>357956</v>
      </c>
      <c r="EA105" s="133">
        <v>434250</v>
      </c>
      <c r="EB105" s="133">
        <v>450499</v>
      </c>
      <c r="EC105" s="133">
        <v>456108</v>
      </c>
      <c r="ED105" s="133">
        <v>427921</v>
      </c>
      <c r="EE105" s="133">
        <v>398366</v>
      </c>
      <c r="EF105" s="133">
        <v>408867</v>
      </c>
      <c r="EG105" s="133">
        <v>483107</v>
      </c>
      <c r="EH105" s="133">
        <v>421658</v>
      </c>
      <c r="EI105" s="133">
        <v>426643</v>
      </c>
      <c r="EJ105" s="133">
        <v>479130</v>
      </c>
      <c r="EK105" s="133">
        <v>433788</v>
      </c>
      <c r="EL105" s="133">
        <v>374963</v>
      </c>
      <c r="EM105" s="133">
        <v>455141</v>
      </c>
      <c r="EN105" s="133">
        <v>452734</v>
      </c>
      <c r="EO105" s="133">
        <v>443956</v>
      </c>
      <c r="EP105" s="133">
        <v>438742</v>
      </c>
      <c r="EQ105" s="133">
        <v>427724</v>
      </c>
      <c r="ER105" s="133">
        <v>391978</v>
      </c>
      <c r="ES105" s="133">
        <v>470567</v>
      </c>
      <c r="ET105" s="133">
        <v>399994</v>
      </c>
      <c r="EU105" s="133">
        <v>450718</v>
      </c>
      <c r="EV105" s="133">
        <v>469705</v>
      </c>
      <c r="EW105" s="133">
        <v>413831</v>
      </c>
      <c r="EX105" s="133">
        <v>353194</v>
      </c>
      <c r="EY105" s="133">
        <v>417651</v>
      </c>
      <c r="EZ105" s="133">
        <v>437431</v>
      </c>
      <c r="FA105" s="133">
        <v>410647</v>
      </c>
      <c r="FB105" s="133">
        <v>399415</v>
      </c>
      <c r="FC105" s="133">
        <v>410270</v>
      </c>
      <c r="FD105" s="133">
        <v>393802</v>
      </c>
      <c r="FE105" s="133">
        <v>450439</v>
      </c>
      <c r="FF105" s="133">
        <v>369395</v>
      </c>
      <c r="FG105" s="133">
        <v>397604</v>
      </c>
      <c r="FH105" s="133">
        <v>448757</v>
      </c>
      <c r="FI105" s="133">
        <v>390342</v>
      </c>
      <c r="FJ105" s="133">
        <v>333080</v>
      </c>
      <c r="FK105" s="133">
        <v>395953</v>
      </c>
      <c r="FL105" s="133">
        <v>426889</v>
      </c>
      <c r="FM105" s="133">
        <v>403533</v>
      </c>
      <c r="FN105" s="133">
        <v>398652</v>
      </c>
      <c r="FO105" s="133">
        <v>372314.72</v>
      </c>
      <c r="FP105" s="133">
        <v>383679.36</v>
      </c>
      <c r="FQ105" s="133">
        <v>368094.78</v>
      </c>
      <c r="FR105" s="133">
        <v>477195.68</v>
      </c>
      <c r="FS105" s="133">
        <v>430781.97</v>
      </c>
      <c r="FT105" s="133">
        <v>419307.51</v>
      </c>
      <c r="FU105" s="133">
        <v>458797.12</v>
      </c>
      <c r="FV105" s="133">
        <v>343963.77</v>
      </c>
      <c r="FW105" s="133">
        <v>422536.96000000002</v>
      </c>
      <c r="FX105" s="133">
        <v>457033.93</v>
      </c>
      <c r="FY105" s="133">
        <v>415927.98</v>
      </c>
      <c r="FZ105" s="133">
        <v>431977.54</v>
      </c>
      <c r="GA105" s="133">
        <v>454390.75</v>
      </c>
      <c r="GB105" s="133">
        <v>425014.05</v>
      </c>
      <c r="GC105" s="133">
        <v>455091.08</v>
      </c>
      <c r="GD105" s="133">
        <v>428097.41</v>
      </c>
      <c r="GE105" s="133">
        <v>453978.02</v>
      </c>
      <c r="GF105" s="133">
        <v>455704.22</v>
      </c>
      <c r="GG105" s="133">
        <v>470263.46</v>
      </c>
      <c r="GH105" s="133">
        <v>341586.26</v>
      </c>
    </row>
    <row r="106" spans="1:190" s="132" customFormat="1" x14ac:dyDescent="0.25">
      <c r="A106" s="134"/>
      <c r="B106" s="115" t="s">
        <v>101</v>
      </c>
      <c r="C106" s="133">
        <v>301180</v>
      </c>
      <c r="D106" s="133">
        <v>322467</v>
      </c>
      <c r="E106" s="133">
        <v>386661</v>
      </c>
      <c r="F106" s="133">
        <v>335016</v>
      </c>
      <c r="G106" s="133">
        <v>313124</v>
      </c>
      <c r="H106" s="133">
        <v>382032</v>
      </c>
      <c r="I106" s="133">
        <v>343277</v>
      </c>
      <c r="J106" s="133">
        <v>212594</v>
      </c>
      <c r="K106" s="133">
        <v>327474</v>
      </c>
      <c r="L106" s="133">
        <v>342424</v>
      </c>
      <c r="M106" s="133">
        <v>329558</v>
      </c>
      <c r="N106" s="133">
        <v>321988</v>
      </c>
      <c r="O106" s="133">
        <v>313494</v>
      </c>
      <c r="P106" s="133">
        <v>334912</v>
      </c>
      <c r="Q106" s="133">
        <v>385830</v>
      </c>
      <c r="R106" s="133">
        <v>329225</v>
      </c>
      <c r="S106" s="133">
        <v>374044</v>
      </c>
      <c r="T106" s="133">
        <v>335558</v>
      </c>
      <c r="U106" s="133">
        <v>337795</v>
      </c>
      <c r="V106" s="133">
        <v>220742</v>
      </c>
      <c r="W106" s="133">
        <v>325523</v>
      </c>
      <c r="X106" s="133">
        <v>339819</v>
      </c>
      <c r="Y106" s="133">
        <v>344142</v>
      </c>
      <c r="Z106" s="133">
        <v>325803</v>
      </c>
      <c r="AA106" s="133">
        <v>344937</v>
      </c>
      <c r="AB106" s="133">
        <v>343775</v>
      </c>
      <c r="AC106" s="133">
        <v>352530</v>
      </c>
      <c r="AD106" s="133">
        <v>333929</v>
      </c>
      <c r="AE106" s="133">
        <v>326258</v>
      </c>
      <c r="AF106" s="133">
        <v>365095</v>
      </c>
      <c r="AG106" s="133">
        <v>370398</v>
      </c>
      <c r="AH106" s="133">
        <v>218255</v>
      </c>
      <c r="AI106" s="133">
        <v>304248</v>
      </c>
      <c r="AJ106" s="133">
        <v>387869</v>
      </c>
      <c r="AK106" s="133">
        <v>352081</v>
      </c>
      <c r="AL106" s="133">
        <v>296234</v>
      </c>
      <c r="AM106" s="133">
        <v>340383</v>
      </c>
      <c r="AN106" s="133">
        <v>344822</v>
      </c>
      <c r="AO106" s="133">
        <v>349733</v>
      </c>
      <c r="AP106" s="133">
        <v>361576</v>
      </c>
      <c r="AQ106" s="133">
        <v>318905</v>
      </c>
      <c r="AR106" s="133">
        <v>359955</v>
      </c>
      <c r="AS106" s="133">
        <v>389650</v>
      </c>
      <c r="AT106" s="133">
        <v>213645</v>
      </c>
      <c r="AU106" s="133">
        <v>330482</v>
      </c>
      <c r="AV106" s="133">
        <v>371761</v>
      </c>
      <c r="AW106" s="133">
        <v>329227</v>
      </c>
      <c r="AX106" s="133">
        <v>325339</v>
      </c>
      <c r="AY106" s="133">
        <v>364364</v>
      </c>
      <c r="AZ106" s="133">
        <v>358020</v>
      </c>
      <c r="BA106" s="133">
        <v>361542</v>
      </c>
      <c r="BB106" s="133">
        <v>368512</v>
      </c>
      <c r="BC106" s="133">
        <v>334089</v>
      </c>
      <c r="BD106" s="133">
        <v>262389</v>
      </c>
      <c r="BE106" s="133">
        <v>228801</v>
      </c>
      <c r="BF106" s="133">
        <v>102271</v>
      </c>
      <c r="BG106" s="133">
        <v>146093</v>
      </c>
      <c r="BH106" s="133">
        <v>139824</v>
      </c>
      <c r="BI106" s="133">
        <v>51375</v>
      </c>
      <c r="BJ106" s="133">
        <v>31150</v>
      </c>
      <c r="BK106" s="133">
        <v>25566</v>
      </c>
      <c r="BL106" s="133">
        <v>22920</v>
      </c>
      <c r="BM106" s="133">
        <v>20531</v>
      </c>
      <c r="BN106" s="133">
        <v>19178</v>
      </c>
      <c r="BO106" s="133">
        <v>16644</v>
      </c>
      <c r="BP106" s="133">
        <v>21142</v>
      </c>
      <c r="BQ106" s="133">
        <v>20415</v>
      </c>
      <c r="BR106" s="133">
        <v>12955</v>
      </c>
      <c r="BS106" s="133">
        <v>17198</v>
      </c>
      <c r="BT106" s="133">
        <v>19338</v>
      </c>
      <c r="BU106" s="133">
        <v>18497</v>
      </c>
      <c r="BV106" s="133">
        <v>16807</v>
      </c>
      <c r="BW106" s="133">
        <v>17250</v>
      </c>
      <c r="BX106" s="133">
        <v>18942</v>
      </c>
      <c r="BY106" s="133">
        <v>21824</v>
      </c>
      <c r="BZ106" s="133">
        <v>18907</v>
      </c>
      <c r="CA106" s="133">
        <v>19975</v>
      </c>
      <c r="CB106" s="133">
        <v>21358</v>
      </c>
      <c r="CC106" s="133">
        <v>18104</v>
      </c>
      <c r="CD106" s="133">
        <v>16751</v>
      </c>
      <c r="CE106" s="133">
        <v>22830</v>
      </c>
      <c r="CF106" s="133">
        <v>20863</v>
      </c>
      <c r="CG106" s="133">
        <v>23686</v>
      </c>
      <c r="CH106" s="133">
        <v>21421</v>
      </c>
      <c r="CI106" s="133">
        <v>22331</v>
      </c>
      <c r="CJ106" s="133">
        <v>22015</v>
      </c>
      <c r="CK106" s="133">
        <v>27799</v>
      </c>
      <c r="CL106" s="133">
        <v>21661</v>
      </c>
      <c r="CM106" s="133">
        <v>25486</v>
      </c>
      <c r="CN106" s="133">
        <v>25186</v>
      </c>
      <c r="CO106" s="133">
        <v>24616</v>
      </c>
      <c r="CP106" s="133">
        <v>18487</v>
      </c>
      <c r="CQ106" s="133">
        <v>24251</v>
      </c>
      <c r="CR106" s="133">
        <v>26878</v>
      </c>
      <c r="CS106" s="133">
        <v>26915</v>
      </c>
      <c r="CT106" s="133">
        <v>22959</v>
      </c>
      <c r="CU106" s="133">
        <v>25965</v>
      </c>
      <c r="CV106" s="133">
        <v>26224</v>
      </c>
      <c r="CW106" s="133">
        <v>29521</v>
      </c>
      <c r="CX106" s="133">
        <v>25875</v>
      </c>
      <c r="CY106" s="133">
        <v>25446</v>
      </c>
      <c r="CZ106" s="133">
        <v>26127</v>
      </c>
      <c r="DA106" s="133">
        <v>28043</v>
      </c>
      <c r="DB106" s="133">
        <v>21818</v>
      </c>
      <c r="DC106" s="133">
        <v>27657</v>
      </c>
      <c r="DD106" s="133">
        <v>33372</v>
      </c>
      <c r="DE106" s="133">
        <v>27603</v>
      </c>
      <c r="DF106" s="133">
        <v>27648</v>
      </c>
      <c r="DG106" s="133">
        <v>31201</v>
      </c>
      <c r="DH106" s="133">
        <v>28073</v>
      </c>
      <c r="DI106" s="133">
        <v>31160</v>
      </c>
      <c r="DJ106" s="133">
        <v>31829</v>
      </c>
      <c r="DK106" s="133">
        <v>31998</v>
      </c>
      <c r="DL106" s="133">
        <v>31767</v>
      </c>
      <c r="DM106" s="133">
        <v>34497</v>
      </c>
      <c r="DN106" s="133">
        <v>22852</v>
      </c>
      <c r="DO106" s="133">
        <v>28352</v>
      </c>
      <c r="DP106" s="133">
        <v>33568</v>
      </c>
      <c r="DQ106" s="133">
        <v>32359</v>
      </c>
      <c r="DR106" s="133">
        <v>33626</v>
      </c>
      <c r="DS106" s="133">
        <v>41844</v>
      </c>
      <c r="DT106" s="133">
        <v>37088</v>
      </c>
      <c r="DU106" s="133">
        <v>3540</v>
      </c>
      <c r="DV106" s="133">
        <v>3540</v>
      </c>
      <c r="DW106" s="133">
        <v>23138</v>
      </c>
      <c r="DX106" s="133">
        <v>43669</v>
      </c>
      <c r="DY106" s="133">
        <v>44870</v>
      </c>
      <c r="DZ106" s="133">
        <v>25455</v>
      </c>
      <c r="EA106" s="133">
        <v>35523</v>
      </c>
      <c r="EB106" s="133">
        <v>36013</v>
      </c>
      <c r="EC106" s="133">
        <v>39116</v>
      </c>
      <c r="ED106" s="133">
        <v>40487</v>
      </c>
      <c r="EE106" s="133">
        <v>40307</v>
      </c>
      <c r="EF106" s="133">
        <v>38541</v>
      </c>
      <c r="EG106" s="133">
        <v>47033</v>
      </c>
      <c r="EH106" s="133">
        <v>42190</v>
      </c>
      <c r="EI106" s="133">
        <v>35983</v>
      </c>
      <c r="EJ106" s="133">
        <v>45983</v>
      </c>
      <c r="EK106" s="133">
        <v>40633</v>
      </c>
      <c r="EL106" s="133">
        <v>26504</v>
      </c>
      <c r="EM106" s="133">
        <v>44189</v>
      </c>
      <c r="EN106" s="133">
        <v>45249</v>
      </c>
      <c r="EO106" s="133">
        <v>39702</v>
      </c>
      <c r="EP106" s="133">
        <v>43556</v>
      </c>
      <c r="EQ106" s="133">
        <v>47407</v>
      </c>
      <c r="ER106" s="133">
        <v>48182</v>
      </c>
      <c r="ES106" s="133">
        <v>54449</v>
      </c>
      <c r="ET106" s="133">
        <v>40942</v>
      </c>
      <c r="EU106" s="133">
        <v>54842</v>
      </c>
      <c r="EV106" s="133">
        <v>54386</v>
      </c>
      <c r="EW106" s="133">
        <v>47641</v>
      </c>
      <c r="EX106" s="133">
        <v>38266</v>
      </c>
      <c r="EY106" s="133">
        <v>57554</v>
      </c>
      <c r="EZ106" s="133">
        <v>55467</v>
      </c>
      <c r="FA106" s="133">
        <v>52729</v>
      </c>
      <c r="FB106" s="133">
        <v>48091</v>
      </c>
      <c r="FC106" s="133">
        <v>55273</v>
      </c>
      <c r="FD106" s="133">
        <v>49382</v>
      </c>
      <c r="FE106" s="133">
        <v>63422</v>
      </c>
      <c r="FF106" s="133">
        <v>52626</v>
      </c>
      <c r="FG106" s="133">
        <v>53010</v>
      </c>
      <c r="FH106" s="133">
        <v>69354</v>
      </c>
      <c r="FI106" s="133">
        <v>58348</v>
      </c>
      <c r="FJ106" s="133">
        <v>38252</v>
      </c>
      <c r="FK106" s="133">
        <v>60492</v>
      </c>
      <c r="FL106" s="133">
        <v>61098</v>
      </c>
      <c r="FM106" s="133">
        <v>63026</v>
      </c>
      <c r="FN106" s="133">
        <v>52840</v>
      </c>
      <c r="FO106" s="133">
        <v>63382.32</v>
      </c>
      <c r="FP106" s="133">
        <v>57174.8</v>
      </c>
      <c r="FQ106" s="133">
        <v>69877.37</v>
      </c>
      <c r="FR106" s="133">
        <v>80164.55</v>
      </c>
      <c r="FS106" s="133">
        <v>64949</v>
      </c>
      <c r="FT106" s="133">
        <v>74074.53</v>
      </c>
      <c r="FU106" s="133">
        <v>77494.39</v>
      </c>
      <c r="FV106" s="133">
        <v>38146.15</v>
      </c>
      <c r="FW106" s="133">
        <v>78606.47</v>
      </c>
      <c r="FX106" s="133">
        <v>82603.210000000006</v>
      </c>
      <c r="FY106" s="133">
        <v>74406.399999999994</v>
      </c>
      <c r="FZ106" s="133">
        <v>68878.009999999995</v>
      </c>
      <c r="GA106" s="133">
        <v>86448.46</v>
      </c>
      <c r="GB106" s="133">
        <v>82097.95</v>
      </c>
      <c r="GC106" s="133">
        <v>91104.82</v>
      </c>
      <c r="GD106" s="133">
        <v>88882.72</v>
      </c>
      <c r="GE106" s="133">
        <v>92354.46</v>
      </c>
      <c r="GF106" s="133">
        <v>81985.039999999994</v>
      </c>
      <c r="GG106" s="133">
        <v>98581.28</v>
      </c>
      <c r="GH106" s="133">
        <v>48784.639999999999</v>
      </c>
    </row>
    <row r="107" spans="1:190" s="132" customFormat="1" x14ac:dyDescent="0.25">
      <c r="A107" s="134"/>
      <c r="B107" s="115" t="s">
        <v>18</v>
      </c>
      <c r="C107" s="133">
        <v>2328504</v>
      </c>
      <c r="D107" s="133">
        <v>2466800</v>
      </c>
      <c r="E107" s="133">
        <v>3020357</v>
      </c>
      <c r="F107" s="133">
        <v>2574686</v>
      </c>
      <c r="G107" s="133">
        <v>2378641</v>
      </c>
      <c r="H107" s="133">
        <v>2949017</v>
      </c>
      <c r="I107" s="133">
        <v>2623583</v>
      </c>
      <c r="J107" s="133">
        <v>1566779</v>
      </c>
      <c r="K107" s="133">
        <v>2418683</v>
      </c>
      <c r="L107" s="133">
        <v>2500144</v>
      </c>
      <c r="M107" s="133">
        <v>2414472</v>
      </c>
      <c r="N107" s="133">
        <v>2562321</v>
      </c>
      <c r="O107" s="133">
        <v>2470527</v>
      </c>
      <c r="P107" s="133">
        <v>2559935</v>
      </c>
      <c r="Q107" s="133">
        <v>2877097</v>
      </c>
      <c r="R107" s="133">
        <v>2444487</v>
      </c>
      <c r="S107" s="133">
        <v>2763235</v>
      </c>
      <c r="T107" s="133">
        <v>2561758</v>
      </c>
      <c r="U107" s="133">
        <v>2445051</v>
      </c>
      <c r="V107" s="133">
        <v>1619669</v>
      </c>
      <c r="W107" s="133">
        <v>2427880</v>
      </c>
      <c r="X107" s="133">
        <v>2485066</v>
      </c>
      <c r="Y107" s="133">
        <v>2395504</v>
      </c>
      <c r="Z107" s="133">
        <v>2524323</v>
      </c>
      <c r="AA107" s="133">
        <v>2551750</v>
      </c>
      <c r="AB107" s="133">
        <v>2521174</v>
      </c>
      <c r="AC107" s="133">
        <v>2658750</v>
      </c>
      <c r="AD107" s="133">
        <v>2452223</v>
      </c>
      <c r="AE107" s="133">
        <v>2327478</v>
      </c>
      <c r="AF107" s="133">
        <v>2736666</v>
      </c>
      <c r="AG107" s="133">
        <v>2747710</v>
      </c>
      <c r="AH107" s="133">
        <v>1528425</v>
      </c>
      <c r="AI107" s="133">
        <v>2232157</v>
      </c>
      <c r="AJ107" s="133">
        <v>2741881</v>
      </c>
      <c r="AK107" s="133">
        <v>2437534</v>
      </c>
      <c r="AL107" s="133">
        <v>2311720</v>
      </c>
      <c r="AM107" s="133">
        <v>2494075</v>
      </c>
      <c r="AN107" s="133">
        <v>2522669</v>
      </c>
      <c r="AO107" s="133">
        <v>2567320</v>
      </c>
      <c r="AP107" s="133">
        <v>2642492</v>
      </c>
      <c r="AQ107" s="133">
        <v>2335976</v>
      </c>
      <c r="AR107" s="133">
        <v>2675474</v>
      </c>
      <c r="AS107" s="133">
        <v>2830682</v>
      </c>
      <c r="AT107" s="133">
        <v>1425156</v>
      </c>
      <c r="AU107" s="133">
        <v>2398289</v>
      </c>
      <c r="AV107" s="133">
        <v>2659104</v>
      </c>
      <c r="AW107" s="133">
        <v>2290220</v>
      </c>
      <c r="AX107" s="133">
        <v>2473481</v>
      </c>
      <c r="AY107" s="133">
        <v>2534036</v>
      </c>
      <c r="AZ107" s="133">
        <v>2589220</v>
      </c>
      <c r="BA107" s="133">
        <v>2579726</v>
      </c>
      <c r="BB107" s="133">
        <v>2647740</v>
      </c>
      <c r="BC107" s="133">
        <v>2373554</v>
      </c>
      <c r="BD107" s="133">
        <v>2542905</v>
      </c>
      <c r="BE107" s="133">
        <v>2687646</v>
      </c>
      <c r="BF107" s="133">
        <v>1443248</v>
      </c>
      <c r="BG107" s="133">
        <v>2519918</v>
      </c>
      <c r="BH107" s="133">
        <v>2758376</v>
      </c>
      <c r="BI107" s="133">
        <v>2365301</v>
      </c>
      <c r="BJ107" s="133">
        <v>2669435</v>
      </c>
      <c r="BK107" s="133">
        <v>2431905</v>
      </c>
      <c r="BL107" s="133">
        <v>2635182</v>
      </c>
      <c r="BM107" s="133">
        <v>2967987</v>
      </c>
      <c r="BN107" s="133">
        <v>2816248</v>
      </c>
      <c r="BO107" s="133">
        <v>2257439</v>
      </c>
      <c r="BP107" s="133">
        <v>3008768</v>
      </c>
      <c r="BQ107" s="133">
        <v>2778911</v>
      </c>
      <c r="BR107" s="133">
        <v>1514741</v>
      </c>
      <c r="BS107" s="133">
        <v>2674811</v>
      </c>
      <c r="BT107" s="133">
        <v>2681533</v>
      </c>
      <c r="BU107" s="133">
        <v>2682135</v>
      </c>
      <c r="BV107" s="133">
        <v>2812435</v>
      </c>
      <c r="BW107" s="133">
        <v>2598034</v>
      </c>
      <c r="BX107" s="133">
        <v>2839771</v>
      </c>
      <c r="BY107" s="133">
        <v>3010313</v>
      </c>
      <c r="BZ107" s="133">
        <v>2719623</v>
      </c>
      <c r="CA107" s="133">
        <v>2813942</v>
      </c>
      <c r="CB107" s="133">
        <v>3069996</v>
      </c>
      <c r="CC107" s="133">
        <v>2599506</v>
      </c>
      <c r="CD107" s="133">
        <v>1720215</v>
      </c>
      <c r="CE107" s="133">
        <v>2688589</v>
      </c>
      <c r="CF107" s="133">
        <v>2683555</v>
      </c>
      <c r="CG107" s="133">
        <v>2770551</v>
      </c>
      <c r="CH107" s="133">
        <v>2783271</v>
      </c>
      <c r="CI107" s="133">
        <v>2920084</v>
      </c>
      <c r="CJ107" s="133">
        <v>2686058</v>
      </c>
      <c r="CK107" s="133">
        <v>3326348</v>
      </c>
      <c r="CL107" s="133">
        <v>2557244</v>
      </c>
      <c r="CM107" s="133">
        <v>2910707</v>
      </c>
      <c r="CN107" s="133">
        <v>2878841</v>
      </c>
      <c r="CO107" s="133">
        <v>2767660</v>
      </c>
      <c r="CP107" s="133">
        <v>1767515</v>
      </c>
      <c r="CQ107" s="133">
        <v>2690732</v>
      </c>
      <c r="CR107" s="133">
        <v>3039121</v>
      </c>
      <c r="CS107" s="133">
        <v>2950933</v>
      </c>
      <c r="CT107" s="133">
        <v>2668619</v>
      </c>
      <c r="CU107" s="133">
        <v>2887133</v>
      </c>
      <c r="CV107" s="133">
        <v>2912410</v>
      </c>
      <c r="CW107" s="133">
        <v>3005304</v>
      </c>
      <c r="CX107" s="133">
        <v>2854097</v>
      </c>
      <c r="CY107" s="133">
        <v>2542429</v>
      </c>
      <c r="CZ107" s="133">
        <v>2991101</v>
      </c>
      <c r="DA107" s="133">
        <v>2931960</v>
      </c>
      <c r="DB107" s="133">
        <v>1776691</v>
      </c>
      <c r="DC107" s="133">
        <v>2584192</v>
      </c>
      <c r="DD107" s="133">
        <v>3125264</v>
      </c>
      <c r="DE107" s="133">
        <v>2998510</v>
      </c>
      <c r="DF107" s="133">
        <v>2699512</v>
      </c>
      <c r="DG107" s="133">
        <v>2938768</v>
      </c>
      <c r="DH107" s="133">
        <v>2845695</v>
      </c>
      <c r="DI107" s="133">
        <v>3080626</v>
      </c>
      <c r="DJ107" s="133">
        <v>3262133</v>
      </c>
      <c r="DK107" s="133">
        <v>3307451</v>
      </c>
      <c r="DL107" s="133">
        <v>3267312</v>
      </c>
      <c r="DM107" s="133">
        <v>3690126</v>
      </c>
      <c r="DN107" s="133">
        <v>1922800</v>
      </c>
      <c r="DO107" s="133">
        <v>3184252</v>
      </c>
      <c r="DP107" s="133">
        <v>3625192</v>
      </c>
      <c r="DQ107" s="133">
        <v>3158662</v>
      </c>
      <c r="DR107" s="133">
        <v>3227539</v>
      </c>
      <c r="DS107" s="133">
        <v>3503001</v>
      </c>
      <c r="DT107" s="133">
        <v>3437192</v>
      </c>
      <c r="DU107" s="133">
        <v>112960</v>
      </c>
      <c r="DV107" s="133">
        <v>112960</v>
      </c>
      <c r="DW107" s="133">
        <v>1499491</v>
      </c>
      <c r="DX107" s="133">
        <v>3284985</v>
      </c>
      <c r="DY107" s="133">
        <v>3393733</v>
      </c>
      <c r="DZ107" s="133">
        <v>2024338</v>
      </c>
      <c r="EA107" s="133">
        <v>3338075</v>
      </c>
      <c r="EB107" s="133">
        <v>3274332</v>
      </c>
      <c r="EC107" s="133">
        <v>3350069</v>
      </c>
      <c r="ED107" s="133">
        <v>3294840</v>
      </c>
      <c r="EE107" s="133">
        <v>3289547</v>
      </c>
      <c r="EF107" s="133">
        <v>3415560</v>
      </c>
      <c r="EG107" s="133">
        <v>3992669</v>
      </c>
      <c r="EH107" s="133">
        <v>3395954</v>
      </c>
      <c r="EI107" s="133">
        <v>3146049</v>
      </c>
      <c r="EJ107" s="133">
        <v>3903024</v>
      </c>
      <c r="EK107" s="133">
        <v>3365131</v>
      </c>
      <c r="EL107" s="133">
        <v>2013480</v>
      </c>
      <c r="EM107" s="133">
        <v>3367557</v>
      </c>
      <c r="EN107" s="133">
        <v>3358778</v>
      </c>
      <c r="EO107" s="133">
        <v>3319673</v>
      </c>
      <c r="EP107" s="133">
        <v>3310660</v>
      </c>
      <c r="EQ107" s="133">
        <v>3400211</v>
      </c>
      <c r="ER107" s="133">
        <v>3354885</v>
      </c>
      <c r="ES107" s="133">
        <v>4127000</v>
      </c>
      <c r="ET107" s="133">
        <v>3223231</v>
      </c>
      <c r="EU107" s="133">
        <v>3708990</v>
      </c>
      <c r="EV107" s="133">
        <v>3783044</v>
      </c>
      <c r="EW107" s="133">
        <v>3330390</v>
      </c>
      <c r="EX107" s="133">
        <v>2234043</v>
      </c>
      <c r="EY107" s="133">
        <v>3576532</v>
      </c>
      <c r="EZ107" s="133">
        <v>3647815</v>
      </c>
      <c r="FA107" s="133">
        <v>3555560</v>
      </c>
      <c r="FB107" s="133">
        <v>3420210</v>
      </c>
      <c r="FC107" s="133">
        <v>3893047</v>
      </c>
      <c r="FD107" s="133">
        <v>3624121</v>
      </c>
      <c r="FE107" s="133">
        <v>4384684</v>
      </c>
      <c r="FF107" s="133">
        <v>3410654</v>
      </c>
      <c r="FG107" s="133">
        <v>3471293</v>
      </c>
      <c r="FH107" s="133">
        <v>4245022</v>
      </c>
      <c r="FI107" s="133">
        <v>3664208</v>
      </c>
      <c r="FJ107" s="133">
        <v>2300948</v>
      </c>
      <c r="FK107" s="133">
        <v>3605043</v>
      </c>
      <c r="FL107" s="133">
        <v>3667702</v>
      </c>
      <c r="FM107" s="133">
        <v>3418174</v>
      </c>
      <c r="FN107" s="133">
        <v>3059725</v>
      </c>
      <c r="FO107" s="133">
        <v>3363724.37</v>
      </c>
      <c r="FP107" s="133">
        <v>3480664.5300000003</v>
      </c>
      <c r="FQ107" s="133">
        <v>3507315.51</v>
      </c>
      <c r="FR107" s="133">
        <v>3526351.1799999997</v>
      </c>
      <c r="FS107" s="133">
        <v>3249838.47</v>
      </c>
      <c r="FT107" s="133">
        <v>3537652.81</v>
      </c>
      <c r="FU107" s="133">
        <v>3841909.71</v>
      </c>
      <c r="FV107" s="133">
        <v>1968602.94</v>
      </c>
      <c r="FW107" s="133">
        <v>3291855.12</v>
      </c>
      <c r="FX107" s="133">
        <v>3741341.24</v>
      </c>
      <c r="FY107" s="133">
        <v>3445108.25</v>
      </c>
      <c r="FZ107" s="133">
        <v>3441406.4699999997</v>
      </c>
      <c r="GA107" s="133">
        <v>3852602.96</v>
      </c>
      <c r="GB107" s="133">
        <v>3681495.62</v>
      </c>
      <c r="GC107" s="133">
        <v>3953421.62</v>
      </c>
      <c r="GD107" s="133">
        <v>3829652.18</v>
      </c>
      <c r="GE107" s="133">
        <v>3643226.68</v>
      </c>
      <c r="GF107" s="133">
        <v>3778024.84</v>
      </c>
      <c r="GG107" s="133">
        <v>4090327.85</v>
      </c>
      <c r="GH107" s="133">
        <v>2109227.88</v>
      </c>
    </row>
    <row r="108" spans="1:190" s="132" customFormat="1" x14ac:dyDescent="0.25">
      <c r="A108" s="134"/>
      <c r="B108" s="115" t="s">
        <v>17</v>
      </c>
      <c r="C108" s="133">
        <v>1634408</v>
      </c>
      <c r="D108" s="133">
        <v>1928653</v>
      </c>
      <c r="E108" s="133">
        <v>2361056</v>
      </c>
      <c r="F108" s="133">
        <v>1976811</v>
      </c>
      <c r="G108" s="133">
        <v>1941168</v>
      </c>
      <c r="H108" s="133">
        <v>2369242</v>
      </c>
      <c r="I108" s="133">
        <v>2060477</v>
      </c>
      <c r="J108" s="133">
        <v>950999</v>
      </c>
      <c r="K108" s="133">
        <v>1709758</v>
      </c>
      <c r="L108" s="133">
        <v>1923853</v>
      </c>
      <c r="M108" s="133">
        <v>1865550</v>
      </c>
      <c r="N108" s="133">
        <v>2016224</v>
      </c>
      <c r="O108" s="133">
        <v>1776594</v>
      </c>
      <c r="P108" s="133">
        <v>2032814</v>
      </c>
      <c r="Q108" s="133">
        <v>2231554</v>
      </c>
      <c r="R108" s="133">
        <v>2039994</v>
      </c>
      <c r="S108" s="133">
        <v>2191138</v>
      </c>
      <c r="T108" s="133">
        <v>2074771</v>
      </c>
      <c r="U108" s="133">
        <v>2040438</v>
      </c>
      <c r="V108" s="133">
        <v>975850</v>
      </c>
      <c r="W108" s="133">
        <v>1727361</v>
      </c>
      <c r="X108" s="133">
        <v>1984672</v>
      </c>
      <c r="Y108" s="133">
        <v>1905868</v>
      </c>
      <c r="Z108" s="133">
        <v>1986388</v>
      </c>
      <c r="AA108" s="133">
        <v>1819425</v>
      </c>
      <c r="AB108" s="133">
        <v>1991801</v>
      </c>
      <c r="AC108" s="133">
        <v>2116133</v>
      </c>
      <c r="AD108" s="133">
        <v>2028264</v>
      </c>
      <c r="AE108" s="133">
        <v>1832140</v>
      </c>
      <c r="AF108" s="133">
        <v>2213598</v>
      </c>
      <c r="AG108" s="133">
        <v>2255431</v>
      </c>
      <c r="AH108" s="133">
        <v>906526</v>
      </c>
      <c r="AI108" s="133">
        <v>1539965</v>
      </c>
      <c r="AJ108" s="133">
        <v>2242644</v>
      </c>
      <c r="AK108" s="133">
        <v>1884095</v>
      </c>
      <c r="AL108" s="133">
        <v>1872174</v>
      </c>
      <c r="AM108" s="133">
        <v>1758459</v>
      </c>
      <c r="AN108" s="133">
        <v>1983235</v>
      </c>
      <c r="AO108" s="133">
        <v>2056736</v>
      </c>
      <c r="AP108" s="133">
        <v>2162046</v>
      </c>
      <c r="AQ108" s="133">
        <v>1844517</v>
      </c>
      <c r="AR108" s="133">
        <v>2167253</v>
      </c>
      <c r="AS108" s="133">
        <v>2352717</v>
      </c>
      <c r="AT108" s="133">
        <v>822377</v>
      </c>
      <c r="AU108" s="133">
        <v>1674221</v>
      </c>
      <c r="AV108" s="133">
        <v>2148804</v>
      </c>
      <c r="AW108" s="133">
        <v>1763385</v>
      </c>
      <c r="AX108" s="133">
        <v>2005497</v>
      </c>
      <c r="AY108" s="133">
        <v>1796126</v>
      </c>
      <c r="AZ108" s="133">
        <v>2065333</v>
      </c>
      <c r="BA108" s="133">
        <v>1992426</v>
      </c>
      <c r="BB108" s="133">
        <v>2167948</v>
      </c>
      <c r="BC108" s="133">
        <v>1946013</v>
      </c>
      <c r="BD108" s="133">
        <v>1906870</v>
      </c>
      <c r="BE108" s="133">
        <v>1858806</v>
      </c>
      <c r="BF108" s="133">
        <v>662062</v>
      </c>
      <c r="BG108" s="133">
        <v>1311854</v>
      </c>
      <c r="BH108" s="133">
        <v>2093042</v>
      </c>
      <c r="BI108" s="133">
        <v>1781936</v>
      </c>
      <c r="BJ108" s="133">
        <v>2114071</v>
      </c>
      <c r="BK108" s="133">
        <v>1644564</v>
      </c>
      <c r="BL108" s="133">
        <v>2076490</v>
      </c>
      <c r="BM108" s="133">
        <v>2270814</v>
      </c>
      <c r="BN108" s="133">
        <v>2225578</v>
      </c>
      <c r="BO108" s="133">
        <v>1823632</v>
      </c>
      <c r="BP108" s="133">
        <v>2434857</v>
      </c>
      <c r="BQ108" s="133">
        <v>2232562</v>
      </c>
      <c r="BR108" s="133">
        <v>856836</v>
      </c>
      <c r="BS108" s="133">
        <v>1843343</v>
      </c>
      <c r="BT108" s="133">
        <v>2034611</v>
      </c>
      <c r="BU108" s="133">
        <v>2026502</v>
      </c>
      <c r="BV108" s="133">
        <v>2259671</v>
      </c>
      <c r="BW108" s="133">
        <v>1802328</v>
      </c>
      <c r="BX108" s="133">
        <v>2156892</v>
      </c>
      <c r="BY108" s="133">
        <v>2364988</v>
      </c>
      <c r="BZ108" s="133">
        <v>2059136</v>
      </c>
      <c r="CA108" s="133">
        <v>2232734</v>
      </c>
      <c r="CB108" s="133">
        <v>2492358</v>
      </c>
      <c r="CC108" s="133">
        <v>2134339</v>
      </c>
      <c r="CD108" s="133">
        <v>960515</v>
      </c>
      <c r="CE108" s="133">
        <v>1882329</v>
      </c>
      <c r="CF108" s="133">
        <v>2085959</v>
      </c>
      <c r="CG108" s="133">
        <v>1959769</v>
      </c>
      <c r="CH108" s="133">
        <v>2082057</v>
      </c>
      <c r="CI108" s="133">
        <v>1948137</v>
      </c>
      <c r="CJ108" s="133">
        <v>2042156</v>
      </c>
      <c r="CK108" s="133">
        <v>2557614</v>
      </c>
      <c r="CL108" s="133">
        <v>1952130</v>
      </c>
      <c r="CM108" s="133">
        <v>2229536</v>
      </c>
      <c r="CN108" s="133">
        <v>2278573</v>
      </c>
      <c r="CO108" s="133">
        <v>2224870</v>
      </c>
      <c r="CP108" s="133">
        <v>922178</v>
      </c>
      <c r="CQ108" s="133">
        <v>1795605</v>
      </c>
      <c r="CR108" s="133">
        <v>2345052</v>
      </c>
      <c r="CS108" s="133">
        <v>2153765</v>
      </c>
      <c r="CT108" s="133">
        <v>2133294</v>
      </c>
      <c r="CU108" s="133">
        <v>1868072</v>
      </c>
      <c r="CV108" s="133">
        <v>2209153</v>
      </c>
      <c r="CW108" s="133">
        <v>2342702</v>
      </c>
      <c r="CX108" s="133">
        <v>2196908</v>
      </c>
      <c r="CY108" s="133">
        <v>1892620</v>
      </c>
      <c r="CZ108" s="133">
        <v>2415854</v>
      </c>
      <c r="DA108" s="133">
        <v>2302640</v>
      </c>
      <c r="DB108" s="133">
        <v>941020</v>
      </c>
      <c r="DC108" s="133">
        <v>1733652</v>
      </c>
      <c r="DD108" s="133">
        <v>2437931</v>
      </c>
      <c r="DE108" s="133">
        <v>2189617</v>
      </c>
      <c r="DF108" s="133">
        <v>2105256</v>
      </c>
      <c r="DG108" s="133">
        <v>1836110</v>
      </c>
      <c r="DH108" s="133">
        <v>2096222</v>
      </c>
      <c r="DI108" s="133">
        <v>2466782</v>
      </c>
      <c r="DJ108" s="133">
        <v>1836003</v>
      </c>
      <c r="DK108" s="133">
        <v>1897816</v>
      </c>
      <c r="DL108" s="133">
        <v>1947466</v>
      </c>
      <c r="DM108" s="133">
        <v>2290132</v>
      </c>
      <c r="DN108" s="133">
        <v>800406</v>
      </c>
      <c r="DO108" s="133">
        <v>1711541</v>
      </c>
      <c r="DP108" s="133">
        <v>2181466</v>
      </c>
      <c r="DQ108" s="133">
        <v>1805540</v>
      </c>
      <c r="DR108" s="133">
        <v>1998254</v>
      </c>
      <c r="DS108" s="133">
        <v>1641441</v>
      </c>
      <c r="DT108" s="133">
        <v>2076684</v>
      </c>
      <c r="DU108" s="133">
        <v>64859</v>
      </c>
      <c r="DV108" s="133">
        <v>64859</v>
      </c>
      <c r="DW108" s="133">
        <v>1099316</v>
      </c>
      <c r="DX108" s="133">
        <v>2665322</v>
      </c>
      <c r="DY108" s="133">
        <v>2634700</v>
      </c>
      <c r="DZ108" s="133">
        <v>1172235</v>
      </c>
      <c r="EA108" s="133">
        <v>2237496</v>
      </c>
      <c r="EB108" s="133">
        <v>2413955</v>
      </c>
      <c r="EC108" s="133">
        <v>2494137</v>
      </c>
      <c r="ED108" s="133">
        <v>2582122</v>
      </c>
      <c r="EE108" s="133">
        <v>1967656</v>
      </c>
      <c r="EF108" s="133">
        <v>2437162</v>
      </c>
      <c r="EG108" s="133">
        <v>2925300</v>
      </c>
      <c r="EH108" s="133">
        <v>2606838</v>
      </c>
      <c r="EI108" s="133">
        <v>2377276</v>
      </c>
      <c r="EJ108" s="133">
        <v>2982523</v>
      </c>
      <c r="EK108" s="133">
        <v>2570911</v>
      </c>
      <c r="EL108" s="133">
        <v>1008820</v>
      </c>
      <c r="EM108" s="133">
        <v>2270777</v>
      </c>
      <c r="EN108" s="133">
        <v>2623121</v>
      </c>
      <c r="EO108" s="133">
        <v>2396543</v>
      </c>
      <c r="EP108" s="133">
        <v>2433491</v>
      </c>
      <c r="EQ108" s="133">
        <v>2052967</v>
      </c>
      <c r="ER108" s="133">
        <v>2355734</v>
      </c>
      <c r="ES108" s="133">
        <v>2935844</v>
      </c>
      <c r="ET108" s="133">
        <v>2390644</v>
      </c>
      <c r="EU108" s="133">
        <v>2685562</v>
      </c>
      <c r="EV108" s="133">
        <v>2790769</v>
      </c>
      <c r="EW108" s="133">
        <v>2446549</v>
      </c>
      <c r="EX108" s="133">
        <v>1051422</v>
      </c>
      <c r="EY108" s="133">
        <v>2360136</v>
      </c>
      <c r="EZ108" s="133">
        <v>2692740</v>
      </c>
      <c r="FA108" s="133">
        <v>2435433</v>
      </c>
      <c r="FB108" s="133">
        <v>2436850</v>
      </c>
      <c r="FC108" s="133">
        <v>2280025</v>
      </c>
      <c r="FD108" s="133">
        <v>2482756</v>
      </c>
      <c r="FE108" s="133">
        <v>3000383</v>
      </c>
      <c r="FF108" s="133">
        <v>2336043</v>
      </c>
      <c r="FG108" s="133">
        <v>2368462</v>
      </c>
      <c r="FH108" s="133">
        <v>3093056</v>
      </c>
      <c r="FI108" s="133">
        <v>2616933</v>
      </c>
      <c r="FJ108" s="133">
        <v>1025769</v>
      </c>
      <c r="FK108" s="133">
        <v>2278115</v>
      </c>
      <c r="FL108" s="133">
        <v>2626150</v>
      </c>
      <c r="FM108" s="133">
        <v>2276488</v>
      </c>
      <c r="FN108" s="133">
        <v>2184385</v>
      </c>
      <c r="FO108" s="133">
        <v>1890693.62</v>
      </c>
      <c r="FP108" s="133">
        <v>2344962.9499999997</v>
      </c>
      <c r="FQ108" s="133">
        <v>2297497.52</v>
      </c>
      <c r="FR108" s="133">
        <v>2323631.3899999997</v>
      </c>
      <c r="FS108" s="133">
        <v>2048901.56</v>
      </c>
      <c r="FT108" s="133">
        <v>2332396.15</v>
      </c>
      <c r="FU108" s="133">
        <v>2542940.8899999997</v>
      </c>
      <c r="FV108" s="133">
        <v>900314.82000000007</v>
      </c>
      <c r="FW108" s="133">
        <v>1945010.24</v>
      </c>
      <c r="FX108" s="133">
        <v>2505742.09</v>
      </c>
      <c r="FY108" s="133">
        <v>2252736.02</v>
      </c>
      <c r="FZ108" s="133">
        <v>2342123.15</v>
      </c>
      <c r="GA108" s="133">
        <v>2087600.15</v>
      </c>
      <c r="GB108" s="133">
        <v>2382359.69</v>
      </c>
      <c r="GC108" s="133">
        <v>2572526.0499999998</v>
      </c>
      <c r="GD108" s="133">
        <v>2522834.7800000003</v>
      </c>
      <c r="GE108" s="133">
        <v>2314296.44</v>
      </c>
      <c r="GF108" s="133">
        <v>2481921.3000000003</v>
      </c>
      <c r="GG108" s="133">
        <v>2704331.4299999997</v>
      </c>
      <c r="GH108" s="133">
        <v>979573.61999999988</v>
      </c>
    </row>
    <row r="109" spans="1:190" s="132" customFormat="1" x14ac:dyDescent="0.25">
      <c r="A109" s="134"/>
      <c r="B109" s="115" t="s">
        <v>16</v>
      </c>
      <c r="C109" s="133">
        <v>486981</v>
      </c>
      <c r="D109" s="133">
        <v>575908</v>
      </c>
      <c r="E109" s="133">
        <v>724288</v>
      </c>
      <c r="F109" s="133">
        <v>735461</v>
      </c>
      <c r="G109" s="133">
        <v>603751</v>
      </c>
      <c r="H109" s="133">
        <v>771146</v>
      </c>
      <c r="I109" s="133">
        <v>670372</v>
      </c>
      <c r="J109" s="133">
        <v>416827</v>
      </c>
      <c r="K109" s="133">
        <v>765983</v>
      </c>
      <c r="L109" s="133">
        <v>683920</v>
      </c>
      <c r="M109" s="133">
        <v>672036</v>
      </c>
      <c r="N109" s="133">
        <v>717368</v>
      </c>
      <c r="O109" s="133">
        <v>658291</v>
      </c>
      <c r="P109" s="133">
        <v>565746</v>
      </c>
      <c r="Q109" s="133">
        <v>725277</v>
      </c>
      <c r="R109" s="133">
        <v>657631</v>
      </c>
      <c r="S109" s="133">
        <v>754157</v>
      </c>
      <c r="T109" s="133">
        <v>722035</v>
      </c>
      <c r="U109" s="133">
        <v>646992</v>
      </c>
      <c r="V109" s="133">
        <v>434079</v>
      </c>
      <c r="W109" s="133">
        <v>787977</v>
      </c>
      <c r="X109" s="133">
        <v>743210</v>
      </c>
      <c r="Y109" s="133">
        <v>676277</v>
      </c>
      <c r="Z109" s="133">
        <v>736494</v>
      </c>
      <c r="AA109" s="133">
        <v>662323</v>
      </c>
      <c r="AB109" s="133">
        <v>550917</v>
      </c>
      <c r="AC109" s="133">
        <v>683864</v>
      </c>
      <c r="AD109" s="133">
        <v>700846</v>
      </c>
      <c r="AE109" s="133">
        <v>686869</v>
      </c>
      <c r="AF109" s="133">
        <v>792075</v>
      </c>
      <c r="AG109" s="133">
        <v>731185</v>
      </c>
      <c r="AH109" s="133">
        <v>457612</v>
      </c>
      <c r="AI109" s="133">
        <v>725376</v>
      </c>
      <c r="AJ109" s="133">
        <v>796852</v>
      </c>
      <c r="AK109" s="133">
        <v>733888</v>
      </c>
      <c r="AL109" s="133">
        <v>639973</v>
      </c>
      <c r="AM109" s="133">
        <v>709086</v>
      </c>
      <c r="AN109" s="133">
        <v>612539</v>
      </c>
      <c r="AO109" s="133">
        <v>672812</v>
      </c>
      <c r="AP109" s="133">
        <v>770896</v>
      </c>
      <c r="AQ109" s="133">
        <v>681783</v>
      </c>
      <c r="AR109" s="133">
        <v>797036</v>
      </c>
      <c r="AS109" s="133">
        <v>759485</v>
      </c>
      <c r="AT109" s="133">
        <v>425415</v>
      </c>
      <c r="AU109" s="133">
        <v>800128</v>
      </c>
      <c r="AV109" s="133">
        <v>810286</v>
      </c>
      <c r="AW109" s="133">
        <v>680046</v>
      </c>
      <c r="AX109" s="133">
        <v>747635</v>
      </c>
      <c r="AY109" s="133">
        <v>730140</v>
      </c>
      <c r="AZ109" s="133">
        <v>614902</v>
      </c>
      <c r="BA109" s="133">
        <v>706663</v>
      </c>
      <c r="BB109" s="133">
        <v>768442</v>
      </c>
      <c r="BC109" s="133">
        <v>711621</v>
      </c>
      <c r="BD109" s="133">
        <v>811229</v>
      </c>
      <c r="BE109" s="133">
        <v>747080</v>
      </c>
      <c r="BF109" s="133">
        <v>426528</v>
      </c>
      <c r="BG109" s="133">
        <v>830359</v>
      </c>
      <c r="BH109" s="133">
        <v>866042</v>
      </c>
      <c r="BI109" s="133">
        <v>719371</v>
      </c>
      <c r="BJ109" s="133">
        <v>782009</v>
      </c>
      <c r="BK109" s="133">
        <v>725452</v>
      </c>
      <c r="BL109" s="133">
        <v>620586</v>
      </c>
      <c r="BM109" s="133">
        <v>769055</v>
      </c>
      <c r="BN109" s="133">
        <v>811729</v>
      </c>
      <c r="BO109" s="133">
        <v>686497</v>
      </c>
      <c r="BP109" s="133">
        <v>878099</v>
      </c>
      <c r="BQ109" s="133">
        <v>780506</v>
      </c>
      <c r="BR109" s="133">
        <v>459272</v>
      </c>
      <c r="BS109" s="133">
        <v>853142</v>
      </c>
      <c r="BT109" s="133">
        <v>868178</v>
      </c>
      <c r="BU109" s="133">
        <v>784657</v>
      </c>
      <c r="BV109" s="133">
        <v>843880</v>
      </c>
      <c r="BW109" s="133">
        <v>753183</v>
      </c>
      <c r="BX109" s="133">
        <v>719024</v>
      </c>
      <c r="BY109" s="133">
        <v>827764</v>
      </c>
      <c r="BZ109" s="133">
        <v>806914</v>
      </c>
      <c r="CA109" s="133">
        <v>840891</v>
      </c>
      <c r="CB109" s="133">
        <v>904716</v>
      </c>
      <c r="CC109" s="133">
        <v>783401</v>
      </c>
      <c r="CD109" s="133">
        <v>519461</v>
      </c>
      <c r="CE109" s="133">
        <v>959616</v>
      </c>
      <c r="CF109" s="133">
        <v>886892</v>
      </c>
      <c r="CG109" s="133">
        <v>859371</v>
      </c>
      <c r="CH109" s="133">
        <v>881295</v>
      </c>
      <c r="CI109" s="133">
        <v>871567</v>
      </c>
      <c r="CJ109" s="133">
        <v>683895</v>
      </c>
      <c r="CK109" s="133">
        <v>976982</v>
      </c>
      <c r="CL109" s="133">
        <v>781847</v>
      </c>
      <c r="CM109" s="133">
        <v>914121</v>
      </c>
      <c r="CN109" s="133">
        <v>968497</v>
      </c>
      <c r="CO109" s="133">
        <v>848632</v>
      </c>
      <c r="CP109" s="133">
        <v>508257</v>
      </c>
      <c r="CQ109" s="133">
        <v>1010484</v>
      </c>
      <c r="CR109" s="133">
        <v>983070</v>
      </c>
      <c r="CS109" s="133">
        <v>916043</v>
      </c>
      <c r="CT109" s="133">
        <v>882103</v>
      </c>
      <c r="CU109" s="133">
        <v>915765</v>
      </c>
      <c r="CV109" s="133">
        <v>784540</v>
      </c>
      <c r="CW109" s="133">
        <v>912823</v>
      </c>
      <c r="CX109" s="133">
        <v>940044</v>
      </c>
      <c r="CY109" s="133">
        <v>859852</v>
      </c>
      <c r="CZ109" s="133">
        <v>1049663</v>
      </c>
      <c r="DA109" s="133">
        <v>924224</v>
      </c>
      <c r="DB109" s="133">
        <v>572602</v>
      </c>
      <c r="DC109" s="133">
        <v>991322</v>
      </c>
      <c r="DD109" s="133">
        <v>1046274</v>
      </c>
      <c r="DE109" s="133">
        <v>991482</v>
      </c>
      <c r="DF109" s="133">
        <v>920163</v>
      </c>
      <c r="DG109" s="133">
        <v>984763</v>
      </c>
      <c r="DH109" s="133">
        <v>821962</v>
      </c>
      <c r="DI109" s="133">
        <v>978552</v>
      </c>
      <c r="DJ109" s="133">
        <v>966848</v>
      </c>
      <c r="DK109" s="133">
        <v>938633</v>
      </c>
      <c r="DL109" s="133">
        <v>1019957</v>
      </c>
      <c r="DM109" s="133">
        <v>1021505</v>
      </c>
      <c r="DN109" s="133">
        <v>549005</v>
      </c>
      <c r="DO109" s="133">
        <v>1078150</v>
      </c>
      <c r="DP109" s="133">
        <v>1157232</v>
      </c>
      <c r="DQ109" s="133">
        <v>921710</v>
      </c>
      <c r="DR109" s="133">
        <v>1020619</v>
      </c>
      <c r="DS109" s="133">
        <v>1051110</v>
      </c>
      <c r="DT109" s="133">
        <v>810021</v>
      </c>
      <c r="DU109" s="133">
        <v>153115</v>
      </c>
      <c r="DV109" s="133">
        <v>153115</v>
      </c>
      <c r="DW109" s="133">
        <v>925924</v>
      </c>
      <c r="DX109" s="133">
        <v>1466963</v>
      </c>
      <c r="DY109" s="133">
        <v>1133466</v>
      </c>
      <c r="DZ109" s="133">
        <v>591677</v>
      </c>
      <c r="EA109" s="133">
        <v>1055419</v>
      </c>
      <c r="EB109" s="133">
        <v>871753</v>
      </c>
      <c r="EC109" s="133">
        <v>933781</v>
      </c>
      <c r="ED109" s="133">
        <v>1150486</v>
      </c>
      <c r="EE109" s="133">
        <v>1008578</v>
      </c>
      <c r="EF109" s="133">
        <v>913480</v>
      </c>
      <c r="EG109" s="133">
        <v>1065734</v>
      </c>
      <c r="EH109" s="133">
        <v>876439</v>
      </c>
      <c r="EI109" s="133">
        <v>857163</v>
      </c>
      <c r="EJ109" s="133">
        <v>1132165</v>
      </c>
      <c r="EK109" s="133">
        <v>1038676</v>
      </c>
      <c r="EL109" s="133">
        <v>612389</v>
      </c>
      <c r="EM109" s="133">
        <v>1180881</v>
      </c>
      <c r="EN109" s="133">
        <v>1034213</v>
      </c>
      <c r="EO109" s="133">
        <v>985611</v>
      </c>
      <c r="EP109" s="133">
        <v>1078978</v>
      </c>
      <c r="EQ109" s="133">
        <v>1030029</v>
      </c>
      <c r="ER109" s="133">
        <v>919851</v>
      </c>
      <c r="ES109" s="133">
        <v>1141576</v>
      </c>
      <c r="ET109" s="133">
        <v>930428</v>
      </c>
      <c r="EU109" s="133">
        <v>994441</v>
      </c>
      <c r="EV109" s="133">
        <v>1089024</v>
      </c>
      <c r="EW109" s="133">
        <v>876156</v>
      </c>
      <c r="EX109" s="133">
        <v>625947</v>
      </c>
      <c r="EY109" s="133">
        <v>1163469</v>
      </c>
      <c r="EZ109" s="133">
        <v>1029979</v>
      </c>
      <c r="FA109" s="133">
        <v>994053</v>
      </c>
      <c r="FB109" s="133">
        <v>994112</v>
      </c>
      <c r="FC109" s="133">
        <v>1071973</v>
      </c>
      <c r="FD109" s="133">
        <v>859004</v>
      </c>
      <c r="FE109" s="133">
        <v>1135349</v>
      </c>
      <c r="FF109" s="133">
        <v>957547</v>
      </c>
      <c r="FG109" s="133">
        <v>1007823</v>
      </c>
      <c r="FH109" s="133">
        <v>1215136</v>
      </c>
      <c r="FI109" s="133">
        <v>983535</v>
      </c>
      <c r="FJ109" s="133">
        <v>622314</v>
      </c>
      <c r="FK109" s="133">
        <v>1146994</v>
      </c>
      <c r="FL109" s="133">
        <v>1147187</v>
      </c>
      <c r="FM109" s="133">
        <v>1057745</v>
      </c>
      <c r="FN109" s="133">
        <v>991040</v>
      </c>
      <c r="FO109" s="133">
        <v>1060637.6000000001</v>
      </c>
      <c r="FP109" s="133">
        <v>977295.37</v>
      </c>
      <c r="FQ109" s="133">
        <v>1034564.63</v>
      </c>
      <c r="FR109" s="133">
        <v>1132230.03</v>
      </c>
      <c r="FS109" s="133">
        <v>1023037.38</v>
      </c>
      <c r="FT109" s="133">
        <v>1106609.98</v>
      </c>
      <c r="FU109" s="133">
        <v>1104099.08</v>
      </c>
      <c r="FV109" s="133">
        <v>622277.69999999995</v>
      </c>
      <c r="FW109" s="133">
        <v>1177479.3500000001</v>
      </c>
      <c r="FX109" s="133">
        <v>1231269.25</v>
      </c>
      <c r="FY109" s="133">
        <v>1089978.98</v>
      </c>
      <c r="FZ109" s="133">
        <v>1111684.2</v>
      </c>
      <c r="GA109" s="133">
        <v>1168073.44</v>
      </c>
      <c r="GB109" s="133">
        <v>962772.6</v>
      </c>
      <c r="GC109" s="133">
        <v>1154589.8600000001</v>
      </c>
      <c r="GD109" s="133">
        <v>1131599.57</v>
      </c>
      <c r="GE109" s="133">
        <v>1135885.52</v>
      </c>
      <c r="GF109" s="133">
        <v>1176702.9099999999</v>
      </c>
      <c r="GG109" s="133">
        <v>1185649.1599999999</v>
      </c>
      <c r="GH109" s="133">
        <v>604888.17000000004</v>
      </c>
    </row>
    <row r="110" spans="1:190" s="132" customFormat="1" x14ac:dyDescent="0.25">
      <c r="A110" s="134"/>
      <c r="B110" s="115" t="s">
        <v>22</v>
      </c>
      <c r="C110" s="133">
        <v>0</v>
      </c>
      <c r="D110" s="133">
        <v>0</v>
      </c>
      <c r="E110" s="133">
        <v>0</v>
      </c>
      <c r="F110" s="133">
        <v>0</v>
      </c>
      <c r="G110" s="133">
        <v>0</v>
      </c>
      <c r="H110" s="133">
        <v>0</v>
      </c>
      <c r="I110" s="133">
        <v>0</v>
      </c>
      <c r="J110" s="133">
        <v>0</v>
      </c>
      <c r="K110" s="133">
        <v>0</v>
      </c>
      <c r="L110" s="133">
        <v>0</v>
      </c>
      <c r="M110" s="133">
        <v>0</v>
      </c>
      <c r="N110" s="133">
        <v>0</v>
      </c>
      <c r="O110" s="133">
        <v>0</v>
      </c>
      <c r="P110" s="133">
        <v>0</v>
      </c>
      <c r="Q110" s="133">
        <v>0</v>
      </c>
      <c r="R110" s="133">
        <v>0</v>
      </c>
      <c r="S110" s="133">
        <v>0</v>
      </c>
      <c r="T110" s="133">
        <v>0</v>
      </c>
      <c r="U110" s="133">
        <v>0</v>
      </c>
      <c r="V110" s="133">
        <v>0</v>
      </c>
      <c r="W110" s="133">
        <v>0</v>
      </c>
      <c r="X110" s="133">
        <v>0</v>
      </c>
      <c r="Y110" s="133">
        <v>0</v>
      </c>
      <c r="Z110" s="133">
        <v>0</v>
      </c>
      <c r="AA110" s="133">
        <v>0</v>
      </c>
      <c r="AB110" s="133">
        <v>0</v>
      </c>
      <c r="AC110" s="133">
        <v>0</v>
      </c>
      <c r="AD110" s="133">
        <v>0</v>
      </c>
      <c r="AE110" s="133">
        <v>0</v>
      </c>
      <c r="AF110" s="133">
        <v>0</v>
      </c>
      <c r="AG110" s="133">
        <v>0</v>
      </c>
      <c r="AH110" s="133">
        <v>0</v>
      </c>
      <c r="AI110" s="133">
        <v>0</v>
      </c>
      <c r="AJ110" s="133">
        <v>0</v>
      </c>
      <c r="AK110" s="133">
        <v>0</v>
      </c>
      <c r="AL110" s="133">
        <v>0</v>
      </c>
      <c r="AM110" s="133">
        <v>0</v>
      </c>
      <c r="AN110" s="133">
        <v>0</v>
      </c>
      <c r="AO110" s="133">
        <v>0</v>
      </c>
      <c r="AP110" s="133">
        <v>0</v>
      </c>
      <c r="AQ110" s="133">
        <v>0</v>
      </c>
      <c r="AR110" s="133">
        <v>0</v>
      </c>
      <c r="AS110" s="133">
        <v>0</v>
      </c>
      <c r="AT110" s="133">
        <v>0</v>
      </c>
      <c r="AU110" s="133">
        <v>0</v>
      </c>
      <c r="AV110" s="133">
        <v>0</v>
      </c>
      <c r="AW110" s="133">
        <v>0</v>
      </c>
      <c r="AX110" s="133">
        <v>0</v>
      </c>
      <c r="AY110" s="133">
        <v>0</v>
      </c>
      <c r="AZ110" s="133">
        <v>0</v>
      </c>
      <c r="BA110" s="133">
        <v>0</v>
      </c>
      <c r="BB110" s="133">
        <v>0</v>
      </c>
      <c r="BC110" s="133">
        <v>0</v>
      </c>
      <c r="BD110" s="133">
        <v>0</v>
      </c>
      <c r="BE110" s="133">
        <v>0</v>
      </c>
      <c r="BF110" s="133">
        <v>0</v>
      </c>
      <c r="BG110" s="133">
        <v>0</v>
      </c>
      <c r="BH110" s="133">
        <v>0</v>
      </c>
      <c r="BI110" s="133">
        <v>0</v>
      </c>
      <c r="BJ110" s="133">
        <v>0</v>
      </c>
      <c r="BK110" s="133">
        <v>0</v>
      </c>
      <c r="BL110" s="133">
        <v>0</v>
      </c>
      <c r="BM110" s="133">
        <v>0</v>
      </c>
      <c r="BN110" s="133">
        <v>0</v>
      </c>
      <c r="BO110" s="133">
        <v>42</v>
      </c>
      <c r="BP110" s="133">
        <v>0</v>
      </c>
      <c r="BQ110" s="133">
        <v>168</v>
      </c>
      <c r="BR110" s="133">
        <v>258</v>
      </c>
      <c r="BS110" s="133">
        <v>429</v>
      </c>
      <c r="BT110" s="133">
        <v>624</v>
      </c>
      <c r="BU110" s="133">
        <v>795</v>
      </c>
      <c r="BV110" s="133">
        <v>1245</v>
      </c>
      <c r="BW110" s="133">
        <v>1714</v>
      </c>
      <c r="BX110" s="133">
        <v>1269</v>
      </c>
      <c r="BY110" s="133">
        <v>1194</v>
      </c>
      <c r="BZ110" s="133">
        <v>1452</v>
      </c>
      <c r="CA110" s="133">
        <v>2568</v>
      </c>
      <c r="CB110" s="133">
        <v>1497</v>
      </c>
      <c r="CC110" s="133">
        <v>2155</v>
      </c>
      <c r="CD110" s="133">
        <v>2829</v>
      </c>
      <c r="CE110" s="133">
        <v>2148</v>
      </c>
      <c r="CF110" s="133">
        <v>1737</v>
      </c>
      <c r="CG110" s="133">
        <v>2955</v>
      </c>
      <c r="CH110" s="133">
        <v>1864</v>
      </c>
      <c r="CI110" s="133">
        <v>1660</v>
      </c>
      <c r="CJ110" s="133">
        <v>1647</v>
      </c>
      <c r="CK110" s="133">
        <v>1936</v>
      </c>
      <c r="CL110" s="133">
        <v>2325</v>
      </c>
      <c r="CM110" s="133">
        <v>3540</v>
      </c>
      <c r="CN110" s="133">
        <v>2778</v>
      </c>
      <c r="CO110" s="133">
        <v>2895</v>
      </c>
      <c r="CP110" s="133">
        <v>3405</v>
      </c>
      <c r="CQ110" s="133">
        <v>2202</v>
      </c>
      <c r="CR110" s="133">
        <v>2739</v>
      </c>
      <c r="CS110" s="133">
        <v>2727</v>
      </c>
      <c r="CT110" s="133">
        <v>2722</v>
      </c>
      <c r="CU110" s="133">
        <v>3720</v>
      </c>
      <c r="CV110" s="133">
        <v>2644</v>
      </c>
      <c r="CW110" s="133">
        <v>3127</v>
      </c>
      <c r="CX110" s="133">
        <v>3825</v>
      </c>
      <c r="CY110" s="133">
        <v>5682</v>
      </c>
      <c r="CZ110" s="133">
        <v>2703</v>
      </c>
      <c r="DA110" s="133">
        <v>3613</v>
      </c>
      <c r="DB110" s="133">
        <v>4255</v>
      </c>
      <c r="DC110" s="133">
        <v>3498</v>
      </c>
      <c r="DD110" s="133">
        <v>3069</v>
      </c>
      <c r="DE110" s="133">
        <v>3091</v>
      </c>
      <c r="DF110" s="133">
        <v>3801</v>
      </c>
      <c r="DG110" s="133">
        <v>4570</v>
      </c>
      <c r="DH110" s="133">
        <v>3412</v>
      </c>
      <c r="DI110" s="133">
        <v>3063</v>
      </c>
      <c r="DJ110" s="133">
        <v>4197</v>
      </c>
      <c r="DK110" s="133">
        <v>5143</v>
      </c>
      <c r="DL110" s="133">
        <v>4788</v>
      </c>
      <c r="DM110" s="133">
        <v>4914</v>
      </c>
      <c r="DN110" s="133">
        <v>5200</v>
      </c>
      <c r="DO110" s="133">
        <v>4281</v>
      </c>
      <c r="DP110" s="133">
        <v>3645</v>
      </c>
      <c r="DQ110" s="133">
        <v>5550</v>
      </c>
      <c r="DR110" s="133">
        <v>5127</v>
      </c>
      <c r="DS110" s="133">
        <v>5064</v>
      </c>
      <c r="DT110" s="133">
        <v>3724</v>
      </c>
      <c r="DU110" s="133">
        <v>31932</v>
      </c>
      <c r="DV110" s="133">
        <v>31932</v>
      </c>
      <c r="DW110" s="133">
        <v>23898</v>
      </c>
      <c r="DX110" s="133">
        <v>8025</v>
      </c>
      <c r="DY110" s="133">
        <v>6709</v>
      </c>
      <c r="DZ110" s="133">
        <v>6270</v>
      </c>
      <c r="EA110" s="133">
        <v>5212</v>
      </c>
      <c r="EB110" s="133">
        <v>4008</v>
      </c>
      <c r="EC110" s="133">
        <v>5583</v>
      </c>
      <c r="ED110" s="133">
        <v>5328</v>
      </c>
      <c r="EE110" s="133">
        <v>6043</v>
      </c>
      <c r="EF110" s="133">
        <v>4836</v>
      </c>
      <c r="EG110" s="133">
        <v>5250</v>
      </c>
      <c r="EH110" s="133">
        <v>6402</v>
      </c>
      <c r="EI110" s="133">
        <v>9639</v>
      </c>
      <c r="EJ110" s="133">
        <v>5622</v>
      </c>
      <c r="EK110" s="133">
        <v>6207</v>
      </c>
      <c r="EL110" s="133">
        <v>7368</v>
      </c>
      <c r="EM110" s="133">
        <v>4989</v>
      </c>
      <c r="EN110" s="133">
        <v>5110</v>
      </c>
      <c r="EO110" s="133">
        <v>7945</v>
      </c>
      <c r="EP110" s="133">
        <v>5664</v>
      </c>
      <c r="EQ110" s="133">
        <v>11062</v>
      </c>
      <c r="ER110" s="133">
        <v>6153</v>
      </c>
      <c r="ES110" s="133">
        <v>6690</v>
      </c>
      <c r="ET110" s="133">
        <v>6086</v>
      </c>
      <c r="EU110" s="133">
        <v>7915</v>
      </c>
      <c r="EV110" s="133">
        <v>5488</v>
      </c>
      <c r="EW110" s="133">
        <v>5991</v>
      </c>
      <c r="EX110" s="133">
        <v>7999</v>
      </c>
      <c r="EY110" s="133">
        <v>5346</v>
      </c>
      <c r="EZ110" s="133">
        <v>5649</v>
      </c>
      <c r="FA110" s="133">
        <v>7776</v>
      </c>
      <c r="FB110" s="133">
        <v>5526</v>
      </c>
      <c r="FC110" s="133">
        <v>6411</v>
      </c>
      <c r="FD110" s="133">
        <v>4875</v>
      </c>
      <c r="FE110" s="133">
        <v>5331</v>
      </c>
      <c r="FF110" s="133">
        <v>6099</v>
      </c>
      <c r="FG110" s="133">
        <v>10176</v>
      </c>
      <c r="FH110" s="133">
        <v>5514</v>
      </c>
      <c r="FI110" s="133">
        <v>7086</v>
      </c>
      <c r="FJ110" s="133">
        <v>8061</v>
      </c>
      <c r="FK110" s="133">
        <v>5862</v>
      </c>
      <c r="FL110" s="133">
        <v>5025</v>
      </c>
      <c r="FM110" s="133">
        <v>5595</v>
      </c>
      <c r="FN110" s="133">
        <v>5305</v>
      </c>
      <c r="FO110" s="133">
        <v>6465</v>
      </c>
      <c r="FP110" s="133">
        <v>4737</v>
      </c>
      <c r="FQ110" s="133">
        <v>4896</v>
      </c>
      <c r="FR110" s="133">
        <v>6741</v>
      </c>
      <c r="FS110" s="133">
        <v>7736.44</v>
      </c>
      <c r="FT110" s="133">
        <v>4041</v>
      </c>
      <c r="FU110" s="133">
        <v>5349</v>
      </c>
      <c r="FV110" s="133">
        <v>6600</v>
      </c>
      <c r="FW110" s="133">
        <v>5100</v>
      </c>
      <c r="FX110" s="133">
        <v>4569</v>
      </c>
      <c r="FY110" s="133">
        <v>6067.85</v>
      </c>
      <c r="FZ110" s="133">
        <v>6304.88</v>
      </c>
      <c r="GA110" s="133">
        <v>6310</v>
      </c>
      <c r="GB110" s="133">
        <v>3894</v>
      </c>
      <c r="GC110" s="133">
        <v>5063.4399999999996</v>
      </c>
      <c r="GD110" s="133">
        <v>111285.8</v>
      </c>
      <c r="GE110" s="133">
        <v>129310.8</v>
      </c>
      <c r="GF110" s="133">
        <v>144972.6</v>
      </c>
      <c r="GG110" s="133">
        <v>204165.56</v>
      </c>
      <c r="GH110" s="133">
        <v>127994.6</v>
      </c>
    </row>
    <row r="111" spans="1:190" s="137" customFormat="1" x14ac:dyDescent="0.25">
      <c r="A111" s="134"/>
      <c r="B111" s="135" t="s">
        <v>1871</v>
      </c>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v>31816</v>
      </c>
      <c r="EF111" s="136">
        <v>62978</v>
      </c>
      <c r="EG111" s="136">
        <v>942599</v>
      </c>
      <c r="EH111" s="136">
        <v>766192</v>
      </c>
      <c r="EI111" s="136">
        <v>539736</v>
      </c>
      <c r="EJ111" s="136">
        <v>802213</v>
      </c>
      <c r="EK111" s="136">
        <v>649547</v>
      </c>
      <c r="EL111" s="136">
        <v>501757</v>
      </c>
      <c r="EM111" s="136">
        <v>291240</v>
      </c>
      <c r="EN111" s="136">
        <v>168923</v>
      </c>
      <c r="EO111" s="136">
        <v>270500</v>
      </c>
      <c r="EP111" s="136">
        <v>785642</v>
      </c>
      <c r="EQ111" s="136">
        <v>607929</v>
      </c>
      <c r="ER111" s="136">
        <v>194262</v>
      </c>
      <c r="ES111" s="136">
        <v>52715</v>
      </c>
      <c r="ET111" s="136">
        <v>54098</v>
      </c>
      <c r="EU111" s="136">
        <v>53131</v>
      </c>
      <c r="EV111" s="136">
        <v>62840</v>
      </c>
      <c r="EW111" s="136">
        <v>115570</v>
      </c>
      <c r="EX111" s="136">
        <v>55698</v>
      </c>
      <c r="EY111" s="136">
        <v>41336</v>
      </c>
      <c r="EZ111" s="136">
        <v>48684</v>
      </c>
      <c r="FA111" s="136">
        <v>49829</v>
      </c>
      <c r="FB111" s="136">
        <v>73167</v>
      </c>
      <c r="FC111" s="136">
        <v>49183</v>
      </c>
      <c r="FD111" s="136">
        <v>17940</v>
      </c>
      <c r="FE111" s="136">
        <v>9187</v>
      </c>
      <c r="FF111" s="136">
        <v>3631</v>
      </c>
      <c r="FG111" s="136">
        <v>2912</v>
      </c>
      <c r="FH111" s="136">
        <v>3001</v>
      </c>
      <c r="FI111" s="136">
        <v>1531</v>
      </c>
      <c r="FJ111" s="136">
        <v>964</v>
      </c>
      <c r="FK111" s="136">
        <v>1991</v>
      </c>
      <c r="FL111" s="136">
        <v>33435</v>
      </c>
      <c r="FM111" s="136">
        <v>36165</v>
      </c>
      <c r="FN111" s="136">
        <v>17877</v>
      </c>
      <c r="FO111" s="136">
        <v>3509.19</v>
      </c>
      <c r="FP111" s="136">
        <v>1351.83</v>
      </c>
      <c r="FQ111" s="136">
        <v>715.2</v>
      </c>
      <c r="FR111" s="136">
        <v>566.91999999999996</v>
      </c>
      <c r="FS111" s="136">
        <v>1020.38</v>
      </c>
      <c r="FT111" s="136">
        <v>2751.2</v>
      </c>
      <c r="FU111" s="136">
        <v>1109.1199999999999</v>
      </c>
      <c r="FV111" s="136">
        <v>415.7</v>
      </c>
      <c r="FW111" s="136">
        <v>196.7</v>
      </c>
      <c r="FX111" s="136">
        <v>4200.24</v>
      </c>
      <c r="FY111" s="136">
        <v>9565.02</v>
      </c>
      <c r="FZ111" s="136">
        <v>4524.0200000000004</v>
      </c>
      <c r="GA111" s="136">
        <v>1006</v>
      </c>
      <c r="GB111" s="136">
        <v>388.9</v>
      </c>
      <c r="GC111" s="136">
        <v>148.22</v>
      </c>
      <c r="GD111" s="136">
        <v>50</v>
      </c>
      <c r="GE111" s="136">
        <v>9.6</v>
      </c>
      <c r="GF111" s="136">
        <v>25</v>
      </c>
      <c r="GG111" s="136">
        <v>0</v>
      </c>
      <c r="GH111" s="136">
        <v>0</v>
      </c>
    </row>
    <row r="112" spans="1:190" s="137" customFormat="1" collapsed="1" x14ac:dyDescent="0.2">
      <c r="A112" s="134"/>
      <c r="B112" s="138" t="s">
        <v>96</v>
      </c>
      <c r="C112" s="136">
        <v>564788</v>
      </c>
      <c r="D112" s="136">
        <v>617852</v>
      </c>
      <c r="E112" s="136">
        <v>730890</v>
      </c>
      <c r="F112" s="136">
        <v>637208</v>
      </c>
      <c r="G112" s="136">
        <v>541095</v>
      </c>
      <c r="H112" s="136">
        <v>734176</v>
      </c>
      <c r="I112" s="136">
        <v>632937</v>
      </c>
      <c r="J112" s="136">
        <v>454151</v>
      </c>
      <c r="K112" s="136">
        <v>374216</v>
      </c>
      <c r="L112" s="136">
        <v>285736</v>
      </c>
      <c r="M112" s="136">
        <v>260418</v>
      </c>
      <c r="N112" s="136">
        <v>277730</v>
      </c>
      <c r="O112" s="136">
        <v>257433</v>
      </c>
      <c r="P112" s="136">
        <v>250712</v>
      </c>
      <c r="Q112" s="136">
        <v>284785</v>
      </c>
      <c r="R112" s="136">
        <v>238520</v>
      </c>
      <c r="S112" s="136">
        <v>262725</v>
      </c>
      <c r="T112" s="136">
        <v>262746</v>
      </c>
      <c r="U112" s="136">
        <v>243298</v>
      </c>
      <c r="V112" s="136">
        <v>225529</v>
      </c>
      <c r="W112" s="136">
        <v>265677</v>
      </c>
      <c r="X112" s="136">
        <v>258111</v>
      </c>
      <c r="Y112" s="136">
        <v>257359</v>
      </c>
      <c r="Z112" s="136">
        <v>275325</v>
      </c>
      <c r="AA112" s="136">
        <v>277528</v>
      </c>
      <c r="AB112" s="136">
        <v>241207</v>
      </c>
      <c r="AC112" s="136">
        <v>249188</v>
      </c>
      <c r="AD112" s="136">
        <v>226862</v>
      </c>
      <c r="AE112" s="136">
        <v>242154</v>
      </c>
      <c r="AF112" s="136">
        <v>278202</v>
      </c>
      <c r="AG112" s="136">
        <v>266532</v>
      </c>
      <c r="AH112" s="136">
        <v>246887</v>
      </c>
      <c r="AI112" s="136">
        <v>234805</v>
      </c>
      <c r="AJ112" s="136">
        <v>252667</v>
      </c>
      <c r="AK112" s="136">
        <v>224501</v>
      </c>
      <c r="AL112" s="136">
        <v>212357</v>
      </c>
      <c r="AM112" s="136">
        <v>240955</v>
      </c>
      <c r="AN112" s="136">
        <v>225648</v>
      </c>
      <c r="AO112" s="136">
        <v>233440</v>
      </c>
      <c r="AP112" s="136">
        <v>234502</v>
      </c>
      <c r="AQ112" s="136">
        <v>215994</v>
      </c>
      <c r="AR112" s="136">
        <v>260559</v>
      </c>
      <c r="AS112" s="136">
        <v>264454</v>
      </c>
      <c r="AT112" s="136">
        <v>193116</v>
      </c>
      <c r="AU112" s="136">
        <v>226459</v>
      </c>
      <c r="AV112" s="136">
        <v>241405</v>
      </c>
      <c r="AW112" s="136">
        <v>189930</v>
      </c>
      <c r="AX112" s="136">
        <v>226639</v>
      </c>
      <c r="AY112" s="136">
        <v>224318</v>
      </c>
      <c r="AZ112" s="136">
        <v>234035</v>
      </c>
      <c r="BA112" s="136">
        <v>224701</v>
      </c>
      <c r="BB112" s="136">
        <v>198182</v>
      </c>
      <c r="BC112" s="136">
        <v>206491</v>
      </c>
      <c r="BD112" s="136">
        <v>230924</v>
      </c>
      <c r="BE112" s="136">
        <v>3643001</v>
      </c>
      <c r="BF112" s="136">
        <v>203901</v>
      </c>
      <c r="BG112" s="136">
        <v>249471</v>
      </c>
      <c r="BH112" s="136">
        <v>3030108</v>
      </c>
      <c r="BI112" s="136">
        <v>264168</v>
      </c>
      <c r="BJ112" s="136">
        <v>1290708</v>
      </c>
      <c r="BK112" s="136">
        <v>4609119</v>
      </c>
      <c r="BL112" s="136">
        <v>677085</v>
      </c>
      <c r="BM112" s="136">
        <v>227758</v>
      </c>
      <c r="BN112" s="136">
        <v>4679518</v>
      </c>
      <c r="BO112" s="136">
        <v>305879</v>
      </c>
      <c r="BP112" s="136">
        <v>301014</v>
      </c>
      <c r="BQ112" s="136">
        <v>4067140</v>
      </c>
      <c r="BR112" s="136">
        <v>269155</v>
      </c>
      <c r="BS112" s="136">
        <v>298832</v>
      </c>
      <c r="BT112" s="136">
        <v>4258804</v>
      </c>
      <c r="BU112" s="136">
        <v>185854</v>
      </c>
      <c r="BV112" s="136">
        <v>191519</v>
      </c>
      <c r="BW112" s="136">
        <v>5003687</v>
      </c>
      <c r="BX112" s="136">
        <v>443067</v>
      </c>
      <c r="BY112" s="136">
        <v>185441</v>
      </c>
      <c r="BZ112" s="136">
        <v>4845751</v>
      </c>
      <c r="CA112" s="136">
        <v>245449</v>
      </c>
      <c r="CB112" s="136">
        <v>208657</v>
      </c>
      <c r="CC112" s="136">
        <v>4428414</v>
      </c>
      <c r="CD112" s="136">
        <v>193977</v>
      </c>
      <c r="CE112" s="136">
        <v>239534</v>
      </c>
      <c r="CF112" s="136">
        <v>4428129</v>
      </c>
      <c r="CG112" s="136">
        <v>292195</v>
      </c>
      <c r="CH112" s="136">
        <v>208394</v>
      </c>
      <c r="CI112" s="136">
        <v>5084341</v>
      </c>
      <c r="CJ112" s="136">
        <v>537598</v>
      </c>
      <c r="CK112" s="136">
        <v>228768</v>
      </c>
      <c r="CL112" s="136">
        <v>4918603</v>
      </c>
      <c r="CM112" s="136">
        <v>290548</v>
      </c>
      <c r="CN112" s="136">
        <v>213222</v>
      </c>
      <c r="CO112" s="136">
        <v>4198449</v>
      </c>
      <c r="CP112" s="136">
        <v>425821</v>
      </c>
      <c r="CQ112" s="136">
        <v>225591</v>
      </c>
      <c r="CR112" s="136">
        <v>4257163</v>
      </c>
      <c r="CS112" s="136">
        <v>295524</v>
      </c>
      <c r="CT112" s="136">
        <v>215979</v>
      </c>
      <c r="CU112" s="136">
        <v>1246773</v>
      </c>
      <c r="CV112" s="136">
        <v>336264</v>
      </c>
      <c r="CW112" s="136">
        <v>223389</v>
      </c>
      <c r="CX112" s="136">
        <v>629803</v>
      </c>
      <c r="CY112" s="136">
        <v>198605</v>
      </c>
      <c r="CZ112" s="136">
        <v>226578</v>
      </c>
      <c r="DA112" s="136">
        <v>387726</v>
      </c>
      <c r="DB112" s="136">
        <v>173851</v>
      </c>
      <c r="DC112" s="136">
        <v>215457</v>
      </c>
      <c r="DD112" s="136">
        <v>389406</v>
      </c>
      <c r="DE112" s="136">
        <v>220500</v>
      </c>
      <c r="DF112" s="136">
        <v>200611</v>
      </c>
      <c r="DG112" s="136">
        <v>425182</v>
      </c>
      <c r="DH112" s="136">
        <v>212558</v>
      </c>
      <c r="DI112" s="136">
        <v>234661</v>
      </c>
      <c r="DJ112" s="136">
        <v>417097</v>
      </c>
      <c r="DK112" s="136">
        <v>196778</v>
      </c>
      <c r="DL112" s="136">
        <v>222491</v>
      </c>
      <c r="DM112" s="136">
        <v>419886</v>
      </c>
      <c r="DN112" s="136">
        <v>196636</v>
      </c>
      <c r="DO112" s="136">
        <v>219840</v>
      </c>
      <c r="DP112" s="136">
        <v>405932</v>
      </c>
      <c r="DQ112" s="136">
        <v>207261</v>
      </c>
      <c r="DR112" s="136">
        <v>215977</v>
      </c>
      <c r="DS112" s="136">
        <v>407240</v>
      </c>
      <c r="DT112" s="136">
        <v>232324</v>
      </c>
      <c r="DU112" s="136">
        <v>2630374</v>
      </c>
      <c r="DV112" s="136">
        <v>2630374</v>
      </c>
      <c r="DW112" s="136">
        <v>1530758</v>
      </c>
      <c r="DX112" s="136">
        <v>995509</v>
      </c>
      <c r="DY112" s="136">
        <v>794737</v>
      </c>
      <c r="DZ112" s="136">
        <v>412137</v>
      </c>
      <c r="EA112" s="136">
        <v>605688</v>
      </c>
      <c r="EB112" s="136">
        <v>860628</v>
      </c>
      <c r="EC112" s="136">
        <v>1169770</v>
      </c>
      <c r="ED112" s="136">
        <v>901193</v>
      </c>
      <c r="EE112" s="136">
        <v>1045808</v>
      </c>
      <c r="EF112" s="136">
        <v>856306</v>
      </c>
      <c r="EG112" s="136">
        <v>930609</v>
      </c>
      <c r="EH112" s="136">
        <v>991522</v>
      </c>
      <c r="EI112" s="136">
        <v>693001</v>
      </c>
      <c r="EJ112" s="136">
        <v>617966</v>
      </c>
      <c r="EK112" s="136">
        <v>681871</v>
      </c>
      <c r="EL112" s="136">
        <v>504816</v>
      </c>
      <c r="EM112" s="136">
        <v>586989</v>
      </c>
      <c r="EN112" s="136">
        <v>719691</v>
      </c>
      <c r="EO112" s="136">
        <v>593531</v>
      </c>
      <c r="EP112" s="136">
        <v>670891</v>
      </c>
      <c r="EQ112" s="136">
        <v>981433</v>
      </c>
      <c r="ER112" s="136">
        <v>642705</v>
      </c>
      <c r="ES112" s="136">
        <v>722045</v>
      </c>
      <c r="ET112" s="136">
        <v>797109</v>
      </c>
      <c r="EU112" s="136">
        <v>680576</v>
      </c>
      <c r="EV112" s="136">
        <v>717269</v>
      </c>
      <c r="EW112" s="136">
        <v>785903</v>
      </c>
      <c r="EX112" s="136">
        <v>558363</v>
      </c>
      <c r="EY112" s="136">
        <v>735029</v>
      </c>
      <c r="EZ112" s="136">
        <v>713811</v>
      </c>
      <c r="FA112" s="136">
        <v>556542</v>
      </c>
      <c r="FB112" s="136">
        <v>552401</v>
      </c>
      <c r="FC112" s="136">
        <v>753034</v>
      </c>
      <c r="FD112" s="136">
        <v>522856</v>
      </c>
      <c r="FE112" s="136">
        <v>589347</v>
      </c>
      <c r="FF112" s="136">
        <v>655500</v>
      </c>
      <c r="FG112" s="136">
        <v>595337</v>
      </c>
      <c r="FH112" s="136">
        <v>632607</v>
      </c>
      <c r="FI112" s="136">
        <v>666997</v>
      </c>
      <c r="FJ112" s="136">
        <v>490009</v>
      </c>
      <c r="FK112" s="136">
        <v>581102</v>
      </c>
      <c r="FL112" s="136">
        <v>797952</v>
      </c>
      <c r="FM112" s="136">
        <v>614130</v>
      </c>
      <c r="FN112" s="136">
        <v>631473</v>
      </c>
      <c r="FO112" s="136">
        <v>818988.26000000536</v>
      </c>
      <c r="FP112" s="136">
        <v>727569.98000001162</v>
      </c>
      <c r="FQ112" s="136">
        <v>689669.67999999225</v>
      </c>
      <c r="FR112" s="136">
        <v>806164.52000000328</v>
      </c>
      <c r="FS112" s="136">
        <v>696564.73000000417</v>
      </c>
      <c r="FT112" s="136">
        <v>737564.16000000387</v>
      </c>
      <c r="FU112" s="136">
        <v>762467.27000001073</v>
      </c>
      <c r="FV112" s="136">
        <v>604881.94999999553</v>
      </c>
      <c r="FW112" s="136">
        <v>746130.91000000387</v>
      </c>
      <c r="FX112" s="136">
        <v>796567.87999999523</v>
      </c>
      <c r="FY112" s="136">
        <v>717872.47000000626</v>
      </c>
      <c r="FZ112" s="136">
        <v>792044.58999999613</v>
      </c>
      <c r="GA112" s="136">
        <v>868455.11999999732</v>
      </c>
      <c r="GB112" s="136">
        <v>865909.65000001341</v>
      </c>
      <c r="GC112" s="136">
        <v>871831.34000001103</v>
      </c>
      <c r="GD112" s="136">
        <v>721858.53000000864</v>
      </c>
      <c r="GE112" s="136">
        <v>906386.95999999344</v>
      </c>
      <c r="GF112" s="136">
        <v>865449.29999999702</v>
      </c>
      <c r="GG112" s="136">
        <v>858337.89999999851</v>
      </c>
      <c r="GH112" s="136">
        <v>691446.46000000089</v>
      </c>
    </row>
    <row r="113" spans="1:190" s="132" customFormat="1" x14ac:dyDescent="0.25">
      <c r="A113" s="134"/>
      <c r="B113" s="115" t="s">
        <v>35</v>
      </c>
      <c r="C113" s="133">
        <v>-689461</v>
      </c>
      <c r="D113" s="133">
        <v>-778683</v>
      </c>
      <c r="E113" s="133">
        <v>-870175</v>
      </c>
      <c r="F113" s="133">
        <v>-753751</v>
      </c>
      <c r="G113" s="133">
        <v>-697724</v>
      </c>
      <c r="H113" s="133">
        <v>-823266</v>
      </c>
      <c r="I113" s="133">
        <v>-687785</v>
      </c>
      <c r="J113" s="133">
        <v>-611678</v>
      </c>
      <c r="K113" s="133">
        <v>-748599</v>
      </c>
      <c r="L113" s="133">
        <v>-745496</v>
      </c>
      <c r="M113" s="133">
        <v>-709445</v>
      </c>
      <c r="N113" s="133">
        <v>-721728</v>
      </c>
      <c r="O113" s="133">
        <v>-790564</v>
      </c>
      <c r="P113" s="133">
        <v>-772813</v>
      </c>
      <c r="Q113" s="133">
        <v>-847680</v>
      </c>
      <c r="R113" s="133">
        <v>-737921</v>
      </c>
      <c r="S113" s="133">
        <v>-803725</v>
      </c>
      <c r="T113" s="133">
        <v>-741449</v>
      </c>
      <c r="U113" s="133">
        <v>-667461</v>
      </c>
      <c r="V113" s="133">
        <v>-600655</v>
      </c>
      <c r="W113" s="133">
        <v>-747352</v>
      </c>
      <c r="X113" s="133">
        <v>-739566</v>
      </c>
      <c r="Y113" s="133">
        <v>-719876</v>
      </c>
      <c r="Z113" s="133">
        <v>-689438</v>
      </c>
      <c r="AA113" s="133">
        <v>-820431</v>
      </c>
      <c r="AB113" s="133">
        <v>-771723</v>
      </c>
      <c r="AC113" s="133">
        <v>-812534</v>
      </c>
      <c r="AD113" s="133">
        <v>-740701</v>
      </c>
      <c r="AE113" s="133">
        <v>-685305</v>
      </c>
      <c r="AF113" s="133">
        <v>-766480</v>
      </c>
      <c r="AG113" s="133">
        <v>-719125</v>
      </c>
      <c r="AH113" s="133">
        <v>-586206</v>
      </c>
      <c r="AI113" s="133">
        <v>-658550</v>
      </c>
      <c r="AJ113" s="133">
        <v>-838857</v>
      </c>
      <c r="AK113" s="133">
        <v>-711556</v>
      </c>
      <c r="AL113" s="133">
        <v>-635973</v>
      </c>
      <c r="AM113" s="133">
        <v>-833195</v>
      </c>
      <c r="AN113" s="133">
        <v>-770448</v>
      </c>
      <c r="AO113" s="133">
        <v>-782106</v>
      </c>
      <c r="AP113" s="133">
        <v>-776532</v>
      </c>
      <c r="AQ113" s="133">
        <v>-694269</v>
      </c>
      <c r="AR113" s="133">
        <v>-720914</v>
      </c>
      <c r="AS113" s="133">
        <v>-749252</v>
      </c>
      <c r="AT113" s="133">
        <v>-557476</v>
      </c>
      <c r="AU113" s="133">
        <v>-740789</v>
      </c>
      <c r="AV113" s="133">
        <v>-770261</v>
      </c>
      <c r="AW113" s="133">
        <v>-676216</v>
      </c>
      <c r="AX113" s="133">
        <v>-661774</v>
      </c>
      <c r="AY113" s="133">
        <v>-790227</v>
      </c>
      <c r="AZ113" s="133">
        <v>-768202</v>
      </c>
      <c r="BA113" s="133">
        <v>-778243</v>
      </c>
      <c r="BB113" s="133">
        <v>-761309</v>
      </c>
      <c r="BC113" s="133">
        <v>-704181</v>
      </c>
      <c r="BD113" s="133">
        <v>-640488</v>
      </c>
      <c r="BE113" s="133">
        <v>-660017</v>
      </c>
      <c r="BF113" s="133">
        <v>-563779</v>
      </c>
      <c r="BG113" s="133">
        <v>-757101</v>
      </c>
      <c r="BH113" s="133">
        <v>-768990</v>
      </c>
      <c r="BI113" s="133">
        <v>-681177</v>
      </c>
      <c r="BJ113" s="133">
        <v>-692581</v>
      </c>
      <c r="BK113" s="133">
        <v>-703306</v>
      </c>
      <c r="BL113" s="133">
        <v>-809885</v>
      </c>
      <c r="BM113" s="133">
        <v>-856350</v>
      </c>
      <c r="BN113" s="133">
        <v>-787842</v>
      </c>
      <c r="BO113" s="133">
        <v>-650797</v>
      </c>
      <c r="BP113" s="133">
        <v>-792052</v>
      </c>
      <c r="BQ113" s="133">
        <v>-699124</v>
      </c>
      <c r="BR113" s="133">
        <v>-545456</v>
      </c>
      <c r="BS113" s="133">
        <v>-731394</v>
      </c>
      <c r="BT113" s="133">
        <v>-736271</v>
      </c>
      <c r="BU113" s="133">
        <v>-700393</v>
      </c>
      <c r="BV113" s="133">
        <v>-660024</v>
      </c>
      <c r="BW113" s="133">
        <v>-770553</v>
      </c>
      <c r="BX113" s="133">
        <v>-775246</v>
      </c>
      <c r="BY113" s="133">
        <v>-755350</v>
      </c>
      <c r="BZ113" s="133">
        <v>-791750</v>
      </c>
      <c r="CA113" s="133">
        <v>-745265</v>
      </c>
      <c r="CB113" s="133">
        <v>-752741</v>
      </c>
      <c r="CC113" s="133">
        <v>-683346</v>
      </c>
      <c r="CD113" s="133">
        <v>-579543</v>
      </c>
      <c r="CE113" s="133">
        <v>-763624</v>
      </c>
      <c r="CF113" s="133">
        <v>-723520</v>
      </c>
      <c r="CG113" s="133">
        <v>-705924</v>
      </c>
      <c r="CH113" s="133">
        <v>-701655</v>
      </c>
      <c r="CI113" s="133">
        <v>-842495</v>
      </c>
      <c r="CJ113" s="133">
        <v>-731986</v>
      </c>
      <c r="CK113" s="133">
        <v>-860027</v>
      </c>
      <c r="CL113" s="133">
        <v>-693762</v>
      </c>
      <c r="CM113" s="133">
        <v>-701354</v>
      </c>
      <c r="CN113" s="133">
        <v>-782983</v>
      </c>
      <c r="CO113" s="133">
        <v>-662528</v>
      </c>
      <c r="CP113" s="133">
        <v>-573137</v>
      </c>
      <c r="CQ113" s="133">
        <v>-761736</v>
      </c>
      <c r="CR113" s="133">
        <v>-772403</v>
      </c>
      <c r="CS113" s="133">
        <v>-706067</v>
      </c>
      <c r="CT113" s="133">
        <v>-624427</v>
      </c>
      <c r="CU113" s="133">
        <v>-882451</v>
      </c>
      <c r="CV113" s="133">
        <v>-761414</v>
      </c>
      <c r="CW113" s="133">
        <v>-833506</v>
      </c>
      <c r="CX113" s="133">
        <v>-741470</v>
      </c>
      <c r="CY113" s="133">
        <v>-650506</v>
      </c>
      <c r="CZ113" s="133">
        <v>-776250</v>
      </c>
      <c r="DA113" s="133">
        <v>-685128</v>
      </c>
      <c r="DB113" s="133">
        <v>-595745</v>
      </c>
      <c r="DC113" s="133">
        <v>-690912</v>
      </c>
      <c r="DD113" s="133">
        <v>-772937</v>
      </c>
      <c r="DE113" s="133">
        <v>-739147</v>
      </c>
      <c r="DF113" s="133">
        <v>-503243</v>
      </c>
      <c r="DG113" s="133">
        <v>-908429</v>
      </c>
      <c r="DH113" s="133">
        <v>-776303</v>
      </c>
      <c r="DI113" s="133">
        <v>-868450</v>
      </c>
      <c r="DJ113" s="133">
        <v>-720006</v>
      </c>
      <c r="DK113" s="133">
        <v>-731060</v>
      </c>
      <c r="DL113" s="133">
        <v>-719375</v>
      </c>
      <c r="DM113" s="133">
        <v>-705724</v>
      </c>
      <c r="DN113" s="133">
        <v>-581883</v>
      </c>
      <c r="DO113" s="133">
        <v>-710928</v>
      </c>
      <c r="DP113" s="133">
        <v>-813448</v>
      </c>
      <c r="DQ113" s="133">
        <v>-670351</v>
      </c>
      <c r="DR113" s="133">
        <v>-555675</v>
      </c>
      <c r="DS113" s="133">
        <v>-931488</v>
      </c>
      <c r="DT113" s="133">
        <v>-747452</v>
      </c>
      <c r="DU113" s="133">
        <v>-437342</v>
      </c>
      <c r="DV113" s="133">
        <v>-437342</v>
      </c>
      <c r="DW113" s="133">
        <v>-569790</v>
      </c>
      <c r="DX113" s="133">
        <v>-734071</v>
      </c>
      <c r="DY113" s="133">
        <v>-740275</v>
      </c>
      <c r="DZ113" s="133">
        <v>-537905</v>
      </c>
      <c r="EA113" s="133">
        <v>-729382</v>
      </c>
      <c r="EB113" s="133">
        <v>-775371</v>
      </c>
      <c r="EC113" s="133">
        <v>-710397</v>
      </c>
      <c r="ED113" s="133">
        <v>-533297</v>
      </c>
      <c r="EE113" s="133">
        <v>-869408</v>
      </c>
      <c r="EF113" s="133">
        <v>-629489</v>
      </c>
      <c r="EG113" s="133">
        <v>-897596</v>
      </c>
      <c r="EH113" s="133">
        <v>-799251</v>
      </c>
      <c r="EI113" s="133">
        <v>-663144</v>
      </c>
      <c r="EJ113" s="133">
        <v>-765771</v>
      </c>
      <c r="EK113" s="133">
        <v>-692076</v>
      </c>
      <c r="EL113" s="133">
        <v>-546372</v>
      </c>
      <c r="EM113" s="133">
        <v>-709803</v>
      </c>
      <c r="EN113" s="133">
        <v>-640778</v>
      </c>
      <c r="EO113" s="133">
        <v>-846748</v>
      </c>
      <c r="EP113" s="133">
        <v>-611133</v>
      </c>
      <c r="EQ113" s="133">
        <v>-878794</v>
      </c>
      <c r="ER113" s="133">
        <v>-719441</v>
      </c>
      <c r="ES113" s="133">
        <v>-804260</v>
      </c>
      <c r="ET113" s="133">
        <v>-775041</v>
      </c>
      <c r="EU113" s="133">
        <v>-700225</v>
      </c>
      <c r="EV113" s="133">
        <v>-737961</v>
      </c>
      <c r="EW113" s="133">
        <v>-697977</v>
      </c>
      <c r="EX113" s="133">
        <v>-537354</v>
      </c>
      <c r="EY113" s="133">
        <v>-811911</v>
      </c>
      <c r="EZ113" s="133">
        <v>-714342</v>
      </c>
      <c r="FA113" s="133">
        <v>-663170</v>
      </c>
      <c r="FB113" s="133">
        <v>-586677</v>
      </c>
      <c r="FC113" s="133">
        <v>-934141</v>
      </c>
      <c r="FD113" s="133">
        <v>-720302</v>
      </c>
      <c r="FE113" s="133">
        <v>-897452</v>
      </c>
      <c r="FF113" s="133">
        <v>-680170</v>
      </c>
      <c r="FG113" s="133">
        <v>-680120</v>
      </c>
      <c r="FH113" s="133">
        <v>-851218</v>
      </c>
      <c r="FI113" s="133">
        <v>-635755</v>
      </c>
      <c r="FJ113" s="133">
        <v>-540476</v>
      </c>
      <c r="FK113" s="133">
        <v>-793190</v>
      </c>
      <c r="FL113" s="133">
        <v>-733555</v>
      </c>
      <c r="FM113" s="133">
        <v>-691296</v>
      </c>
      <c r="FN113" s="133">
        <v>-599360</v>
      </c>
      <c r="FO113" s="133">
        <v>-920359</v>
      </c>
      <c r="FP113" s="133">
        <v>-792874</v>
      </c>
      <c r="FQ113" s="133">
        <v>-856365</v>
      </c>
      <c r="FR113" s="133">
        <v>-748398</v>
      </c>
      <c r="FS113" s="133">
        <v>-1493608</v>
      </c>
      <c r="FT113" s="133">
        <v>-1423982</v>
      </c>
      <c r="FU113" s="133">
        <v>-1397076</v>
      </c>
      <c r="FV113" s="133">
        <v>-1193190</v>
      </c>
      <c r="FW113" s="133">
        <v>-1319075</v>
      </c>
      <c r="FX113" s="133">
        <v>-1450222</v>
      </c>
      <c r="FY113" s="133">
        <v>-1238134</v>
      </c>
      <c r="FZ113" s="133">
        <v>-917030</v>
      </c>
      <c r="GA113" s="133">
        <v>-1952814</v>
      </c>
      <c r="GB113" s="133">
        <v>-1422108</v>
      </c>
      <c r="GC113" s="133">
        <v>-1671456</v>
      </c>
      <c r="GD113" s="133">
        <v>-1415632</v>
      </c>
      <c r="GE113" s="133">
        <v>-1481732</v>
      </c>
      <c r="GF113" s="133">
        <v>-1395416</v>
      </c>
      <c r="GG113" s="133">
        <v>-1237804</v>
      </c>
      <c r="GH113" s="133">
        <v>-1089626</v>
      </c>
    </row>
    <row r="114" spans="1:190" s="132" customFormat="1" ht="15" thickBot="1" x14ac:dyDescent="0.3">
      <c r="A114" s="134"/>
      <c r="B114" s="135" t="s">
        <v>1622</v>
      </c>
      <c r="C114" s="133">
        <v>-80694</v>
      </c>
      <c r="D114" s="133">
        <v>-102654</v>
      </c>
      <c r="E114" s="133">
        <v>-84658</v>
      </c>
      <c r="F114" s="133">
        <v>-71478</v>
      </c>
      <c r="G114" s="133">
        <v>-64260</v>
      </c>
      <c r="H114" s="133">
        <v>-80597</v>
      </c>
      <c r="I114" s="133">
        <v>-64386</v>
      </c>
      <c r="J114" s="133">
        <v>-56124</v>
      </c>
      <c r="K114" s="133">
        <v>-74106</v>
      </c>
      <c r="L114" s="133">
        <v>-74340</v>
      </c>
      <c r="M114" s="133">
        <v>-71665</v>
      </c>
      <c r="N114" s="133">
        <v>-80410</v>
      </c>
      <c r="O114" s="133">
        <v>-80496</v>
      </c>
      <c r="P114" s="133">
        <v>-82602</v>
      </c>
      <c r="Q114" s="133">
        <v>-55548</v>
      </c>
      <c r="R114" s="133">
        <v>-27162</v>
      </c>
      <c r="S114" s="133">
        <v>-27072</v>
      </c>
      <c r="T114" s="133">
        <v>-19044</v>
      </c>
      <c r="U114" s="133">
        <v>-15606</v>
      </c>
      <c r="V114" s="133">
        <v>-12150</v>
      </c>
      <c r="W114" s="133">
        <v>-17788</v>
      </c>
      <c r="X114" s="133">
        <v>-17604</v>
      </c>
      <c r="Y114" s="133">
        <v>-17536</v>
      </c>
      <c r="Z114" s="133">
        <v>-17406</v>
      </c>
      <c r="AA114" s="133">
        <v>-19134</v>
      </c>
      <c r="AB114" s="133">
        <v>-17820</v>
      </c>
      <c r="AC114" s="133">
        <v>-18720</v>
      </c>
      <c r="AD114" s="133">
        <v>-17262</v>
      </c>
      <c r="AE114" s="133">
        <v>-16290</v>
      </c>
      <c r="AF114" s="133">
        <v>-17928</v>
      </c>
      <c r="AG114" s="133">
        <v>-15788</v>
      </c>
      <c r="AH114" s="133">
        <v>-10750</v>
      </c>
      <c r="AI114" s="133">
        <v>-15311</v>
      </c>
      <c r="AJ114" s="133">
        <v>-18359</v>
      </c>
      <c r="AK114" s="133">
        <v>-16848</v>
      </c>
      <c r="AL114" s="133">
        <v>-15624</v>
      </c>
      <c r="AM114" s="133">
        <v>-17082</v>
      </c>
      <c r="AN114" s="133">
        <v>-17280</v>
      </c>
      <c r="AO114" s="133">
        <v>-17010</v>
      </c>
      <c r="AP114" s="133">
        <v>-17568</v>
      </c>
      <c r="AQ114" s="133">
        <v>-15012</v>
      </c>
      <c r="AR114" s="133">
        <v>-16797</v>
      </c>
      <c r="AS114" s="133">
        <v>-17712</v>
      </c>
      <c r="AT114" s="133">
        <v>-12618</v>
      </c>
      <c r="AU114" s="133">
        <v>-19548</v>
      </c>
      <c r="AV114" s="133">
        <v>-20358</v>
      </c>
      <c r="AW114" s="133">
        <v>-17874</v>
      </c>
      <c r="AX114" s="133">
        <v>-20178</v>
      </c>
      <c r="AY114" s="133">
        <v>-21276</v>
      </c>
      <c r="AZ114" s="133">
        <v>-21726</v>
      </c>
      <c r="BA114" s="133">
        <v>-23688</v>
      </c>
      <c r="BB114" s="133">
        <v>-24282</v>
      </c>
      <c r="BC114" s="133">
        <v>-22014</v>
      </c>
      <c r="BD114" s="133">
        <v>-21780</v>
      </c>
      <c r="BE114" s="133">
        <v>-19062</v>
      </c>
      <c r="BF114" s="133">
        <v>-14004</v>
      </c>
      <c r="BG114" s="133">
        <v>-21348</v>
      </c>
      <c r="BH114" s="133">
        <v>-23184</v>
      </c>
      <c r="BI114" s="133">
        <v>-19422</v>
      </c>
      <c r="BJ114" s="133">
        <v>-21564</v>
      </c>
      <c r="BK114" s="133">
        <v>-19998</v>
      </c>
      <c r="BL114" s="133">
        <v>-23148</v>
      </c>
      <c r="BM114" s="133">
        <v>-28858</v>
      </c>
      <c r="BN114" s="133">
        <v>-25632</v>
      </c>
      <c r="BO114" s="133">
        <v>-21150</v>
      </c>
      <c r="BP114" s="133">
        <v>-24930</v>
      </c>
      <c r="BQ114" s="133">
        <v>-23040</v>
      </c>
      <c r="BR114" s="133">
        <v>-14152</v>
      </c>
      <c r="BS114" s="133">
        <v>-20790</v>
      </c>
      <c r="BT114" s="133">
        <v>-23422</v>
      </c>
      <c r="BU114" s="133">
        <v>-22554</v>
      </c>
      <c r="BV114" s="133">
        <v>-20844</v>
      </c>
      <c r="BW114" s="133">
        <v>-20790</v>
      </c>
      <c r="BX114" s="133">
        <v>-20250</v>
      </c>
      <c r="BY114" s="133">
        <v>-23292</v>
      </c>
      <c r="BZ114" s="133">
        <v>-19278</v>
      </c>
      <c r="CA114" s="133">
        <v>-18234</v>
      </c>
      <c r="CB114" s="133">
        <v>-18774</v>
      </c>
      <c r="CC114" s="133">
        <v>-13986</v>
      </c>
      <c r="CD114" s="133">
        <v>-10782</v>
      </c>
      <c r="CE114" s="133">
        <v>-17172</v>
      </c>
      <c r="CF114" s="133">
        <v>-16308</v>
      </c>
      <c r="CG114" s="133">
        <v>-17946</v>
      </c>
      <c r="CH114" s="133">
        <v>-16074</v>
      </c>
      <c r="CI114" s="133">
        <v>-18540</v>
      </c>
      <c r="CJ114" s="133">
        <v>-17550</v>
      </c>
      <c r="CK114" s="133">
        <v>-20340</v>
      </c>
      <c r="CL114" s="133">
        <v>-17154</v>
      </c>
      <c r="CM114" s="133">
        <v>-18216</v>
      </c>
      <c r="CN114" s="133">
        <v>-18774</v>
      </c>
      <c r="CO114" s="133">
        <v>-16182</v>
      </c>
      <c r="CP114" s="133">
        <v>-11754</v>
      </c>
      <c r="CQ114" s="133">
        <v>-18936</v>
      </c>
      <c r="CR114" s="133">
        <v>-19800</v>
      </c>
      <c r="CS114" s="133">
        <v>-19314</v>
      </c>
      <c r="CT114" s="133">
        <v>-19080</v>
      </c>
      <c r="CU114" s="133">
        <v>-21906</v>
      </c>
      <c r="CV114" s="133">
        <v>-22626</v>
      </c>
      <c r="CW114" s="133">
        <v>-24660</v>
      </c>
      <c r="CX114" s="133">
        <v>-21258</v>
      </c>
      <c r="CY114" s="133">
        <v>-19746</v>
      </c>
      <c r="CZ114" s="133">
        <v>-22176</v>
      </c>
      <c r="DA114" s="133">
        <v>-20682</v>
      </c>
      <c r="DB114" s="133">
        <v>-13770</v>
      </c>
      <c r="DC114" s="133">
        <v>-19620</v>
      </c>
      <c r="DD114" s="133">
        <v>-24012</v>
      </c>
      <c r="DE114" s="133">
        <v>-22770</v>
      </c>
      <c r="DF114" s="133">
        <v>-19296</v>
      </c>
      <c r="DG114" s="133">
        <v>-23040</v>
      </c>
      <c r="DH114" s="133">
        <v>-21852</v>
      </c>
      <c r="DI114" s="133">
        <v>-25146</v>
      </c>
      <c r="DJ114" s="133">
        <v>-24336</v>
      </c>
      <c r="DK114" s="133">
        <v>-23508</v>
      </c>
      <c r="DL114" s="133">
        <v>-23094</v>
      </c>
      <c r="DM114" s="133">
        <v>-23526</v>
      </c>
      <c r="DN114" s="133">
        <v>-15408</v>
      </c>
      <c r="DO114" s="133">
        <v>-24606</v>
      </c>
      <c r="DP114" s="133">
        <v>-27432</v>
      </c>
      <c r="DQ114" s="133">
        <v>-25416</v>
      </c>
      <c r="DR114" s="133">
        <v>-23184</v>
      </c>
      <c r="DS114" s="133">
        <v>-28674</v>
      </c>
      <c r="DT114" s="133">
        <v>-26172</v>
      </c>
      <c r="DU114" s="133">
        <v>-7668</v>
      </c>
      <c r="DV114" s="133">
        <v>-7668</v>
      </c>
      <c r="DW114" s="133">
        <v>-18504</v>
      </c>
      <c r="DX114" s="133">
        <v>-28116</v>
      </c>
      <c r="DY114" s="133">
        <v>-24660</v>
      </c>
      <c r="DZ114" s="133">
        <v>-17028</v>
      </c>
      <c r="EA114" s="133">
        <v>-27666</v>
      </c>
      <c r="EB114" s="133">
        <v>-38136</v>
      </c>
      <c r="EC114" s="133">
        <v>-37800</v>
      </c>
      <c r="ED114" s="133">
        <v>-35592</v>
      </c>
      <c r="EE114" s="133">
        <v>-36672</v>
      </c>
      <c r="EF114" s="133">
        <v>-37176</v>
      </c>
      <c r="EG114" s="133">
        <v>-44952</v>
      </c>
      <c r="EH114" s="133">
        <v>-40584</v>
      </c>
      <c r="EI114" s="133">
        <v>-35304</v>
      </c>
      <c r="EJ114" s="133">
        <v>-41496</v>
      </c>
      <c r="EK114" s="133">
        <v>-34032</v>
      </c>
      <c r="EL114" s="133">
        <v>-23880</v>
      </c>
      <c r="EM114" s="133">
        <v>-40776</v>
      </c>
      <c r="EN114" s="133">
        <v>-39408</v>
      </c>
      <c r="EO114" s="133">
        <v>-37104</v>
      </c>
      <c r="EP114" s="133">
        <v>-36360</v>
      </c>
      <c r="EQ114" s="133">
        <v>-40464</v>
      </c>
      <c r="ER114" s="133">
        <v>-38472</v>
      </c>
      <c r="ES114" s="133">
        <v>-48792</v>
      </c>
      <c r="ET114" s="133">
        <v>-37392</v>
      </c>
      <c r="EU114" s="133">
        <v>-43920</v>
      </c>
      <c r="EV114" s="133">
        <v>-43704</v>
      </c>
      <c r="EW114" s="133">
        <v>-34680</v>
      </c>
      <c r="EX114" s="133">
        <v>-29184</v>
      </c>
      <c r="EY114" s="133">
        <v>-41400</v>
      </c>
      <c r="EZ114" s="133">
        <v>-43704</v>
      </c>
      <c r="FA114" s="133">
        <v>-42792</v>
      </c>
      <c r="FB114" s="133">
        <v>-38808</v>
      </c>
      <c r="FC114" s="133">
        <v>-49344</v>
      </c>
      <c r="FD114" s="133">
        <v>-45168</v>
      </c>
      <c r="FE114" s="133">
        <v>-54240</v>
      </c>
      <c r="FF114" s="133">
        <v>-40848</v>
      </c>
      <c r="FG114" s="133">
        <v>-44304</v>
      </c>
      <c r="FH114" s="133">
        <v>-52704</v>
      </c>
      <c r="FI114" s="133">
        <v>-41016</v>
      </c>
      <c r="FJ114" s="133">
        <v>-33936</v>
      </c>
      <c r="FK114" s="133">
        <v>-48408</v>
      </c>
      <c r="FL114" s="133">
        <v>-53544</v>
      </c>
      <c r="FM114" s="133">
        <v>-53112</v>
      </c>
      <c r="FN114" s="133">
        <v>-48168</v>
      </c>
      <c r="FO114" s="133">
        <v>-53208</v>
      </c>
      <c r="FP114" s="133">
        <v>-58032</v>
      </c>
      <c r="FQ114" s="133">
        <v>-57216</v>
      </c>
      <c r="FR114" s="133">
        <v>-56712</v>
      </c>
      <c r="FS114" s="133">
        <v>-52656</v>
      </c>
      <c r="FT114" s="133">
        <v>-57696</v>
      </c>
      <c r="FU114" s="133">
        <v>-56112</v>
      </c>
      <c r="FV114" s="133">
        <v>-35496</v>
      </c>
      <c r="FW114" s="133">
        <v>-54816</v>
      </c>
      <c r="FX114" s="133">
        <v>-60744</v>
      </c>
      <c r="FY114" s="133">
        <v>-57840</v>
      </c>
      <c r="FZ114" s="133">
        <v>-54936</v>
      </c>
      <c r="GA114" s="133">
        <v>-64512</v>
      </c>
      <c r="GB114" s="133">
        <v>-62016</v>
      </c>
      <c r="GC114" s="133">
        <v>-69384</v>
      </c>
      <c r="GD114" s="133">
        <v>-65688</v>
      </c>
      <c r="GE114" s="133">
        <v>-63864</v>
      </c>
      <c r="GF114" s="133">
        <v>-64128</v>
      </c>
      <c r="GG114" s="133">
        <v>-60408</v>
      </c>
      <c r="GH114" s="133">
        <v>-43368</v>
      </c>
    </row>
    <row r="115" spans="1:190" s="132" customFormat="1" ht="15" thickBot="1" x14ac:dyDescent="0.3">
      <c r="A115" s="134"/>
      <c r="B115" s="104" t="s">
        <v>69</v>
      </c>
      <c r="C115" s="119">
        <v>33461331</v>
      </c>
      <c r="D115" s="119">
        <v>34916281</v>
      </c>
      <c r="E115" s="119">
        <v>41898786</v>
      </c>
      <c r="F115" s="119">
        <v>36060077</v>
      </c>
      <c r="G115" s="119">
        <v>32948726</v>
      </c>
      <c r="H115" s="119">
        <v>40638485</v>
      </c>
      <c r="I115" s="119">
        <v>34421172</v>
      </c>
      <c r="J115" s="119">
        <v>28433846</v>
      </c>
      <c r="K115" s="119">
        <v>36226699</v>
      </c>
      <c r="L115" s="119">
        <v>35993777</v>
      </c>
      <c r="M115" s="119">
        <v>34344998</v>
      </c>
      <c r="N115" s="119">
        <v>36794406</v>
      </c>
      <c r="O115" s="119">
        <v>36942984</v>
      </c>
      <c r="P115" s="119">
        <v>36738326</v>
      </c>
      <c r="Q115" s="119">
        <v>41544232</v>
      </c>
      <c r="R115" s="119">
        <v>35696933</v>
      </c>
      <c r="S115" s="119">
        <v>40566155</v>
      </c>
      <c r="T115" s="119">
        <v>36959090</v>
      </c>
      <c r="U115" s="119">
        <v>32712041</v>
      </c>
      <c r="V115" s="119">
        <v>28928815</v>
      </c>
      <c r="W115" s="119">
        <v>36717256</v>
      </c>
      <c r="X115" s="119">
        <v>36647322</v>
      </c>
      <c r="Y115" s="119">
        <v>36513048</v>
      </c>
      <c r="Z115" s="119">
        <v>37012817</v>
      </c>
      <c r="AA115" s="119">
        <v>38173262</v>
      </c>
      <c r="AB115" s="119">
        <v>37103162</v>
      </c>
      <c r="AC115" s="119">
        <v>39046242</v>
      </c>
      <c r="AD115" s="119">
        <v>35494257</v>
      </c>
      <c r="AE115" s="119">
        <v>34538299</v>
      </c>
      <c r="AF115" s="119">
        <v>39186325</v>
      </c>
      <c r="AG115" s="119">
        <v>37318481</v>
      </c>
      <c r="AH115" s="119">
        <v>28616821</v>
      </c>
      <c r="AI115" s="119">
        <v>34048027</v>
      </c>
      <c r="AJ115" s="119">
        <v>41008644</v>
      </c>
      <c r="AK115" s="119">
        <v>36385284</v>
      </c>
      <c r="AL115" s="119">
        <v>34251285</v>
      </c>
      <c r="AM115" s="119">
        <v>38751073</v>
      </c>
      <c r="AN115" s="119">
        <v>37712072</v>
      </c>
      <c r="AO115" s="119">
        <v>37410202</v>
      </c>
      <c r="AP115" s="119">
        <v>38261525</v>
      </c>
      <c r="AQ115" s="119">
        <v>34671010</v>
      </c>
      <c r="AR115" s="119">
        <v>38635720</v>
      </c>
      <c r="AS115" s="119">
        <v>38876655</v>
      </c>
      <c r="AT115" s="119">
        <v>26919521</v>
      </c>
      <c r="AU115" s="119">
        <v>36678749</v>
      </c>
      <c r="AV115" s="119">
        <v>39740941</v>
      </c>
      <c r="AW115" s="119">
        <v>34551011</v>
      </c>
      <c r="AX115" s="119">
        <v>36977268</v>
      </c>
      <c r="AY115" s="119">
        <v>39062431</v>
      </c>
      <c r="AZ115" s="119">
        <v>38160446</v>
      </c>
      <c r="BA115" s="119">
        <v>38655935</v>
      </c>
      <c r="BB115" s="119">
        <v>38401929</v>
      </c>
      <c r="BC115" s="119">
        <v>35100934</v>
      </c>
      <c r="BD115" s="119">
        <v>38657922</v>
      </c>
      <c r="BE115" s="119">
        <v>40406162</v>
      </c>
      <c r="BF115" s="119">
        <v>26898773</v>
      </c>
      <c r="BG115" s="119">
        <v>38948229</v>
      </c>
      <c r="BH115" s="119">
        <v>43334014</v>
      </c>
      <c r="BI115" s="119">
        <v>35454385</v>
      </c>
      <c r="BJ115" s="119">
        <v>40149516</v>
      </c>
      <c r="BK115" s="119">
        <v>40453525</v>
      </c>
      <c r="BL115" s="119">
        <v>39394794</v>
      </c>
      <c r="BM115" s="119">
        <v>43469795</v>
      </c>
      <c r="BN115" s="119">
        <v>44621655</v>
      </c>
      <c r="BO115" s="119">
        <v>33544783</v>
      </c>
      <c r="BP115" s="119">
        <v>43823352</v>
      </c>
      <c r="BQ115" s="119">
        <v>42486978</v>
      </c>
      <c r="BR115" s="119">
        <v>29050469</v>
      </c>
      <c r="BS115" s="119">
        <v>40644306</v>
      </c>
      <c r="BT115" s="119">
        <v>44128521</v>
      </c>
      <c r="BU115" s="119">
        <v>38894833</v>
      </c>
      <c r="BV115" s="119">
        <v>40632324</v>
      </c>
      <c r="BW115" s="119">
        <v>43640724</v>
      </c>
      <c r="BX115" s="119">
        <v>41478940</v>
      </c>
      <c r="BY115" s="119">
        <v>43331767</v>
      </c>
      <c r="BZ115" s="119">
        <v>45150120</v>
      </c>
      <c r="CA115" s="119">
        <v>41124609</v>
      </c>
      <c r="CB115" s="119">
        <v>44428066</v>
      </c>
      <c r="CC115" s="119">
        <v>41185626</v>
      </c>
      <c r="CD115" s="119">
        <v>31713621</v>
      </c>
      <c r="CE115" s="119">
        <v>41371534</v>
      </c>
      <c r="CF115" s="119">
        <v>44255413</v>
      </c>
      <c r="CG115" s="119">
        <v>40952740</v>
      </c>
      <c r="CH115" s="119">
        <v>41981375</v>
      </c>
      <c r="CI115" s="119">
        <v>49339102</v>
      </c>
      <c r="CJ115" s="119">
        <v>39469683</v>
      </c>
      <c r="CK115" s="119">
        <v>47127012</v>
      </c>
      <c r="CL115" s="119">
        <v>43677446</v>
      </c>
      <c r="CM115" s="119">
        <v>41842397</v>
      </c>
      <c r="CN115" s="119">
        <v>44580429</v>
      </c>
      <c r="CO115" s="119">
        <v>43481333</v>
      </c>
      <c r="CP115" s="119">
        <v>33715887</v>
      </c>
      <c r="CQ115" s="119">
        <v>42485990</v>
      </c>
      <c r="CR115" s="119">
        <v>50258593</v>
      </c>
      <c r="CS115" s="119">
        <v>43872377</v>
      </c>
      <c r="CT115" s="119">
        <v>41697816</v>
      </c>
      <c r="CU115" s="119">
        <v>46323657</v>
      </c>
      <c r="CV115" s="119">
        <v>44211543</v>
      </c>
      <c r="CW115" s="119">
        <v>45989217</v>
      </c>
      <c r="CX115" s="119">
        <v>43749591</v>
      </c>
      <c r="CY115" s="119">
        <v>40401832</v>
      </c>
      <c r="CZ115" s="119">
        <v>46697693</v>
      </c>
      <c r="DA115" s="119">
        <v>42686726</v>
      </c>
      <c r="DB115" s="119">
        <v>33877437</v>
      </c>
      <c r="DC115" s="119">
        <v>40943713</v>
      </c>
      <c r="DD115" s="119">
        <v>48791526</v>
      </c>
      <c r="DE115" s="119">
        <v>44967134</v>
      </c>
      <c r="DF115" s="119">
        <v>41108897</v>
      </c>
      <c r="DG115" s="119">
        <v>46156241</v>
      </c>
      <c r="DH115" s="119">
        <v>44795168</v>
      </c>
      <c r="DI115" s="119">
        <v>46316381</v>
      </c>
      <c r="DJ115" s="119">
        <v>46193145</v>
      </c>
      <c r="DK115" s="119">
        <v>43525944</v>
      </c>
      <c r="DL115" s="119">
        <v>43970576</v>
      </c>
      <c r="DM115" s="119">
        <v>46777047</v>
      </c>
      <c r="DN115" s="119">
        <v>32323465</v>
      </c>
      <c r="DO115" s="119">
        <v>44626963</v>
      </c>
      <c r="DP115" s="119">
        <v>49821891</v>
      </c>
      <c r="DQ115" s="119">
        <v>43487163</v>
      </c>
      <c r="DR115" s="119">
        <v>44874604</v>
      </c>
      <c r="DS115" s="119">
        <v>47445852</v>
      </c>
      <c r="DT115" s="119">
        <v>46074752</v>
      </c>
      <c r="DU115" s="119">
        <v>22975746</v>
      </c>
      <c r="DV115" s="119">
        <v>22975746</v>
      </c>
      <c r="DW115" s="119">
        <v>31627323</v>
      </c>
      <c r="DX115" s="119">
        <v>47098740</v>
      </c>
      <c r="DY115" s="119">
        <v>44807864</v>
      </c>
      <c r="DZ115" s="119">
        <v>33725132</v>
      </c>
      <c r="EA115" s="119">
        <v>47121392</v>
      </c>
      <c r="EB115" s="119">
        <v>46795160</v>
      </c>
      <c r="EC115" s="119">
        <v>46212925</v>
      </c>
      <c r="ED115" s="119">
        <v>45963844</v>
      </c>
      <c r="EE115" s="119">
        <v>45392701</v>
      </c>
      <c r="EF115" s="119">
        <v>45894562</v>
      </c>
      <c r="EG115" s="119">
        <v>51717046</v>
      </c>
      <c r="EH115" s="119">
        <v>49188062</v>
      </c>
      <c r="EI115" s="119">
        <v>44092998</v>
      </c>
      <c r="EJ115" s="119">
        <v>53093572</v>
      </c>
      <c r="EK115" s="119">
        <v>44042794</v>
      </c>
      <c r="EL115" s="119">
        <v>35810503</v>
      </c>
      <c r="EM115" s="119">
        <v>47523279</v>
      </c>
      <c r="EN115" s="119">
        <v>48224891</v>
      </c>
      <c r="EO115" s="119">
        <v>46297315</v>
      </c>
      <c r="EP115" s="119">
        <v>49489737</v>
      </c>
      <c r="EQ115" s="119">
        <v>48320825</v>
      </c>
      <c r="ER115" s="119">
        <v>45467440</v>
      </c>
      <c r="ES115" s="119">
        <v>52321075</v>
      </c>
      <c r="ET115" s="119">
        <v>44927900</v>
      </c>
      <c r="EU115" s="119">
        <v>50738800</v>
      </c>
      <c r="EV115" s="119">
        <v>51455052</v>
      </c>
      <c r="EW115" s="119">
        <v>43616876</v>
      </c>
      <c r="EX115" s="119">
        <v>37406779</v>
      </c>
      <c r="EY115" s="119">
        <v>49174672</v>
      </c>
      <c r="EZ115" s="119">
        <v>48675635</v>
      </c>
      <c r="FA115" s="119">
        <v>48375118</v>
      </c>
      <c r="FB115" s="119">
        <v>48448421</v>
      </c>
      <c r="FC115" s="119">
        <v>52324010</v>
      </c>
      <c r="FD115" s="119">
        <v>48355671</v>
      </c>
      <c r="FE115" s="119">
        <v>53646031</v>
      </c>
      <c r="FF115" s="119">
        <v>45794601</v>
      </c>
      <c r="FG115" s="119">
        <v>47974145</v>
      </c>
      <c r="FH115" s="119">
        <v>58043679</v>
      </c>
      <c r="FI115" s="119">
        <v>45834100</v>
      </c>
      <c r="FJ115" s="119">
        <v>37574080</v>
      </c>
      <c r="FK115" s="119">
        <v>48320387</v>
      </c>
      <c r="FL115" s="119">
        <v>52787729</v>
      </c>
      <c r="FM115" s="119">
        <v>51079454</v>
      </c>
      <c r="FN115" s="119">
        <v>48991319</v>
      </c>
      <c r="FO115" s="119">
        <v>52669729.190000005</v>
      </c>
      <c r="FP115" s="119">
        <v>53546187.990000002</v>
      </c>
      <c r="FQ115" s="119">
        <v>49425100.420000002</v>
      </c>
      <c r="FR115" s="119">
        <v>46172800.600000009</v>
      </c>
      <c r="FS115" s="119">
        <v>52750007.890000008</v>
      </c>
      <c r="FT115" s="119">
        <v>53796638.019999996</v>
      </c>
      <c r="FU115" s="119">
        <v>53988146.380000003</v>
      </c>
      <c r="FV115" s="119">
        <v>36074201.889999993</v>
      </c>
      <c r="FW115" s="119">
        <v>49582055.039999999</v>
      </c>
      <c r="FX115" s="119">
        <v>54658439.580000006</v>
      </c>
      <c r="FY115" s="119">
        <v>49486231.980000004</v>
      </c>
      <c r="FZ115" s="119">
        <v>52288500.68</v>
      </c>
      <c r="GA115" s="119">
        <v>57620887.459999993</v>
      </c>
      <c r="GB115" s="119">
        <v>54638523.49000001</v>
      </c>
      <c r="GC115" s="119">
        <v>54729588.780000001</v>
      </c>
      <c r="GD115" s="119">
        <v>46027220.500000007</v>
      </c>
      <c r="GE115" s="119">
        <v>63583493.129999995</v>
      </c>
      <c r="GF115" s="119">
        <v>56841471.550000004</v>
      </c>
      <c r="GG115" s="119">
        <v>56264258.350000001</v>
      </c>
      <c r="GH115" s="119">
        <v>38317754.410000004</v>
      </c>
    </row>
    <row r="116" spans="1:190" s="132" customFormat="1" x14ac:dyDescent="0.25">
      <c r="A116" s="134"/>
      <c r="B116" s="149"/>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0"/>
      <c r="DJ116" s="150"/>
      <c r="DK116" s="150"/>
      <c r="DL116" s="150"/>
      <c r="DM116" s="150"/>
      <c r="DN116" s="150"/>
      <c r="DO116" s="150"/>
      <c r="DP116" s="150"/>
      <c r="DQ116" s="150"/>
      <c r="DR116" s="150"/>
      <c r="DS116" s="150"/>
      <c r="DT116" s="150"/>
      <c r="DU116" s="150"/>
      <c r="DV116" s="150"/>
      <c r="DW116" s="150"/>
      <c r="DX116" s="150"/>
      <c r="DY116" s="150"/>
      <c r="DZ116" s="150"/>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150"/>
      <c r="FB116" s="150"/>
      <c r="FC116" s="150"/>
      <c r="FD116" s="150"/>
      <c r="FE116" s="150"/>
      <c r="FF116" s="150"/>
      <c r="FG116" s="150"/>
      <c r="FH116" s="150"/>
      <c r="FI116" s="150"/>
      <c r="FJ116" s="150"/>
      <c r="FK116" s="150"/>
      <c r="FL116" s="150"/>
      <c r="FM116" s="150"/>
      <c r="FN116" s="150"/>
      <c r="FO116" s="150"/>
      <c r="FP116" s="150"/>
      <c r="FQ116" s="150"/>
      <c r="FR116" s="150"/>
      <c r="FS116" s="150"/>
      <c r="FT116" s="150"/>
      <c r="FU116" s="150"/>
      <c r="FV116" s="150"/>
      <c r="FW116" s="150"/>
      <c r="FX116" s="150"/>
      <c r="FY116" s="150"/>
      <c r="FZ116" s="150"/>
      <c r="GA116" s="150"/>
      <c r="GB116" s="150"/>
      <c r="GC116" s="150"/>
      <c r="GD116" s="150"/>
      <c r="GE116" s="150"/>
      <c r="GF116" s="150"/>
      <c r="GG116" s="150"/>
      <c r="GH116" s="150"/>
    </row>
    <row r="117" spans="1:190" s="132" customFormat="1" x14ac:dyDescent="0.25">
      <c r="A117" s="134"/>
      <c r="B117" s="130" t="s">
        <v>56</v>
      </c>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51"/>
      <c r="DG117" s="151"/>
      <c r="DH117" s="151"/>
      <c r="DI117" s="151"/>
      <c r="DJ117" s="151"/>
      <c r="DK117" s="151"/>
      <c r="DL117" s="151"/>
      <c r="DM117" s="151"/>
      <c r="DN117" s="151"/>
      <c r="DO117" s="151"/>
      <c r="DP117" s="151"/>
      <c r="DQ117" s="151"/>
      <c r="DR117" s="151"/>
      <c r="DS117" s="151"/>
      <c r="DT117" s="151"/>
      <c r="DU117" s="151"/>
      <c r="DV117" s="151"/>
      <c r="DW117" s="151"/>
      <c r="DX117" s="151"/>
      <c r="DY117" s="151"/>
      <c r="DZ117" s="151"/>
      <c r="EA117" s="151"/>
      <c r="EB117" s="151"/>
      <c r="EC117" s="151"/>
      <c r="ED117" s="151"/>
      <c r="EE117" s="151"/>
      <c r="EF117" s="151"/>
      <c r="EG117" s="151"/>
      <c r="EH117" s="151"/>
      <c r="EI117" s="151"/>
      <c r="EJ117" s="151"/>
      <c r="EK117" s="151"/>
      <c r="EL117" s="151"/>
      <c r="EM117" s="151"/>
      <c r="EN117" s="151"/>
      <c r="EO117" s="151"/>
      <c r="EP117" s="151"/>
      <c r="EQ117" s="151"/>
      <c r="ER117" s="151"/>
      <c r="ES117" s="151"/>
      <c r="ET117" s="151"/>
      <c r="EU117" s="151"/>
      <c r="EV117" s="151"/>
      <c r="EW117" s="151"/>
      <c r="EX117" s="151"/>
      <c r="EY117" s="151"/>
      <c r="EZ117" s="151"/>
      <c r="FA117" s="151"/>
      <c r="FB117" s="151"/>
      <c r="FC117" s="151"/>
      <c r="FD117" s="151"/>
      <c r="FE117" s="151"/>
      <c r="FF117" s="151"/>
      <c r="FG117" s="151"/>
      <c r="FH117" s="151"/>
      <c r="FI117" s="151"/>
      <c r="FJ117" s="151"/>
      <c r="FK117" s="151"/>
      <c r="FL117" s="151"/>
      <c r="FM117" s="151"/>
      <c r="FN117" s="151"/>
      <c r="FO117" s="151"/>
      <c r="FP117" s="151"/>
      <c r="FQ117" s="151"/>
      <c r="FR117" s="151"/>
      <c r="FS117" s="151"/>
      <c r="FT117" s="151"/>
      <c r="FU117" s="151"/>
      <c r="FV117" s="151"/>
      <c r="FW117" s="151"/>
      <c r="FX117" s="151"/>
      <c r="FY117" s="151"/>
      <c r="FZ117" s="151"/>
      <c r="GA117" s="151"/>
      <c r="GB117" s="151"/>
      <c r="GC117" s="151"/>
      <c r="GD117" s="151"/>
      <c r="GE117" s="151"/>
      <c r="GF117" s="151"/>
      <c r="GG117" s="151"/>
      <c r="GH117" s="151"/>
    </row>
    <row r="118" spans="1:190" s="132" customFormat="1" x14ac:dyDescent="0.25">
      <c r="A118" s="134"/>
      <c r="B118" s="115" t="s">
        <v>97</v>
      </c>
      <c r="C118" s="133">
        <v>4215008</v>
      </c>
      <c r="D118" s="133">
        <v>4012654</v>
      </c>
      <c r="E118" s="133">
        <v>4679428</v>
      </c>
      <c r="F118" s="133">
        <v>4183127</v>
      </c>
      <c r="G118" s="133">
        <v>4221386</v>
      </c>
      <c r="H118" s="133">
        <v>4413923</v>
      </c>
      <c r="I118" s="133">
        <v>4237722</v>
      </c>
      <c r="J118" s="133">
        <v>4405363</v>
      </c>
      <c r="K118" s="133">
        <v>4316797</v>
      </c>
      <c r="L118" s="133">
        <v>4069972</v>
      </c>
      <c r="M118" s="133">
        <v>4543812</v>
      </c>
      <c r="N118" s="133">
        <v>4385656</v>
      </c>
      <c r="O118" s="133">
        <v>4722471</v>
      </c>
      <c r="P118" s="133">
        <v>4186848</v>
      </c>
      <c r="Q118" s="133">
        <v>4485472</v>
      </c>
      <c r="R118" s="133">
        <v>4238301</v>
      </c>
      <c r="S118" s="133">
        <v>4806530</v>
      </c>
      <c r="T118" s="133">
        <v>4401256</v>
      </c>
      <c r="U118" s="133">
        <v>4309983</v>
      </c>
      <c r="V118" s="133">
        <v>4666840</v>
      </c>
      <c r="W118" s="133">
        <v>4483800</v>
      </c>
      <c r="X118" s="133">
        <v>4426892</v>
      </c>
      <c r="Y118" s="133">
        <v>4603464</v>
      </c>
      <c r="Z118" s="133">
        <v>4228550</v>
      </c>
      <c r="AA118" s="133">
        <v>5108159</v>
      </c>
      <c r="AB118" s="133">
        <v>4380424</v>
      </c>
      <c r="AC118" s="133">
        <v>4394993</v>
      </c>
      <c r="AD118" s="133">
        <v>4558159</v>
      </c>
      <c r="AE118" s="133">
        <v>4837503</v>
      </c>
      <c r="AF118" s="133">
        <v>4309578</v>
      </c>
      <c r="AG118" s="133">
        <v>4949091</v>
      </c>
      <c r="AH118" s="133">
        <v>4458643</v>
      </c>
      <c r="AI118" s="133">
        <v>4206895</v>
      </c>
      <c r="AJ118" s="133">
        <v>5023739</v>
      </c>
      <c r="AK118" s="133">
        <v>4388837</v>
      </c>
      <c r="AL118" s="133">
        <v>4460649</v>
      </c>
      <c r="AM118" s="133">
        <v>5179714</v>
      </c>
      <c r="AN118" s="133">
        <v>4352359</v>
      </c>
      <c r="AO118" s="133">
        <v>4352351</v>
      </c>
      <c r="AP118" s="133">
        <v>4943119</v>
      </c>
      <c r="AQ118" s="133">
        <v>4831814</v>
      </c>
      <c r="AR118" s="133">
        <v>4391902</v>
      </c>
      <c r="AS118" s="133">
        <v>5024480</v>
      </c>
      <c r="AT118" s="133">
        <v>4339175</v>
      </c>
      <c r="AU118" s="133">
        <v>4929750</v>
      </c>
      <c r="AV118" s="133">
        <v>4777421</v>
      </c>
      <c r="AW118" s="133">
        <v>4351229</v>
      </c>
      <c r="AX118" s="133">
        <v>4760454</v>
      </c>
      <c r="AY118" s="133">
        <v>5215680</v>
      </c>
      <c r="AZ118" s="133">
        <v>4554170</v>
      </c>
      <c r="BA118" s="133">
        <v>4746818</v>
      </c>
      <c r="BB118" s="133">
        <v>4711755</v>
      </c>
      <c r="BC118" s="133">
        <v>4477102</v>
      </c>
      <c r="BD118" s="133">
        <v>5171480</v>
      </c>
      <c r="BE118" s="133">
        <v>4910233</v>
      </c>
      <c r="BF118" s="133">
        <v>4530437</v>
      </c>
      <c r="BG118" s="133">
        <v>5174703</v>
      </c>
      <c r="BH118" s="133">
        <v>4843463</v>
      </c>
      <c r="BI118" s="133">
        <v>4465633</v>
      </c>
      <c r="BJ118" s="133">
        <v>5095014</v>
      </c>
      <c r="BK118" s="133">
        <v>5180775</v>
      </c>
      <c r="BL118" s="133">
        <v>4662055</v>
      </c>
      <c r="BM118" s="133">
        <v>5263495</v>
      </c>
      <c r="BN118" s="133">
        <v>4843425</v>
      </c>
      <c r="BO118" s="133">
        <v>4713320</v>
      </c>
      <c r="BP118" s="133">
        <v>5326247</v>
      </c>
      <c r="BQ118" s="133">
        <v>5058117</v>
      </c>
      <c r="BR118" s="133">
        <v>4869603</v>
      </c>
      <c r="BS118" s="133">
        <v>4899998</v>
      </c>
      <c r="BT118" s="133">
        <v>4694896</v>
      </c>
      <c r="BU118" s="133">
        <v>5009934</v>
      </c>
      <c r="BV118" s="133">
        <v>4829613</v>
      </c>
      <c r="BW118" s="133">
        <v>5027357</v>
      </c>
      <c r="BX118" s="133">
        <v>5237517</v>
      </c>
      <c r="BY118" s="133">
        <v>4903578</v>
      </c>
      <c r="BZ118" s="133">
        <v>4665477</v>
      </c>
      <c r="CA118" s="133">
        <v>5359502</v>
      </c>
      <c r="CB118" s="133">
        <v>4878244</v>
      </c>
      <c r="CC118" s="133">
        <v>4723354</v>
      </c>
      <c r="CD118" s="133">
        <v>5382813</v>
      </c>
      <c r="CE118" s="133">
        <v>4953619</v>
      </c>
      <c r="CF118" s="133">
        <v>4799126</v>
      </c>
      <c r="CG118" s="133">
        <v>5131008</v>
      </c>
      <c r="CH118" s="133">
        <v>4618235</v>
      </c>
      <c r="CI118" s="133">
        <v>5863032</v>
      </c>
      <c r="CJ118" s="133">
        <v>4460504</v>
      </c>
      <c r="CK118" s="133">
        <v>5224430</v>
      </c>
      <c r="CL118" s="133">
        <v>4525994</v>
      </c>
      <c r="CM118" s="133">
        <v>5686728</v>
      </c>
      <c r="CN118" s="133">
        <v>5187134</v>
      </c>
      <c r="CO118" s="133">
        <v>5271200</v>
      </c>
      <c r="CP118" s="133">
        <v>5031553</v>
      </c>
      <c r="CQ118" s="133">
        <v>4773892</v>
      </c>
      <c r="CR118" s="133">
        <v>5489144</v>
      </c>
      <c r="CS118" s="133">
        <v>4909879</v>
      </c>
      <c r="CT118" s="133">
        <v>4648648</v>
      </c>
      <c r="CU118" s="133">
        <v>6078446</v>
      </c>
      <c r="CV118" s="133">
        <v>4897875</v>
      </c>
      <c r="CW118" s="133">
        <v>4943137</v>
      </c>
      <c r="CX118" s="133">
        <v>5290935</v>
      </c>
      <c r="CY118" s="133">
        <v>5488905</v>
      </c>
      <c r="CZ118" s="133">
        <v>4932719</v>
      </c>
      <c r="DA118" s="133">
        <v>5467472</v>
      </c>
      <c r="DB118" s="133">
        <v>5012691</v>
      </c>
      <c r="DC118" s="133">
        <v>4735056</v>
      </c>
      <c r="DD118" s="133">
        <v>5626968</v>
      </c>
      <c r="DE118" s="133">
        <v>5066464</v>
      </c>
      <c r="DF118" s="133">
        <v>5220196</v>
      </c>
      <c r="DG118" s="133">
        <v>5683184</v>
      </c>
      <c r="DH118" s="133">
        <v>4927215</v>
      </c>
      <c r="DI118" s="133">
        <v>4900897</v>
      </c>
      <c r="DJ118" s="133">
        <v>5549110</v>
      </c>
      <c r="DK118" s="133">
        <v>5041695</v>
      </c>
      <c r="DL118" s="133">
        <v>5224081</v>
      </c>
      <c r="DM118" s="133">
        <v>5896132</v>
      </c>
      <c r="DN118" s="133">
        <v>4794015</v>
      </c>
      <c r="DO118" s="133">
        <v>5543282</v>
      </c>
      <c r="DP118" s="133">
        <v>5323193</v>
      </c>
      <c r="DQ118" s="133">
        <v>4918935</v>
      </c>
      <c r="DR118" s="133">
        <v>5540939</v>
      </c>
      <c r="DS118" s="133">
        <v>5624265</v>
      </c>
      <c r="DT118" s="133">
        <v>4521671</v>
      </c>
      <c r="DU118" s="133">
        <v>4013927</v>
      </c>
      <c r="DV118" s="133">
        <v>4013927</v>
      </c>
      <c r="DW118" s="133">
        <v>3744390</v>
      </c>
      <c r="DX118" s="133">
        <v>4398547</v>
      </c>
      <c r="DY118" s="133">
        <v>4031029</v>
      </c>
      <c r="DZ118" s="133">
        <v>3852914</v>
      </c>
      <c r="EA118" s="133">
        <v>3954802</v>
      </c>
      <c r="EB118" s="133">
        <v>3727833</v>
      </c>
      <c r="EC118" s="133">
        <v>4125569</v>
      </c>
      <c r="ED118" s="133">
        <v>3867862</v>
      </c>
      <c r="EE118" s="133">
        <v>3878538</v>
      </c>
      <c r="EF118" s="133">
        <v>3629063</v>
      </c>
      <c r="EG118" s="133">
        <v>4201662</v>
      </c>
      <c r="EH118" s="133">
        <v>3779617</v>
      </c>
      <c r="EI118" s="133">
        <v>3788849</v>
      </c>
      <c r="EJ118" s="133">
        <v>3898164</v>
      </c>
      <c r="EK118" s="133">
        <v>3625458</v>
      </c>
      <c r="EL118" s="133">
        <v>3828733</v>
      </c>
      <c r="EM118" s="133">
        <v>3647426</v>
      </c>
      <c r="EN118" s="133">
        <v>3520804</v>
      </c>
      <c r="EO118" s="133">
        <v>3912167</v>
      </c>
      <c r="EP118" s="133">
        <v>3521190</v>
      </c>
      <c r="EQ118" s="133">
        <v>4141843</v>
      </c>
      <c r="ER118" s="133">
        <v>3370029</v>
      </c>
      <c r="ES118" s="133">
        <v>3637472</v>
      </c>
      <c r="ET118" s="133">
        <v>3252223</v>
      </c>
      <c r="EU118" s="133">
        <v>3843257</v>
      </c>
      <c r="EV118" s="133">
        <v>3764215</v>
      </c>
      <c r="EW118" s="133">
        <v>3402012</v>
      </c>
      <c r="EX118" s="133">
        <v>3825787</v>
      </c>
      <c r="EY118" s="133">
        <v>3329467</v>
      </c>
      <c r="EZ118" s="133">
        <v>2944410</v>
      </c>
      <c r="FA118" s="133">
        <v>2666775</v>
      </c>
      <c r="FB118" s="133">
        <v>2502679</v>
      </c>
      <c r="FC118" s="133">
        <v>3107070</v>
      </c>
      <c r="FD118" s="133">
        <v>2444136</v>
      </c>
      <c r="FE118" s="133">
        <v>2650365</v>
      </c>
      <c r="FF118" s="133">
        <v>2344249</v>
      </c>
      <c r="FG118" s="133">
        <v>2790501</v>
      </c>
      <c r="FH118" s="133">
        <v>2721020</v>
      </c>
      <c r="FI118" s="133">
        <v>2692958</v>
      </c>
      <c r="FJ118" s="133">
        <v>2480702</v>
      </c>
      <c r="FK118" s="133">
        <v>2475642</v>
      </c>
      <c r="FL118" s="133">
        <v>2228443</v>
      </c>
      <c r="FM118" s="133">
        <v>1270774</v>
      </c>
      <c r="FN118" s="133">
        <v>897405</v>
      </c>
      <c r="FO118" s="133">
        <v>691357.03</v>
      </c>
      <c r="FP118" s="133">
        <v>236954.07</v>
      </c>
      <c r="FQ118" s="133">
        <v>142504.95999999999</v>
      </c>
      <c r="FR118" s="133">
        <v>133195.98000000001</v>
      </c>
      <c r="FS118" s="133">
        <v>99817.63</v>
      </c>
      <c r="FT118" s="133">
        <v>72994.14</v>
      </c>
      <c r="FU118" s="133">
        <v>87372.82</v>
      </c>
      <c r="FV118" s="133">
        <v>45793.37</v>
      </c>
      <c r="FW118" s="133">
        <v>49093.08</v>
      </c>
      <c r="FX118" s="133">
        <v>43064.04</v>
      </c>
      <c r="FY118" s="133">
        <v>44693.09</v>
      </c>
      <c r="FZ118" s="133">
        <v>41148.61</v>
      </c>
      <c r="GA118" s="133">
        <v>34099.29</v>
      </c>
      <c r="GB118" s="133">
        <v>29179.22</v>
      </c>
      <c r="GC118" s="133">
        <v>39436.300000000003</v>
      </c>
      <c r="GD118" s="133">
        <v>23843.38</v>
      </c>
      <c r="GE118" s="133">
        <v>23901.07</v>
      </c>
      <c r="GF118" s="133">
        <v>30926.25</v>
      </c>
      <c r="GG118" s="133">
        <v>15265.73</v>
      </c>
      <c r="GH118" s="133">
        <v>14075.32</v>
      </c>
    </row>
    <row r="119" spans="1:190" s="132" customFormat="1" x14ac:dyDescent="0.25">
      <c r="A119" s="134"/>
      <c r="B119" s="115" t="s">
        <v>1623</v>
      </c>
      <c r="C119" s="133">
        <v>5170058</v>
      </c>
      <c r="D119" s="133">
        <v>4988037</v>
      </c>
      <c r="E119" s="133">
        <v>5738513</v>
      </c>
      <c r="F119" s="133">
        <v>5130993</v>
      </c>
      <c r="G119" s="133">
        <v>5293741</v>
      </c>
      <c r="H119" s="133">
        <v>5610557</v>
      </c>
      <c r="I119" s="133">
        <v>5210572</v>
      </c>
      <c r="J119" s="133">
        <v>5388397</v>
      </c>
      <c r="K119" s="133">
        <v>5100374</v>
      </c>
      <c r="L119" s="133">
        <v>5071130</v>
      </c>
      <c r="M119" s="133">
        <v>5611535</v>
      </c>
      <c r="N119" s="133">
        <v>5280125</v>
      </c>
      <c r="O119" s="133">
        <v>5807921</v>
      </c>
      <c r="P119" s="133">
        <v>5156410</v>
      </c>
      <c r="Q119" s="133">
        <v>5635076</v>
      </c>
      <c r="R119" s="133">
        <v>5063202</v>
      </c>
      <c r="S119" s="133">
        <v>5909021</v>
      </c>
      <c r="T119" s="133">
        <v>5399827</v>
      </c>
      <c r="U119" s="133">
        <v>5249956</v>
      </c>
      <c r="V119" s="133">
        <v>5563884</v>
      </c>
      <c r="W119" s="133">
        <v>5316298</v>
      </c>
      <c r="X119" s="133">
        <v>5384725</v>
      </c>
      <c r="Y119" s="133">
        <v>5622825</v>
      </c>
      <c r="Z119" s="133">
        <v>5210405</v>
      </c>
      <c r="AA119" s="133">
        <v>6024498</v>
      </c>
      <c r="AB119" s="133">
        <v>5241489</v>
      </c>
      <c r="AC119" s="133">
        <v>5345024</v>
      </c>
      <c r="AD119" s="133">
        <v>5542787</v>
      </c>
      <c r="AE119" s="133">
        <v>5925016</v>
      </c>
      <c r="AF119" s="133">
        <v>5382162</v>
      </c>
      <c r="AG119" s="133">
        <v>6052737</v>
      </c>
      <c r="AH119" s="133">
        <v>5321768</v>
      </c>
      <c r="AI119" s="133">
        <v>5019975</v>
      </c>
      <c r="AJ119" s="133">
        <v>6133084</v>
      </c>
      <c r="AK119" s="133">
        <v>5505114</v>
      </c>
      <c r="AL119" s="133">
        <v>5426788</v>
      </c>
      <c r="AM119" s="133">
        <v>6202659</v>
      </c>
      <c r="AN119" s="133">
        <v>5331553</v>
      </c>
      <c r="AO119" s="133">
        <v>5310712</v>
      </c>
      <c r="AP119" s="133">
        <v>5941146</v>
      </c>
      <c r="AQ119" s="133">
        <v>5926135</v>
      </c>
      <c r="AR119" s="133">
        <v>5387652</v>
      </c>
      <c r="AS119" s="133">
        <v>6146502</v>
      </c>
      <c r="AT119" s="133">
        <v>5135011</v>
      </c>
      <c r="AU119" s="133">
        <v>5729199</v>
      </c>
      <c r="AV119" s="133">
        <v>5706750</v>
      </c>
      <c r="AW119" s="133">
        <v>5454014</v>
      </c>
      <c r="AX119" s="133">
        <v>5907494</v>
      </c>
      <c r="AY119" s="133">
        <v>6264493</v>
      </c>
      <c r="AZ119" s="133">
        <v>5509999</v>
      </c>
      <c r="BA119" s="133">
        <v>5694330</v>
      </c>
      <c r="BB119" s="133">
        <v>5700529</v>
      </c>
      <c r="BC119" s="133">
        <v>5556882</v>
      </c>
      <c r="BD119" s="133">
        <v>6284762</v>
      </c>
      <c r="BE119" s="133">
        <v>5931431</v>
      </c>
      <c r="BF119" s="133">
        <v>5264508</v>
      </c>
      <c r="BG119" s="133">
        <v>6047643</v>
      </c>
      <c r="BH119" s="133">
        <v>5834116</v>
      </c>
      <c r="BI119" s="133">
        <v>5617711</v>
      </c>
      <c r="BJ119" s="133">
        <v>6360427</v>
      </c>
      <c r="BK119" s="133">
        <v>6218647</v>
      </c>
      <c r="BL119" s="133">
        <v>5776686</v>
      </c>
      <c r="BM119" s="133">
        <v>6409004</v>
      </c>
      <c r="BN119" s="133">
        <v>6061501</v>
      </c>
      <c r="BO119" s="133">
        <v>5867234</v>
      </c>
      <c r="BP119" s="133">
        <v>6649412</v>
      </c>
      <c r="BQ119" s="133">
        <v>6346156</v>
      </c>
      <c r="BR119" s="133">
        <v>5958161</v>
      </c>
      <c r="BS119" s="133">
        <v>6085301</v>
      </c>
      <c r="BT119" s="133">
        <v>5987100</v>
      </c>
      <c r="BU119" s="133">
        <v>6503231</v>
      </c>
      <c r="BV119" s="133">
        <v>6318126</v>
      </c>
      <c r="BW119" s="133">
        <v>6460480</v>
      </c>
      <c r="BX119" s="133">
        <v>6540725</v>
      </c>
      <c r="BY119" s="133">
        <v>6387958</v>
      </c>
      <c r="BZ119" s="133">
        <v>6189999</v>
      </c>
      <c r="CA119" s="133">
        <v>6919784</v>
      </c>
      <c r="CB119" s="133">
        <v>6335051</v>
      </c>
      <c r="CC119" s="133">
        <v>6070051</v>
      </c>
      <c r="CD119" s="133">
        <v>6577992</v>
      </c>
      <c r="CE119" s="133">
        <v>6257766</v>
      </c>
      <c r="CF119" s="133">
        <v>6277872</v>
      </c>
      <c r="CG119" s="133">
        <v>6674862</v>
      </c>
      <c r="CH119" s="133">
        <v>6205334</v>
      </c>
      <c r="CI119" s="133">
        <v>7394816</v>
      </c>
      <c r="CJ119" s="133">
        <v>5943719</v>
      </c>
      <c r="CK119" s="133">
        <v>6817593</v>
      </c>
      <c r="CL119" s="133">
        <v>5927169</v>
      </c>
      <c r="CM119" s="133">
        <v>7297173</v>
      </c>
      <c r="CN119" s="133">
        <v>6690263</v>
      </c>
      <c r="CO119" s="133">
        <v>6785248</v>
      </c>
      <c r="CP119" s="133">
        <v>6349219</v>
      </c>
      <c r="CQ119" s="133">
        <v>6080712</v>
      </c>
      <c r="CR119" s="133">
        <v>7116735</v>
      </c>
      <c r="CS119" s="133">
        <v>6598928</v>
      </c>
      <c r="CT119" s="133">
        <v>6102042</v>
      </c>
      <c r="CU119" s="133">
        <v>7774080</v>
      </c>
      <c r="CV119" s="133">
        <v>6504486</v>
      </c>
      <c r="CW119" s="133">
        <v>6563997</v>
      </c>
      <c r="CX119" s="133">
        <v>6942078</v>
      </c>
      <c r="CY119" s="133">
        <v>7107931</v>
      </c>
      <c r="CZ119" s="133">
        <v>6504391</v>
      </c>
      <c r="DA119" s="133">
        <v>7092964</v>
      </c>
      <c r="DB119" s="133">
        <v>6631583</v>
      </c>
      <c r="DC119" s="133">
        <v>6114418</v>
      </c>
      <c r="DD119" s="133">
        <v>7562872</v>
      </c>
      <c r="DE119" s="133">
        <v>6938754</v>
      </c>
      <c r="DF119" s="133">
        <v>7123826</v>
      </c>
      <c r="DG119" s="133">
        <v>7442188</v>
      </c>
      <c r="DH119" s="133">
        <v>6573903</v>
      </c>
      <c r="DI119" s="133">
        <v>6725106</v>
      </c>
      <c r="DJ119" s="133">
        <v>7546212</v>
      </c>
      <c r="DK119" s="133">
        <v>7072648</v>
      </c>
      <c r="DL119" s="133">
        <v>6934058</v>
      </c>
      <c r="DM119" s="133">
        <v>7986226</v>
      </c>
      <c r="DN119" s="133">
        <v>6411447</v>
      </c>
      <c r="DO119" s="133">
        <v>7314279</v>
      </c>
      <c r="DP119" s="133">
        <v>7272963</v>
      </c>
      <c r="DQ119" s="133">
        <v>6953676</v>
      </c>
      <c r="DR119" s="133">
        <v>7742161</v>
      </c>
      <c r="DS119" s="133">
        <v>7903800</v>
      </c>
      <c r="DT119" s="133">
        <v>6814800</v>
      </c>
      <c r="DU119" s="133">
        <v>6920575</v>
      </c>
      <c r="DV119" s="133">
        <v>6920575</v>
      </c>
      <c r="DW119" s="133">
        <v>6713223</v>
      </c>
      <c r="DX119" s="133">
        <v>8471418</v>
      </c>
      <c r="DY119" s="133">
        <v>7662847</v>
      </c>
      <c r="DZ119" s="133">
        <v>7456213</v>
      </c>
      <c r="EA119" s="133">
        <v>7820278</v>
      </c>
      <c r="EB119" s="133">
        <v>7734289</v>
      </c>
      <c r="EC119" s="133">
        <v>9029271</v>
      </c>
      <c r="ED119" s="133">
        <v>8536406</v>
      </c>
      <c r="EE119" s="133">
        <v>8341941</v>
      </c>
      <c r="EF119" s="133">
        <v>7924921</v>
      </c>
      <c r="EG119" s="133">
        <v>9320524</v>
      </c>
      <c r="EH119" s="133">
        <v>8733577</v>
      </c>
      <c r="EI119" s="133">
        <v>8803765</v>
      </c>
      <c r="EJ119" s="133">
        <v>8646061</v>
      </c>
      <c r="EK119" s="133">
        <v>8059480</v>
      </c>
      <c r="EL119" s="133">
        <v>8877087</v>
      </c>
      <c r="EM119" s="133">
        <v>8413627</v>
      </c>
      <c r="EN119" s="133">
        <v>7971315</v>
      </c>
      <c r="EO119" s="133">
        <v>8881137</v>
      </c>
      <c r="EP119" s="133">
        <v>9006499</v>
      </c>
      <c r="EQ119" s="133">
        <v>11375585</v>
      </c>
      <c r="ER119" s="133">
        <v>9244666</v>
      </c>
      <c r="ES119" s="133">
        <v>9415648</v>
      </c>
      <c r="ET119" s="133">
        <v>8206886</v>
      </c>
      <c r="EU119" s="133">
        <v>9047194</v>
      </c>
      <c r="EV119" s="133">
        <v>8641140</v>
      </c>
      <c r="EW119" s="133">
        <v>8052205</v>
      </c>
      <c r="EX119" s="133">
        <v>8764015</v>
      </c>
      <c r="EY119" s="133">
        <v>8014491</v>
      </c>
      <c r="EZ119" s="133">
        <v>8224540</v>
      </c>
      <c r="FA119" s="133">
        <v>8208755</v>
      </c>
      <c r="FB119" s="133">
        <v>7947873</v>
      </c>
      <c r="FC119" s="133">
        <v>9091410</v>
      </c>
      <c r="FD119" s="133">
        <v>7527328</v>
      </c>
      <c r="FE119" s="133">
        <v>8168486</v>
      </c>
      <c r="FF119" s="133">
        <v>7104556</v>
      </c>
      <c r="FG119" s="133">
        <v>8490051</v>
      </c>
      <c r="FH119" s="133">
        <v>8345419</v>
      </c>
      <c r="FI119" s="133">
        <v>8155034</v>
      </c>
      <c r="FJ119" s="133">
        <v>7491486</v>
      </c>
      <c r="FK119" s="133">
        <v>7294209</v>
      </c>
      <c r="FL119" s="133">
        <v>8471401</v>
      </c>
      <c r="FM119" s="133">
        <v>7959241</v>
      </c>
      <c r="FN119" s="133">
        <v>7959098</v>
      </c>
      <c r="FO119" s="133">
        <v>8603638.0999999996</v>
      </c>
      <c r="FP119" s="133">
        <v>7730050</v>
      </c>
      <c r="FQ119" s="133">
        <v>7180589.0099999998</v>
      </c>
      <c r="FR119" s="133">
        <v>8490655.6899999995</v>
      </c>
      <c r="FS119" s="133">
        <v>7513359.75</v>
      </c>
      <c r="FT119" s="133">
        <v>7183947.8499999996</v>
      </c>
      <c r="FU119" s="133">
        <v>8216598.2699999996</v>
      </c>
      <c r="FV119" s="133">
        <v>7081123.9699999997</v>
      </c>
      <c r="FW119" s="133">
        <v>7490696.2800000003</v>
      </c>
      <c r="FX119" s="133">
        <v>7836394.46</v>
      </c>
      <c r="FY119" s="133">
        <v>7345694.9299999997</v>
      </c>
      <c r="FZ119" s="133">
        <v>8055104.9699999997</v>
      </c>
      <c r="GA119" s="133">
        <v>8590475.9700000007</v>
      </c>
      <c r="GB119" s="133">
        <v>7292650.1399999997</v>
      </c>
      <c r="GC119" s="133">
        <v>7582331.6299999999</v>
      </c>
      <c r="GD119" s="133">
        <v>7742557.0999999996</v>
      </c>
      <c r="GE119" s="133">
        <v>7409906.6900000004</v>
      </c>
      <c r="GF119" s="133">
        <v>8148127.25</v>
      </c>
      <c r="GG119" s="133">
        <v>7923210.8899999997</v>
      </c>
      <c r="GH119" s="133">
        <v>6879838.0599999996</v>
      </c>
    </row>
    <row r="120" spans="1:190" s="137" customFormat="1" x14ac:dyDescent="0.25">
      <c r="A120" s="134"/>
      <c r="B120" s="135" t="s">
        <v>1871</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v>107</v>
      </c>
      <c r="EF120" s="136">
        <v>693</v>
      </c>
      <c r="EG120" s="136">
        <v>12170</v>
      </c>
      <c r="EH120" s="136">
        <v>26400</v>
      </c>
      <c r="EI120" s="136">
        <v>21818</v>
      </c>
      <c r="EJ120" s="136">
        <v>30267</v>
      </c>
      <c r="EK120" s="136">
        <v>42947</v>
      </c>
      <c r="EL120" s="136">
        <v>49558</v>
      </c>
      <c r="EM120" s="136">
        <v>35118</v>
      </c>
      <c r="EN120" s="136">
        <v>20078</v>
      </c>
      <c r="EO120" s="136">
        <v>36365</v>
      </c>
      <c r="EP120" s="136">
        <v>180094</v>
      </c>
      <c r="EQ120" s="136">
        <v>250119</v>
      </c>
      <c r="ER120" s="136">
        <v>103327</v>
      </c>
      <c r="ES120" s="136">
        <v>41787</v>
      </c>
      <c r="ET120" s="136">
        <v>25222</v>
      </c>
      <c r="EU120" s="136">
        <v>25201</v>
      </c>
      <c r="EV120" s="136">
        <v>23644</v>
      </c>
      <c r="EW120" s="136">
        <v>57085</v>
      </c>
      <c r="EX120" s="136">
        <v>36738</v>
      </c>
      <c r="EY120" s="136">
        <v>17434</v>
      </c>
      <c r="EZ120" s="136">
        <v>20193</v>
      </c>
      <c r="FA120" s="136">
        <v>24369</v>
      </c>
      <c r="FB120" s="136">
        <v>46072</v>
      </c>
      <c r="FC120" s="136">
        <v>35977</v>
      </c>
      <c r="FD120" s="136">
        <v>13824</v>
      </c>
      <c r="FE120" s="136">
        <v>6229</v>
      </c>
      <c r="FF120" s="136">
        <v>2982</v>
      </c>
      <c r="FG120" s="136">
        <v>2457</v>
      </c>
      <c r="FH120" s="136">
        <v>2007</v>
      </c>
      <c r="FI120" s="136">
        <v>1457</v>
      </c>
      <c r="FJ120" s="136">
        <v>1292</v>
      </c>
      <c r="FK120" s="136">
        <v>1042</v>
      </c>
      <c r="FL120" s="136">
        <v>33809</v>
      </c>
      <c r="FM120" s="136">
        <v>61729</v>
      </c>
      <c r="FN120" s="136">
        <v>38079</v>
      </c>
      <c r="FO120" s="136">
        <v>13661.21</v>
      </c>
      <c r="FP120" s="136">
        <v>4321.3500000000004</v>
      </c>
      <c r="FQ120" s="136">
        <v>1834.71</v>
      </c>
      <c r="FR120" s="136">
        <v>998.15</v>
      </c>
      <c r="FS120" s="136">
        <v>1525.65</v>
      </c>
      <c r="FT120" s="136">
        <v>4152.79</v>
      </c>
      <c r="FU120" s="136">
        <v>4232.3999999999996</v>
      </c>
      <c r="FV120" s="136">
        <v>1065.2</v>
      </c>
      <c r="FW120" s="136">
        <v>667.95</v>
      </c>
      <c r="FX120" s="136">
        <v>8421.32</v>
      </c>
      <c r="FY120" s="136">
        <v>38715.29</v>
      </c>
      <c r="FZ120" s="136">
        <v>33478.800000000003</v>
      </c>
      <c r="GA120" s="136">
        <v>10676.02</v>
      </c>
      <c r="GB120" s="136">
        <v>3546.75</v>
      </c>
      <c r="GC120" s="136">
        <v>1098.45</v>
      </c>
      <c r="GD120" s="136">
        <v>692.75</v>
      </c>
      <c r="GE120" s="136">
        <v>369.9</v>
      </c>
      <c r="GF120" s="136">
        <v>234.5</v>
      </c>
      <c r="GG120" s="136">
        <v>278.14999999999998</v>
      </c>
      <c r="GH120" s="136">
        <v>279.5</v>
      </c>
    </row>
    <row r="121" spans="1:190" s="132" customFormat="1" x14ac:dyDescent="0.25">
      <c r="A121" s="134"/>
      <c r="B121" s="115" t="s">
        <v>1624</v>
      </c>
      <c r="C121" s="133">
        <v>2837170</v>
      </c>
      <c r="D121" s="133">
        <v>2726475</v>
      </c>
      <c r="E121" s="133">
        <v>3198718</v>
      </c>
      <c r="F121" s="133">
        <v>2849046</v>
      </c>
      <c r="G121" s="133">
        <v>2793867</v>
      </c>
      <c r="H121" s="133">
        <v>2993467</v>
      </c>
      <c r="I121" s="133">
        <v>2864669</v>
      </c>
      <c r="J121" s="133">
        <v>2965880</v>
      </c>
      <c r="K121" s="133">
        <v>2886893</v>
      </c>
      <c r="L121" s="133">
        <v>2829521</v>
      </c>
      <c r="M121" s="133">
        <v>3048975</v>
      </c>
      <c r="N121" s="133">
        <v>2923805</v>
      </c>
      <c r="O121" s="133">
        <v>3151371</v>
      </c>
      <c r="P121" s="133">
        <v>2819756</v>
      </c>
      <c r="Q121" s="133">
        <v>3118842</v>
      </c>
      <c r="R121" s="133">
        <v>2818471</v>
      </c>
      <c r="S121" s="133">
        <v>3221187</v>
      </c>
      <c r="T121" s="133">
        <v>2918832</v>
      </c>
      <c r="U121" s="133">
        <v>2864619</v>
      </c>
      <c r="V121" s="133">
        <v>3027779</v>
      </c>
      <c r="W121" s="133">
        <v>2940213</v>
      </c>
      <c r="X121" s="133">
        <v>2975472</v>
      </c>
      <c r="Y121" s="133">
        <v>3053788</v>
      </c>
      <c r="Z121" s="133">
        <v>2857252</v>
      </c>
      <c r="AA121" s="133">
        <v>3361123</v>
      </c>
      <c r="AB121" s="133">
        <v>2910387</v>
      </c>
      <c r="AC121" s="133">
        <v>2981418</v>
      </c>
      <c r="AD121" s="133">
        <v>3034525</v>
      </c>
      <c r="AE121" s="133">
        <v>3124794</v>
      </c>
      <c r="AF121" s="133">
        <v>2913000</v>
      </c>
      <c r="AG121" s="133">
        <v>3419043</v>
      </c>
      <c r="AH121" s="133">
        <v>3060190</v>
      </c>
      <c r="AI121" s="133">
        <v>2965188</v>
      </c>
      <c r="AJ121" s="133">
        <v>3543362</v>
      </c>
      <c r="AK121" s="133">
        <v>3149076</v>
      </c>
      <c r="AL121" s="133">
        <v>3116570</v>
      </c>
      <c r="AM121" s="133">
        <v>3556917</v>
      </c>
      <c r="AN121" s="133">
        <v>3084928</v>
      </c>
      <c r="AO121" s="133">
        <v>3113431</v>
      </c>
      <c r="AP121" s="133">
        <v>3443364</v>
      </c>
      <c r="AQ121" s="133">
        <v>3276275</v>
      </c>
      <c r="AR121" s="133">
        <v>3024728</v>
      </c>
      <c r="AS121" s="133">
        <v>3509607</v>
      </c>
      <c r="AT121" s="133">
        <v>2983296</v>
      </c>
      <c r="AU121" s="133">
        <v>3353576</v>
      </c>
      <c r="AV121" s="133">
        <v>3338416</v>
      </c>
      <c r="AW121" s="133">
        <v>3067464</v>
      </c>
      <c r="AX121" s="133">
        <v>3362911</v>
      </c>
      <c r="AY121" s="133">
        <v>3569624</v>
      </c>
      <c r="AZ121" s="133">
        <v>3199565</v>
      </c>
      <c r="BA121" s="133">
        <v>3354666</v>
      </c>
      <c r="BB121" s="133">
        <v>3288879</v>
      </c>
      <c r="BC121" s="133">
        <v>3120214</v>
      </c>
      <c r="BD121" s="133">
        <v>3501889</v>
      </c>
      <c r="BE121" s="133">
        <v>3391212</v>
      </c>
      <c r="BF121" s="133">
        <v>3071470</v>
      </c>
      <c r="BG121" s="133">
        <v>3517402</v>
      </c>
      <c r="BH121" s="133">
        <v>3400879</v>
      </c>
      <c r="BI121" s="133">
        <v>3117030</v>
      </c>
      <c r="BJ121" s="133">
        <v>3531270</v>
      </c>
      <c r="BK121" s="133">
        <v>3481491</v>
      </c>
      <c r="BL121" s="133">
        <v>3276085</v>
      </c>
      <c r="BM121" s="133">
        <v>3673133</v>
      </c>
      <c r="BN121" s="133">
        <v>3362894</v>
      </c>
      <c r="BO121" s="133">
        <v>3152234</v>
      </c>
      <c r="BP121" s="133">
        <v>3583631</v>
      </c>
      <c r="BQ121" s="133">
        <v>3484966</v>
      </c>
      <c r="BR121" s="133">
        <v>3273520</v>
      </c>
      <c r="BS121" s="133">
        <v>3375179</v>
      </c>
      <c r="BT121" s="133">
        <v>3328020</v>
      </c>
      <c r="BU121" s="133">
        <v>3527576</v>
      </c>
      <c r="BV121" s="133">
        <v>3426256</v>
      </c>
      <c r="BW121" s="133">
        <v>3508809</v>
      </c>
      <c r="BX121" s="133">
        <v>3611651</v>
      </c>
      <c r="BY121" s="133">
        <v>3494762</v>
      </c>
      <c r="BZ121" s="133">
        <v>3317408</v>
      </c>
      <c r="CA121" s="133">
        <v>3699124</v>
      </c>
      <c r="CB121" s="133">
        <v>3402177</v>
      </c>
      <c r="CC121" s="133">
        <v>3292195</v>
      </c>
      <c r="CD121" s="133">
        <v>3566989</v>
      </c>
      <c r="CE121" s="133">
        <v>3416080</v>
      </c>
      <c r="CF121" s="133">
        <v>3402032</v>
      </c>
      <c r="CG121" s="133">
        <v>3520937</v>
      </c>
      <c r="CH121" s="133">
        <v>3312913</v>
      </c>
      <c r="CI121" s="133">
        <v>4017757</v>
      </c>
      <c r="CJ121" s="133">
        <v>3193400</v>
      </c>
      <c r="CK121" s="133">
        <v>3694202</v>
      </c>
      <c r="CL121" s="133">
        <v>3200078</v>
      </c>
      <c r="CM121" s="133">
        <v>3785156</v>
      </c>
      <c r="CN121" s="133">
        <v>3491054</v>
      </c>
      <c r="CO121" s="133">
        <v>3603046</v>
      </c>
      <c r="CP121" s="133">
        <v>3404233</v>
      </c>
      <c r="CQ121" s="133">
        <v>3315023</v>
      </c>
      <c r="CR121" s="133">
        <v>3838413</v>
      </c>
      <c r="CS121" s="133">
        <v>3431699</v>
      </c>
      <c r="CT121" s="133">
        <v>3254008</v>
      </c>
      <c r="CU121" s="133">
        <v>4060715</v>
      </c>
      <c r="CV121" s="133">
        <v>3477183</v>
      </c>
      <c r="CW121" s="133">
        <v>3516216</v>
      </c>
      <c r="CX121" s="133">
        <v>3678462</v>
      </c>
      <c r="CY121" s="133">
        <v>3608420</v>
      </c>
      <c r="CZ121" s="133">
        <v>3379123</v>
      </c>
      <c r="DA121" s="133">
        <v>3763369</v>
      </c>
      <c r="DB121" s="133">
        <v>3441047</v>
      </c>
      <c r="DC121" s="133">
        <v>3262918</v>
      </c>
      <c r="DD121" s="133">
        <v>3941229</v>
      </c>
      <c r="DE121" s="133">
        <v>3585441</v>
      </c>
      <c r="DF121" s="133">
        <v>3726826</v>
      </c>
      <c r="DG121" s="133">
        <v>3822738</v>
      </c>
      <c r="DH121" s="133">
        <v>3448686</v>
      </c>
      <c r="DI121" s="133">
        <v>3511483</v>
      </c>
      <c r="DJ121" s="133">
        <v>3915599</v>
      </c>
      <c r="DK121" s="133">
        <v>3512141</v>
      </c>
      <c r="DL121" s="133">
        <v>3488389</v>
      </c>
      <c r="DM121" s="133">
        <v>4094943</v>
      </c>
      <c r="DN121" s="133">
        <v>3352480</v>
      </c>
      <c r="DO121" s="133">
        <v>3813386</v>
      </c>
      <c r="DP121" s="133">
        <v>3775148</v>
      </c>
      <c r="DQ121" s="133">
        <v>3448279</v>
      </c>
      <c r="DR121" s="133">
        <v>3903957</v>
      </c>
      <c r="DS121" s="133">
        <v>3926011</v>
      </c>
      <c r="DT121" s="133">
        <v>3503203</v>
      </c>
      <c r="DU121" s="133">
        <v>3607703</v>
      </c>
      <c r="DV121" s="133">
        <v>3607703</v>
      </c>
      <c r="DW121" s="133">
        <v>3368608</v>
      </c>
      <c r="DX121" s="133">
        <v>4180348</v>
      </c>
      <c r="DY121" s="133">
        <v>3905040</v>
      </c>
      <c r="DZ121" s="133">
        <v>3776353</v>
      </c>
      <c r="EA121" s="133">
        <v>3935388</v>
      </c>
      <c r="EB121" s="133">
        <v>3793874</v>
      </c>
      <c r="EC121" s="133">
        <v>4288075</v>
      </c>
      <c r="ED121" s="133">
        <v>4014910</v>
      </c>
      <c r="EE121" s="133">
        <v>3896498</v>
      </c>
      <c r="EF121" s="133">
        <v>3758186</v>
      </c>
      <c r="EG121" s="133">
        <v>4389251</v>
      </c>
      <c r="EH121" s="133">
        <v>4022114</v>
      </c>
      <c r="EI121" s="133">
        <v>4001274</v>
      </c>
      <c r="EJ121" s="133">
        <v>4028888</v>
      </c>
      <c r="EK121" s="133">
        <v>3830075</v>
      </c>
      <c r="EL121" s="133">
        <v>4031758</v>
      </c>
      <c r="EM121" s="133">
        <v>3892098</v>
      </c>
      <c r="EN121" s="133">
        <v>3797485</v>
      </c>
      <c r="EO121" s="133">
        <v>4146726</v>
      </c>
      <c r="EP121" s="133">
        <v>3975554</v>
      </c>
      <c r="EQ121" s="133">
        <v>4439595</v>
      </c>
      <c r="ER121" s="133">
        <v>3805714</v>
      </c>
      <c r="ES121" s="133">
        <v>4196809</v>
      </c>
      <c r="ET121" s="133">
        <v>3693048</v>
      </c>
      <c r="EU121" s="133">
        <v>4270361</v>
      </c>
      <c r="EV121" s="133">
        <v>4133813</v>
      </c>
      <c r="EW121" s="133">
        <v>3836239</v>
      </c>
      <c r="EX121" s="133">
        <v>4282373</v>
      </c>
      <c r="EY121" s="133">
        <v>3978239</v>
      </c>
      <c r="EZ121" s="133">
        <v>4194232</v>
      </c>
      <c r="FA121" s="133">
        <v>4083531</v>
      </c>
      <c r="FB121" s="133">
        <v>3990632</v>
      </c>
      <c r="FC121" s="133">
        <v>4695799</v>
      </c>
      <c r="FD121" s="133">
        <v>3861790</v>
      </c>
      <c r="FE121" s="133">
        <v>4202454</v>
      </c>
      <c r="FF121" s="133">
        <v>3683399</v>
      </c>
      <c r="FG121" s="133">
        <v>4311017</v>
      </c>
      <c r="FH121" s="133">
        <v>4244879</v>
      </c>
      <c r="FI121" s="133">
        <v>4264444</v>
      </c>
      <c r="FJ121" s="133">
        <v>3906891</v>
      </c>
      <c r="FK121" s="133">
        <v>3825715</v>
      </c>
      <c r="FL121" s="133">
        <v>4405868</v>
      </c>
      <c r="FM121" s="133">
        <v>4167674</v>
      </c>
      <c r="FN121" s="133">
        <v>4212621</v>
      </c>
      <c r="FO121" s="133">
        <v>4645629.8099999996</v>
      </c>
      <c r="FP121" s="133">
        <v>4408014.9000000004</v>
      </c>
      <c r="FQ121" s="133">
        <v>4201937.29</v>
      </c>
      <c r="FR121" s="133">
        <v>5052689.88</v>
      </c>
      <c r="FS121" s="133">
        <v>4444329.97</v>
      </c>
      <c r="FT121" s="133">
        <v>4262131.21</v>
      </c>
      <c r="FU121" s="133">
        <v>4961364.22</v>
      </c>
      <c r="FV121" s="133">
        <v>4343219.7300000004</v>
      </c>
      <c r="FW121" s="133">
        <v>4588459.76</v>
      </c>
      <c r="FX121" s="133">
        <v>4694510.91</v>
      </c>
      <c r="FY121" s="133">
        <v>4352635.1500000004</v>
      </c>
      <c r="FZ121" s="133">
        <v>4821463.04</v>
      </c>
      <c r="GA121" s="133">
        <v>5123179.04</v>
      </c>
      <c r="GB121" s="133">
        <v>4369551.7300000004</v>
      </c>
      <c r="GC121" s="133">
        <v>4550122.87</v>
      </c>
      <c r="GD121" s="133">
        <v>4659941.78</v>
      </c>
      <c r="GE121" s="133">
        <v>4419687.3899999997</v>
      </c>
      <c r="GF121" s="133">
        <v>4894032.3</v>
      </c>
      <c r="GG121" s="133">
        <v>4779852.18</v>
      </c>
      <c r="GH121" s="133">
        <v>4273347.76</v>
      </c>
    </row>
    <row r="122" spans="1:190" s="137" customFormat="1" collapsed="1" x14ac:dyDescent="0.25">
      <c r="A122" s="134"/>
      <c r="B122" s="135" t="s">
        <v>0</v>
      </c>
      <c r="C122" s="136">
        <v>15213</v>
      </c>
      <c r="D122" s="136">
        <v>15449</v>
      </c>
      <c r="E122" s="136">
        <v>20289</v>
      </c>
      <c r="F122" s="136">
        <v>16231</v>
      </c>
      <c r="G122" s="136">
        <v>17907</v>
      </c>
      <c r="H122" s="136">
        <v>17471</v>
      </c>
      <c r="I122" s="136">
        <v>16749</v>
      </c>
      <c r="J122" s="136">
        <v>17105</v>
      </c>
      <c r="K122" s="136">
        <v>16322</v>
      </c>
      <c r="L122" s="136">
        <v>15431</v>
      </c>
      <c r="M122" s="136">
        <v>17374</v>
      </c>
      <c r="N122" s="136">
        <v>16763</v>
      </c>
      <c r="O122" s="136">
        <v>17913</v>
      </c>
      <c r="P122" s="136">
        <v>17133</v>
      </c>
      <c r="Q122" s="136">
        <v>19500</v>
      </c>
      <c r="R122" s="136">
        <v>17378</v>
      </c>
      <c r="S122" s="136">
        <v>19492</v>
      </c>
      <c r="T122" s="136">
        <v>16313</v>
      </c>
      <c r="U122" s="136">
        <v>18399</v>
      </c>
      <c r="V122" s="136">
        <v>19605</v>
      </c>
      <c r="W122" s="136">
        <v>16479</v>
      </c>
      <c r="X122" s="136">
        <v>18777</v>
      </c>
      <c r="Y122" s="136">
        <v>19251</v>
      </c>
      <c r="Z122" s="136">
        <v>17141</v>
      </c>
      <c r="AA122" s="136">
        <v>22408</v>
      </c>
      <c r="AB122" s="136">
        <v>19922</v>
      </c>
      <c r="AC122" s="136">
        <v>17796</v>
      </c>
      <c r="AD122" s="136">
        <v>18180</v>
      </c>
      <c r="AE122" s="136">
        <v>21695</v>
      </c>
      <c r="AF122" s="136">
        <v>194488</v>
      </c>
      <c r="AG122" s="136">
        <v>421303</v>
      </c>
      <c r="AH122" s="136">
        <v>426135</v>
      </c>
      <c r="AI122" s="136">
        <v>428611</v>
      </c>
      <c r="AJ122" s="136">
        <v>538337</v>
      </c>
      <c r="AK122" s="136">
        <v>491083</v>
      </c>
      <c r="AL122" s="136">
        <v>491670</v>
      </c>
      <c r="AM122" s="136">
        <v>566067</v>
      </c>
      <c r="AN122" s="136">
        <v>511082</v>
      </c>
      <c r="AO122" s="136">
        <v>511930</v>
      </c>
      <c r="AP122" s="136">
        <v>564975</v>
      </c>
      <c r="AQ122" s="136">
        <v>547021</v>
      </c>
      <c r="AR122" s="136">
        <v>520138</v>
      </c>
      <c r="AS122" s="136">
        <v>607002</v>
      </c>
      <c r="AT122" s="136">
        <v>504538</v>
      </c>
      <c r="AU122" s="136">
        <v>583803</v>
      </c>
      <c r="AV122" s="136">
        <v>596086</v>
      </c>
      <c r="AW122" s="136">
        <v>535159</v>
      </c>
      <c r="AX122" s="136">
        <v>605031</v>
      </c>
      <c r="AY122" s="136">
        <v>637394</v>
      </c>
      <c r="AZ122" s="136">
        <v>586077</v>
      </c>
      <c r="BA122" s="136">
        <v>612563</v>
      </c>
      <c r="BB122" s="136">
        <v>611687</v>
      </c>
      <c r="BC122" s="136">
        <v>574210</v>
      </c>
      <c r="BD122" s="136">
        <v>654922</v>
      </c>
      <c r="BE122" s="136">
        <v>646109</v>
      </c>
      <c r="BF122" s="136">
        <v>572532</v>
      </c>
      <c r="BG122" s="136">
        <v>674817</v>
      </c>
      <c r="BH122" s="136">
        <v>651589</v>
      </c>
      <c r="BI122" s="136">
        <v>585029</v>
      </c>
      <c r="BJ122" s="136">
        <v>674528</v>
      </c>
      <c r="BK122" s="136">
        <v>674414</v>
      </c>
      <c r="BL122" s="136">
        <v>628166</v>
      </c>
      <c r="BM122" s="136">
        <v>721250</v>
      </c>
      <c r="BN122" s="136">
        <v>657401</v>
      </c>
      <c r="BO122" s="136">
        <v>614341</v>
      </c>
      <c r="BP122" s="136">
        <v>713366</v>
      </c>
      <c r="BQ122" s="136">
        <v>699162</v>
      </c>
      <c r="BR122" s="136">
        <v>648978</v>
      </c>
      <c r="BS122" s="136">
        <v>684912</v>
      </c>
      <c r="BT122" s="136">
        <v>670415</v>
      </c>
      <c r="BU122" s="136">
        <v>703114</v>
      </c>
      <c r="BV122" s="136">
        <v>684262</v>
      </c>
      <c r="BW122" s="136">
        <v>713370</v>
      </c>
      <c r="BX122" s="136">
        <v>729889</v>
      </c>
      <c r="BY122" s="136">
        <v>718729</v>
      </c>
      <c r="BZ122" s="136">
        <v>694078</v>
      </c>
      <c r="CA122" s="136">
        <v>754538</v>
      </c>
      <c r="CB122" s="136">
        <v>725077</v>
      </c>
      <c r="CC122" s="136">
        <v>676403</v>
      </c>
      <c r="CD122" s="136">
        <v>736039</v>
      </c>
      <c r="CE122" s="136">
        <v>710404</v>
      </c>
      <c r="CF122" s="136">
        <v>711425</v>
      </c>
      <c r="CG122" s="136">
        <v>727598</v>
      </c>
      <c r="CH122" s="136">
        <v>691037</v>
      </c>
      <c r="CI122" s="136">
        <v>841033</v>
      </c>
      <c r="CJ122" s="136">
        <v>675654</v>
      </c>
      <c r="CK122" s="136">
        <v>800455</v>
      </c>
      <c r="CL122" s="136">
        <v>689836</v>
      </c>
      <c r="CM122" s="136">
        <v>820190</v>
      </c>
      <c r="CN122" s="136">
        <v>749263</v>
      </c>
      <c r="CO122" s="136">
        <v>765933</v>
      </c>
      <c r="CP122" s="136">
        <v>726568</v>
      </c>
      <c r="CQ122" s="136">
        <v>714794</v>
      </c>
      <c r="CR122" s="136">
        <v>841913</v>
      </c>
      <c r="CS122" s="136">
        <v>747257</v>
      </c>
      <c r="CT122" s="136">
        <v>716294</v>
      </c>
      <c r="CU122" s="136">
        <v>897113</v>
      </c>
      <c r="CV122" s="136">
        <v>768697</v>
      </c>
      <c r="CW122" s="136">
        <v>776296</v>
      </c>
      <c r="CX122" s="136">
        <v>811024</v>
      </c>
      <c r="CY122" s="136">
        <v>796662</v>
      </c>
      <c r="CZ122" s="136">
        <v>747007</v>
      </c>
      <c r="DA122" s="136">
        <v>823401</v>
      </c>
      <c r="DB122" s="136">
        <v>764801</v>
      </c>
      <c r="DC122" s="136">
        <v>731350</v>
      </c>
      <c r="DD122" s="136">
        <v>891574</v>
      </c>
      <c r="DE122" s="136">
        <v>792796</v>
      </c>
      <c r="DF122" s="136">
        <v>831437</v>
      </c>
      <c r="DG122" s="136">
        <v>855180</v>
      </c>
      <c r="DH122" s="136">
        <v>779650</v>
      </c>
      <c r="DI122" s="136">
        <v>801647</v>
      </c>
      <c r="DJ122" s="136">
        <v>876211</v>
      </c>
      <c r="DK122" s="136">
        <v>798255</v>
      </c>
      <c r="DL122" s="136">
        <v>786550</v>
      </c>
      <c r="DM122" s="136">
        <v>928898</v>
      </c>
      <c r="DN122" s="136">
        <v>753435</v>
      </c>
      <c r="DO122" s="136">
        <v>861764</v>
      </c>
      <c r="DP122" s="136">
        <v>860089</v>
      </c>
      <c r="DQ122" s="136">
        <v>777361</v>
      </c>
      <c r="DR122" s="136">
        <v>887110</v>
      </c>
      <c r="DS122" s="136">
        <v>972164</v>
      </c>
      <c r="DT122" s="136">
        <v>1132997</v>
      </c>
      <c r="DU122" s="136">
        <v>1876000</v>
      </c>
      <c r="DV122" s="136">
        <v>1876000</v>
      </c>
      <c r="DW122" s="136">
        <v>1945630</v>
      </c>
      <c r="DX122" s="136">
        <v>2530311</v>
      </c>
      <c r="DY122" s="136">
        <v>2508884</v>
      </c>
      <c r="DZ122" s="136">
        <v>2502615</v>
      </c>
      <c r="EA122" s="136">
        <v>2648422</v>
      </c>
      <c r="EB122" s="136">
        <v>2570171</v>
      </c>
      <c r="EC122" s="136">
        <v>2868117</v>
      </c>
      <c r="ED122" s="136">
        <v>2669058</v>
      </c>
      <c r="EE122" s="136">
        <v>2685351</v>
      </c>
      <c r="EF122" s="136">
        <v>2596143</v>
      </c>
      <c r="EG122" s="136">
        <v>3065308</v>
      </c>
      <c r="EH122" s="136">
        <v>2845381</v>
      </c>
      <c r="EI122" s="136">
        <v>2762471</v>
      </c>
      <c r="EJ122" s="136">
        <v>2877207</v>
      </c>
      <c r="EK122" s="136">
        <v>2731013</v>
      </c>
      <c r="EL122" s="136">
        <v>2898323</v>
      </c>
      <c r="EM122" s="136">
        <v>2819896</v>
      </c>
      <c r="EN122" s="136">
        <v>2717901</v>
      </c>
      <c r="EO122" s="136">
        <v>2936200</v>
      </c>
      <c r="EP122" s="136">
        <v>2779456</v>
      </c>
      <c r="EQ122" s="136">
        <v>3225194</v>
      </c>
      <c r="ER122" s="136">
        <v>2847344</v>
      </c>
      <c r="ES122" s="136">
        <v>3186808</v>
      </c>
      <c r="ET122" s="136">
        <v>2834671</v>
      </c>
      <c r="EU122" s="136">
        <v>3230060</v>
      </c>
      <c r="EV122" s="136">
        <v>3222655</v>
      </c>
      <c r="EW122" s="136">
        <v>2947437</v>
      </c>
      <c r="EX122" s="136">
        <v>3321493</v>
      </c>
      <c r="EY122" s="136">
        <v>3426749</v>
      </c>
      <c r="EZ122" s="136">
        <v>4037586</v>
      </c>
      <c r="FA122" s="136">
        <v>4038337</v>
      </c>
      <c r="FB122" s="136">
        <v>3919289</v>
      </c>
      <c r="FC122" s="136">
        <v>4967681</v>
      </c>
      <c r="FD122" s="136">
        <v>4149399</v>
      </c>
      <c r="FE122" s="136">
        <v>4498156</v>
      </c>
      <c r="FF122" s="136">
        <v>3981612</v>
      </c>
      <c r="FG122" s="136">
        <v>4767541</v>
      </c>
      <c r="FH122" s="136">
        <v>4630364</v>
      </c>
      <c r="FI122" s="136">
        <v>4667757</v>
      </c>
      <c r="FJ122" s="136">
        <v>4399535</v>
      </c>
      <c r="FK122" s="136">
        <v>4341345</v>
      </c>
      <c r="FL122" s="136">
        <v>5549929</v>
      </c>
      <c r="FM122" s="136">
        <v>6064755</v>
      </c>
      <c r="FN122" s="136">
        <v>6479874</v>
      </c>
      <c r="FO122" s="136">
        <v>7770883.0700000003</v>
      </c>
      <c r="FP122" s="136">
        <v>7346292.0000000019</v>
      </c>
      <c r="FQ122" s="136">
        <v>6989972.3599999994</v>
      </c>
      <c r="FR122" s="136">
        <v>8495854.7100000009</v>
      </c>
      <c r="FS122" s="136">
        <v>7415926.7899999991</v>
      </c>
      <c r="FT122" s="136">
        <v>7194266.540000001</v>
      </c>
      <c r="FU122" s="136">
        <v>8542490.5</v>
      </c>
      <c r="FV122" s="136">
        <v>7465247.25</v>
      </c>
      <c r="FW122" s="136">
        <v>8042250.3200000022</v>
      </c>
      <c r="FX122" s="136">
        <v>8218534.0100000016</v>
      </c>
      <c r="FY122" s="136">
        <v>7627163.9699999988</v>
      </c>
      <c r="FZ122" s="136">
        <v>8544976.9900000002</v>
      </c>
      <c r="GA122" s="136">
        <v>9265601.25</v>
      </c>
      <c r="GB122" s="136">
        <v>7841729.0499999989</v>
      </c>
      <c r="GC122" s="136">
        <v>8206526.1699999999</v>
      </c>
      <c r="GD122" s="136">
        <v>8428602.7700000014</v>
      </c>
      <c r="GE122" s="136">
        <v>8000403.4800000004</v>
      </c>
      <c r="GF122" s="136">
        <v>8918281.3399999999</v>
      </c>
      <c r="GG122" s="136">
        <v>8723751.4900000002</v>
      </c>
      <c r="GH122" s="136">
        <v>8077713.7000000011</v>
      </c>
    </row>
    <row r="123" spans="1:190" s="132" customFormat="1" x14ac:dyDescent="0.25">
      <c r="A123" s="134"/>
      <c r="B123" s="115" t="s">
        <v>2140</v>
      </c>
      <c r="C123" s="133">
        <v>-278990</v>
      </c>
      <c r="D123" s="133">
        <v>-367834</v>
      </c>
      <c r="E123" s="133">
        <v>-173398</v>
      </c>
      <c r="F123" s="133">
        <v>-121004</v>
      </c>
      <c r="G123" s="133">
        <v>-95025</v>
      </c>
      <c r="H123" s="133">
        <v>-87207</v>
      </c>
      <c r="I123" s="133">
        <v>-67954</v>
      </c>
      <c r="J123" s="133">
        <v>-60920</v>
      </c>
      <c r="K123" s="133">
        <v>-53463</v>
      </c>
      <c r="L123" s="133">
        <v>-88563</v>
      </c>
      <c r="M123" s="133">
        <v>-75712</v>
      </c>
      <c r="N123" s="133">
        <v>-55695</v>
      </c>
      <c r="O123" s="133">
        <v>-441361</v>
      </c>
      <c r="P123" s="133">
        <v>-314496</v>
      </c>
      <c r="Q123" s="133">
        <v>-176493</v>
      </c>
      <c r="R123" s="133">
        <v>-124767</v>
      </c>
      <c r="S123" s="133">
        <v>-100737</v>
      </c>
      <c r="T123" s="133">
        <v>-85807</v>
      </c>
      <c r="U123" s="133">
        <v>-72461</v>
      </c>
      <c r="V123" s="133">
        <v>-59370</v>
      </c>
      <c r="W123" s="133">
        <v>-53494</v>
      </c>
      <c r="X123" s="133">
        <v>-57251</v>
      </c>
      <c r="Y123" s="133">
        <v>-59513</v>
      </c>
      <c r="Z123" s="133">
        <v>-52203</v>
      </c>
      <c r="AA123" s="133">
        <v>-477606</v>
      </c>
      <c r="AB123" s="133">
        <v>-313567</v>
      </c>
      <c r="AC123" s="133">
        <v>-174610</v>
      </c>
      <c r="AD123" s="133">
        <v>-132616</v>
      </c>
      <c r="AE123" s="133">
        <v>-95102</v>
      </c>
      <c r="AF123" s="133">
        <v>-86900</v>
      </c>
      <c r="AG123" s="133">
        <v>-80472</v>
      </c>
      <c r="AH123" s="133">
        <v>-60871</v>
      </c>
      <c r="AI123" s="133">
        <v>-45522</v>
      </c>
      <c r="AJ123" s="133">
        <v>-68254</v>
      </c>
      <c r="AK123" s="133">
        <v>-61127</v>
      </c>
      <c r="AL123" s="133">
        <v>-45328</v>
      </c>
      <c r="AM123" s="133">
        <v>-448819</v>
      </c>
      <c r="AN123" s="133">
        <v>-332443</v>
      </c>
      <c r="AO123" s="133">
        <v>-194411</v>
      </c>
      <c r="AP123" s="133">
        <v>-143901</v>
      </c>
      <c r="AQ123" s="133">
        <v>-99792</v>
      </c>
      <c r="AR123" s="133">
        <v>-80154</v>
      </c>
      <c r="AS123" s="133">
        <v>-77863</v>
      </c>
      <c r="AT123" s="133">
        <v>-65922</v>
      </c>
      <c r="AU123" s="133">
        <v>-57679</v>
      </c>
      <c r="AV123" s="133">
        <v>-58969</v>
      </c>
      <c r="AW123" s="133">
        <v>-57251</v>
      </c>
      <c r="AX123" s="133">
        <v>-51794</v>
      </c>
      <c r="AY123" s="133">
        <v>-404814</v>
      </c>
      <c r="AZ123" s="133">
        <v>-366079</v>
      </c>
      <c r="BA123" s="133">
        <v>-216341</v>
      </c>
      <c r="BB123" s="133">
        <v>-131517</v>
      </c>
      <c r="BC123" s="133">
        <v>-111156</v>
      </c>
      <c r="BD123" s="133">
        <v>-89210</v>
      </c>
      <c r="BE123" s="133">
        <v>-72867</v>
      </c>
      <c r="BF123" s="133">
        <v>-64929</v>
      </c>
      <c r="BG123" s="133">
        <v>-59374</v>
      </c>
      <c r="BH123" s="133">
        <v>-64123</v>
      </c>
      <c r="BI123" s="133">
        <v>-63014</v>
      </c>
      <c r="BJ123" s="133">
        <v>-54574</v>
      </c>
      <c r="BK123" s="133">
        <v>-454295</v>
      </c>
      <c r="BL123" s="133">
        <v>-424600</v>
      </c>
      <c r="BM123" s="133">
        <v>-187113</v>
      </c>
      <c r="BN123" s="133">
        <v>-135767</v>
      </c>
      <c r="BO123" s="133">
        <v>-97671</v>
      </c>
      <c r="BP123" s="133">
        <v>-89993</v>
      </c>
      <c r="BQ123" s="133">
        <v>-83610</v>
      </c>
      <c r="BR123" s="133">
        <v>-62839</v>
      </c>
      <c r="BS123" s="133">
        <v>-57927</v>
      </c>
      <c r="BT123" s="133">
        <v>-66632</v>
      </c>
      <c r="BU123" s="133">
        <v>-69412</v>
      </c>
      <c r="BV123" s="133">
        <v>-52218</v>
      </c>
      <c r="BW123" s="133">
        <v>-515598</v>
      </c>
      <c r="BX123" s="133">
        <v>-341618</v>
      </c>
      <c r="BY123" s="133">
        <v>-148800</v>
      </c>
      <c r="BZ123" s="133">
        <v>-169541</v>
      </c>
      <c r="CA123" s="133">
        <v>-121813</v>
      </c>
      <c r="CB123" s="133">
        <v>-97473</v>
      </c>
      <c r="CC123" s="133">
        <v>-106938</v>
      </c>
      <c r="CD123" s="133">
        <v>-75727</v>
      </c>
      <c r="CE123" s="133">
        <v>-77781</v>
      </c>
      <c r="CF123" s="133">
        <v>-77373</v>
      </c>
      <c r="CG123" s="133">
        <v>-76373</v>
      </c>
      <c r="CH123" s="133">
        <v>-70453</v>
      </c>
      <c r="CI123" s="133">
        <v>-559571</v>
      </c>
      <c r="CJ123" s="133">
        <v>-329279</v>
      </c>
      <c r="CK123" s="133">
        <v>-207670</v>
      </c>
      <c r="CL123" s="133">
        <v>-139950</v>
      </c>
      <c r="CM123" s="133">
        <v>-113391</v>
      </c>
      <c r="CN123" s="133">
        <v>-115711</v>
      </c>
      <c r="CO123" s="133">
        <v>-94281</v>
      </c>
      <c r="CP123" s="133">
        <v>-76382</v>
      </c>
      <c r="CQ123" s="133">
        <v>-85160</v>
      </c>
      <c r="CR123" s="133">
        <v>-79256</v>
      </c>
      <c r="CS123" s="133">
        <v>-80252</v>
      </c>
      <c r="CT123" s="133">
        <v>-62510</v>
      </c>
      <c r="CU123" s="133">
        <v>-604015</v>
      </c>
      <c r="CV123" s="133">
        <v>-335558</v>
      </c>
      <c r="CW123" s="133">
        <v>-216892</v>
      </c>
      <c r="CX123" s="133">
        <v>-149069</v>
      </c>
      <c r="CY123" s="133">
        <v>-115038</v>
      </c>
      <c r="CZ123" s="133">
        <v>-114250</v>
      </c>
      <c r="DA123" s="133">
        <v>-99933</v>
      </c>
      <c r="DB123" s="133">
        <v>-87709</v>
      </c>
      <c r="DC123" s="133">
        <v>-75740</v>
      </c>
      <c r="DD123" s="133">
        <v>-83845</v>
      </c>
      <c r="DE123" s="133">
        <v>-91650</v>
      </c>
      <c r="DF123" s="133">
        <v>-36837</v>
      </c>
      <c r="DG123" s="133">
        <v>-544662</v>
      </c>
      <c r="DH123" s="133">
        <v>-397199</v>
      </c>
      <c r="DI123" s="133">
        <v>-259182</v>
      </c>
      <c r="DJ123" s="133">
        <v>-143184</v>
      </c>
      <c r="DK123" s="133">
        <v>-133330</v>
      </c>
      <c r="DL123" s="133">
        <v>-115197</v>
      </c>
      <c r="DM123" s="133">
        <v>-98190</v>
      </c>
      <c r="DN123" s="133">
        <v>-95707</v>
      </c>
      <c r="DO123" s="133">
        <v>-76349</v>
      </c>
      <c r="DP123" s="133">
        <v>-95876</v>
      </c>
      <c r="DQ123" s="133">
        <v>-81476</v>
      </c>
      <c r="DR123" s="133">
        <v>-45053</v>
      </c>
      <c r="DS123" s="133">
        <v>-658584</v>
      </c>
      <c r="DT123" s="133">
        <v>-325972</v>
      </c>
      <c r="DU123" s="133">
        <v>-128284</v>
      </c>
      <c r="DV123" s="133">
        <v>-128284</v>
      </c>
      <c r="DW123" s="133">
        <v>-93681</v>
      </c>
      <c r="DX123" s="133">
        <v>-103525</v>
      </c>
      <c r="DY123" s="133">
        <v>-121452</v>
      </c>
      <c r="DZ123" s="133">
        <v>-86165</v>
      </c>
      <c r="EA123" s="133">
        <v>-90129</v>
      </c>
      <c r="EB123" s="133">
        <v>-122435</v>
      </c>
      <c r="EC123" s="133">
        <v>-119248</v>
      </c>
      <c r="ED123" s="133">
        <v>-58811</v>
      </c>
      <c r="EE123" s="133">
        <v>-656792</v>
      </c>
      <c r="EF123" s="133">
        <v>-323528</v>
      </c>
      <c r="EG123" s="133">
        <v>-329247</v>
      </c>
      <c r="EH123" s="133">
        <v>-235105</v>
      </c>
      <c r="EI123" s="133">
        <v>-150638</v>
      </c>
      <c r="EJ123" s="133">
        <v>-137310</v>
      </c>
      <c r="EK123" s="133">
        <v>-141039</v>
      </c>
      <c r="EL123" s="133">
        <v>-115614</v>
      </c>
      <c r="EM123" s="133">
        <v>-109070</v>
      </c>
      <c r="EN123" s="133">
        <v>-88271</v>
      </c>
      <c r="EO123" s="133">
        <v>-152856</v>
      </c>
      <c r="EP123" s="133">
        <v>-82822</v>
      </c>
      <c r="EQ123" s="133">
        <v>-695138</v>
      </c>
      <c r="ER123" s="133">
        <v>-421168</v>
      </c>
      <c r="ES123" s="133">
        <v>-255268</v>
      </c>
      <c r="ET123" s="133">
        <v>-229744</v>
      </c>
      <c r="EU123" s="133">
        <v>-143444</v>
      </c>
      <c r="EV123" s="133">
        <v>-143834</v>
      </c>
      <c r="EW123" s="133">
        <v>-150043</v>
      </c>
      <c r="EX123" s="133">
        <v>-95324</v>
      </c>
      <c r="EY123" s="133">
        <v>-126161</v>
      </c>
      <c r="EZ123" s="133">
        <v>-105950</v>
      </c>
      <c r="FA123" s="133">
        <v>-97049</v>
      </c>
      <c r="FB123" s="133">
        <v>-75273</v>
      </c>
      <c r="FC123" s="133">
        <v>-673669</v>
      </c>
      <c r="FD123" s="133">
        <v>-377313</v>
      </c>
      <c r="FE123" s="133">
        <v>-287158</v>
      </c>
      <c r="FF123" s="133">
        <v>-165378</v>
      </c>
      <c r="FG123" s="133">
        <v>-137713</v>
      </c>
      <c r="FH123" s="133">
        <v>-151573</v>
      </c>
      <c r="FI123" s="133">
        <v>-112901</v>
      </c>
      <c r="FJ123" s="133">
        <v>-89163</v>
      </c>
      <c r="FK123" s="133">
        <v>-115728</v>
      </c>
      <c r="FL123" s="133">
        <v>-99009</v>
      </c>
      <c r="FM123" s="133">
        <v>-93683</v>
      </c>
      <c r="FN123" s="133">
        <v>-72732</v>
      </c>
      <c r="FO123" s="133">
        <v>-590504.11</v>
      </c>
      <c r="FP123" s="133">
        <v>-422630.88</v>
      </c>
      <c r="FQ123" s="133">
        <v>-297179.95</v>
      </c>
      <c r="FR123" s="133">
        <v>-228238.75</v>
      </c>
      <c r="FS123" s="133">
        <v>-245114.91</v>
      </c>
      <c r="FT123" s="133">
        <v>-167733.24</v>
      </c>
      <c r="FU123" s="133">
        <v>-160190.04</v>
      </c>
      <c r="FV123" s="133">
        <v>-155025.79</v>
      </c>
      <c r="FW123" s="133">
        <v>-119140.72</v>
      </c>
      <c r="FX123" s="133">
        <v>-144795.39000000001</v>
      </c>
      <c r="FY123" s="133">
        <v>-130450</v>
      </c>
      <c r="FZ123" s="133">
        <v>-71508.95</v>
      </c>
      <c r="GA123" s="133">
        <v>-993598.32</v>
      </c>
      <c r="GB123" s="133">
        <v>-373858.78</v>
      </c>
      <c r="GC123" s="133">
        <v>-314109.88</v>
      </c>
      <c r="GD123" s="133">
        <v>-208817.02</v>
      </c>
      <c r="GE123" s="133">
        <v>-200837.61</v>
      </c>
      <c r="GF123" s="133">
        <v>-163946.54</v>
      </c>
      <c r="GG123" s="133">
        <v>-133081.85</v>
      </c>
      <c r="GH123" s="133">
        <v>-140636.72</v>
      </c>
    </row>
    <row r="124" spans="1:190" s="132" customFormat="1" x14ac:dyDescent="0.25">
      <c r="A124" s="134"/>
      <c r="B124" s="110" t="s">
        <v>75</v>
      </c>
      <c r="C124" s="139">
        <v>11958459</v>
      </c>
      <c r="D124" s="139">
        <v>11374781</v>
      </c>
      <c r="E124" s="139">
        <v>13463550</v>
      </c>
      <c r="F124" s="139">
        <v>12058393</v>
      </c>
      <c r="G124" s="139">
        <v>12231876</v>
      </c>
      <c r="H124" s="139">
        <v>12948211</v>
      </c>
      <c r="I124" s="139">
        <v>12261758</v>
      </c>
      <c r="J124" s="139">
        <v>12715825</v>
      </c>
      <c r="K124" s="139">
        <v>12266923</v>
      </c>
      <c r="L124" s="139">
        <v>11897491</v>
      </c>
      <c r="M124" s="139">
        <v>13145984</v>
      </c>
      <c r="N124" s="139">
        <v>12550654</v>
      </c>
      <c r="O124" s="139">
        <v>13258315</v>
      </c>
      <c r="P124" s="139">
        <v>11865651</v>
      </c>
      <c r="Q124" s="139">
        <v>13082397</v>
      </c>
      <c r="R124" s="139">
        <v>12012585</v>
      </c>
      <c r="S124" s="139">
        <v>13855493</v>
      </c>
      <c r="T124" s="139">
        <v>12650421</v>
      </c>
      <c r="U124" s="139">
        <v>12370496</v>
      </c>
      <c r="V124" s="139">
        <v>13218738</v>
      </c>
      <c r="W124" s="139">
        <v>12703296</v>
      </c>
      <c r="X124" s="139">
        <v>12748615</v>
      </c>
      <c r="Y124" s="139">
        <v>13239815</v>
      </c>
      <c r="Z124" s="139">
        <v>12261145</v>
      </c>
      <c r="AA124" s="139">
        <v>14038582</v>
      </c>
      <c r="AB124" s="139">
        <v>12238655</v>
      </c>
      <c r="AC124" s="139">
        <v>12564621</v>
      </c>
      <c r="AD124" s="139">
        <v>13021035</v>
      </c>
      <c r="AE124" s="139">
        <v>13813906</v>
      </c>
      <c r="AF124" s="139">
        <v>12712328</v>
      </c>
      <c r="AG124" s="139">
        <v>14761702</v>
      </c>
      <c r="AH124" s="139">
        <v>13205865</v>
      </c>
      <c r="AI124" s="139">
        <v>12575147</v>
      </c>
      <c r="AJ124" s="139">
        <v>15170268</v>
      </c>
      <c r="AK124" s="139">
        <v>13472983</v>
      </c>
      <c r="AL124" s="139">
        <v>13450349</v>
      </c>
      <c r="AM124" s="139">
        <v>15056538</v>
      </c>
      <c r="AN124" s="139">
        <v>12947479</v>
      </c>
      <c r="AO124" s="139">
        <v>13094013</v>
      </c>
      <c r="AP124" s="139">
        <v>14748703</v>
      </c>
      <c r="AQ124" s="139">
        <v>14481453</v>
      </c>
      <c r="AR124" s="139">
        <v>13244266</v>
      </c>
      <c r="AS124" s="139">
        <v>15209728</v>
      </c>
      <c r="AT124" s="139">
        <v>12896098</v>
      </c>
      <c r="AU124" s="139">
        <v>14538649</v>
      </c>
      <c r="AV124" s="139">
        <v>14359704</v>
      </c>
      <c r="AW124" s="139">
        <v>13350615</v>
      </c>
      <c r="AX124" s="139">
        <v>14584096</v>
      </c>
      <c r="AY124" s="139">
        <v>15282377</v>
      </c>
      <c r="AZ124" s="139">
        <v>13483732</v>
      </c>
      <c r="BA124" s="139">
        <v>14192036</v>
      </c>
      <c r="BB124" s="139">
        <v>14181333</v>
      </c>
      <c r="BC124" s="139">
        <v>13617252</v>
      </c>
      <c r="BD124" s="139">
        <v>15523843</v>
      </c>
      <c r="BE124" s="139">
        <v>14806118</v>
      </c>
      <c r="BF124" s="139">
        <v>13374018</v>
      </c>
      <c r="BG124" s="139">
        <v>15355191</v>
      </c>
      <c r="BH124" s="139">
        <v>14665924</v>
      </c>
      <c r="BI124" s="139">
        <v>13722389</v>
      </c>
      <c r="BJ124" s="139">
        <v>15606665</v>
      </c>
      <c r="BK124" s="139">
        <v>15101032</v>
      </c>
      <c r="BL124" s="139">
        <v>13918392</v>
      </c>
      <c r="BM124" s="139">
        <v>15879769</v>
      </c>
      <c r="BN124" s="139">
        <v>14789454</v>
      </c>
      <c r="BO124" s="139">
        <v>14249458</v>
      </c>
      <c r="BP124" s="139">
        <v>16182663</v>
      </c>
      <c r="BQ124" s="139">
        <v>15504791</v>
      </c>
      <c r="BR124" s="139">
        <v>14687423</v>
      </c>
      <c r="BS124" s="139">
        <v>14987463</v>
      </c>
      <c r="BT124" s="139">
        <v>14613799</v>
      </c>
      <c r="BU124" s="139">
        <v>15674443</v>
      </c>
      <c r="BV124" s="139">
        <v>15206039</v>
      </c>
      <c r="BW124" s="139">
        <v>15194418</v>
      </c>
      <c r="BX124" s="139">
        <v>15778164</v>
      </c>
      <c r="BY124" s="139">
        <v>15356227</v>
      </c>
      <c r="BZ124" s="139">
        <v>14697421</v>
      </c>
      <c r="CA124" s="139">
        <v>16611135</v>
      </c>
      <c r="CB124" s="139">
        <v>15243076</v>
      </c>
      <c r="CC124" s="139">
        <v>14655065</v>
      </c>
      <c r="CD124" s="139">
        <v>16188106</v>
      </c>
      <c r="CE124" s="139">
        <v>15260088</v>
      </c>
      <c r="CF124" s="139">
        <v>15113082</v>
      </c>
      <c r="CG124" s="139">
        <v>15978032</v>
      </c>
      <c r="CH124" s="139">
        <v>14757066</v>
      </c>
      <c r="CI124" s="139">
        <v>17557067</v>
      </c>
      <c r="CJ124" s="139">
        <v>13943998</v>
      </c>
      <c r="CK124" s="139">
        <v>16329010</v>
      </c>
      <c r="CL124" s="139">
        <v>14203127</v>
      </c>
      <c r="CM124" s="139">
        <v>17475856</v>
      </c>
      <c r="CN124" s="139">
        <v>16002003</v>
      </c>
      <c r="CO124" s="139">
        <v>16331146</v>
      </c>
      <c r="CP124" s="139">
        <v>15435191</v>
      </c>
      <c r="CQ124" s="139">
        <v>14799261</v>
      </c>
      <c r="CR124" s="139">
        <v>17206949</v>
      </c>
      <c r="CS124" s="139">
        <v>15607511</v>
      </c>
      <c r="CT124" s="139">
        <v>14658482</v>
      </c>
      <c r="CU124" s="139">
        <v>18206339</v>
      </c>
      <c r="CV124" s="139">
        <v>15312683</v>
      </c>
      <c r="CW124" s="139">
        <v>15582754</v>
      </c>
      <c r="CX124" s="139">
        <v>16573430</v>
      </c>
      <c r="CY124" s="139">
        <v>16886880</v>
      </c>
      <c r="CZ124" s="139">
        <v>15448990</v>
      </c>
      <c r="DA124" s="139">
        <v>17047273</v>
      </c>
      <c r="DB124" s="139">
        <v>15762413</v>
      </c>
      <c r="DC124" s="139">
        <v>14768002</v>
      </c>
      <c r="DD124" s="139">
        <v>17938798</v>
      </c>
      <c r="DE124" s="139">
        <v>16291805</v>
      </c>
      <c r="DF124" s="139">
        <v>16865448</v>
      </c>
      <c r="DG124" s="139">
        <v>17258628</v>
      </c>
      <c r="DH124" s="139">
        <v>15332255</v>
      </c>
      <c r="DI124" s="139">
        <v>15679951</v>
      </c>
      <c r="DJ124" s="139">
        <v>17743948</v>
      </c>
      <c r="DK124" s="139">
        <v>16291409</v>
      </c>
      <c r="DL124" s="139">
        <v>16317881</v>
      </c>
      <c r="DM124" s="139">
        <v>18808009</v>
      </c>
      <c r="DN124" s="139">
        <v>15215670</v>
      </c>
      <c r="DO124" s="139">
        <v>17456362</v>
      </c>
      <c r="DP124" s="139">
        <v>17135517</v>
      </c>
      <c r="DQ124" s="139">
        <v>16016775</v>
      </c>
      <c r="DR124" s="139">
        <v>18029114</v>
      </c>
      <c r="DS124" s="139">
        <v>17767656</v>
      </c>
      <c r="DT124" s="139">
        <v>15646699</v>
      </c>
      <c r="DU124" s="139">
        <v>16289921</v>
      </c>
      <c r="DV124" s="139">
        <v>16289921</v>
      </c>
      <c r="DW124" s="139">
        <v>15678170</v>
      </c>
      <c r="DX124" s="139">
        <v>19477099</v>
      </c>
      <c r="DY124" s="139">
        <v>17986348</v>
      </c>
      <c r="DZ124" s="139">
        <v>17501930</v>
      </c>
      <c r="EA124" s="139">
        <v>18268761</v>
      </c>
      <c r="EB124" s="139">
        <v>17703732</v>
      </c>
      <c r="EC124" s="139">
        <v>20191784</v>
      </c>
      <c r="ED124" s="139">
        <v>19029425</v>
      </c>
      <c r="EE124" s="139">
        <v>18145643</v>
      </c>
      <c r="EF124" s="139">
        <v>17585478</v>
      </c>
      <c r="EG124" s="139">
        <v>20659668</v>
      </c>
      <c r="EH124" s="139">
        <v>19171984</v>
      </c>
      <c r="EI124" s="139">
        <v>19227539</v>
      </c>
      <c r="EJ124" s="139">
        <v>19343277</v>
      </c>
      <c r="EK124" s="139">
        <v>18147934</v>
      </c>
      <c r="EL124" s="139">
        <v>19569845</v>
      </c>
      <c r="EM124" s="139">
        <v>18699095</v>
      </c>
      <c r="EN124" s="139">
        <v>17939312</v>
      </c>
      <c r="EO124" s="139">
        <v>19759739</v>
      </c>
      <c r="EP124" s="139">
        <v>19379971</v>
      </c>
      <c r="EQ124" s="139">
        <v>22737198</v>
      </c>
      <c r="ER124" s="139">
        <v>18949912</v>
      </c>
      <c r="ES124" s="139">
        <v>20223256</v>
      </c>
      <c r="ET124" s="139">
        <v>17782306</v>
      </c>
      <c r="EU124" s="139">
        <v>20272629</v>
      </c>
      <c r="EV124" s="139">
        <v>19641633</v>
      </c>
      <c r="EW124" s="139">
        <v>18144935</v>
      </c>
      <c r="EX124" s="139">
        <v>20135082</v>
      </c>
      <c r="EY124" s="139">
        <v>18640219</v>
      </c>
      <c r="EZ124" s="139">
        <v>19315011</v>
      </c>
      <c r="FA124" s="139">
        <v>18924718</v>
      </c>
      <c r="FB124" s="139">
        <v>18331272</v>
      </c>
      <c r="FC124" s="139">
        <v>21224268</v>
      </c>
      <c r="FD124" s="139">
        <v>17619164</v>
      </c>
      <c r="FE124" s="139">
        <v>19238532</v>
      </c>
      <c r="FF124" s="139">
        <v>16951420</v>
      </c>
      <c r="FG124" s="139">
        <v>20223854</v>
      </c>
      <c r="FH124" s="139">
        <v>19792116</v>
      </c>
      <c r="FI124" s="139">
        <v>19668749</v>
      </c>
      <c r="FJ124" s="139">
        <v>18190743</v>
      </c>
      <c r="FK124" s="139">
        <v>17822225</v>
      </c>
      <c r="FL124" s="139">
        <v>20590441</v>
      </c>
      <c r="FM124" s="139">
        <v>19430490</v>
      </c>
      <c r="FN124" s="139">
        <v>19514345</v>
      </c>
      <c r="FO124" s="139">
        <v>21134665.109999999</v>
      </c>
      <c r="FP124" s="139">
        <v>19303001.440000001</v>
      </c>
      <c r="FQ124" s="139">
        <v>18219658.379999999</v>
      </c>
      <c r="FR124" s="139">
        <v>21945155.66</v>
      </c>
      <c r="FS124" s="139">
        <v>19229844.879999999</v>
      </c>
      <c r="FT124" s="139">
        <v>18549759.289999999</v>
      </c>
      <c r="FU124" s="139">
        <v>21651868.170000002</v>
      </c>
      <c r="FV124" s="139">
        <v>18781423.73</v>
      </c>
      <c r="FW124" s="139">
        <v>20052026.670000002</v>
      </c>
      <c r="FX124" s="139">
        <v>20656129.350000001</v>
      </c>
      <c r="FY124" s="139">
        <v>19278452.43</v>
      </c>
      <c r="FZ124" s="139">
        <v>21424663.460000001</v>
      </c>
      <c r="GA124" s="139">
        <v>22030433.25</v>
      </c>
      <c r="GB124" s="139">
        <v>19162798.109999999</v>
      </c>
      <c r="GC124" s="139">
        <v>20065405.539999999</v>
      </c>
      <c r="GD124" s="139">
        <v>20646820.760000002</v>
      </c>
      <c r="GE124" s="139">
        <v>19653430.920000002</v>
      </c>
      <c r="GF124" s="139">
        <v>21827655.100000001</v>
      </c>
      <c r="GG124" s="139">
        <v>21309276.59</v>
      </c>
      <c r="GH124" s="139">
        <v>19104617.620000001</v>
      </c>
    </row>
    <row r="125" spans="1:190" s="132" customFormat="1" x14ac:dyDescent="0.25">
      <c r="A125" s="134"/>
      <c r="B125" s="130" t="s">
        <v>57</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c r="BR125" s="152"/>
      <c r="BS125" s="152"/>
      <c r="BT125" s="152"/>
      <c r="BU125" s="152"/>
      <c r="BV125" s="152"/>
      <c r="BW125" s="152"/>
      <c r="BX125" s="152"/>
      <c r="BY125" s="152"/>
      <c r="BZ125" s="152"/>
      <c r="CA125" s="152"/>
      <c r="CB125" s="152"/>
      <c r="CC125" s="152"/>
      <c r="CD125" s="152"/>
      <c r="CE125" s="152"/>
      <c r="CF125" s="152"/>
      <c r="CG125" s="152"/>
      <c r="CH125" s="152"/>
      <c r="CI125" s="152"/>
      <c r="CJ125" s="152"/>
      <c r="CK125" s="152"/>
      <c r="CL125" s="152"/>
      <c r="CM125" s="152"/>
      <c r="CN125" s="152"/>
      <c r="CO125" s="152"/>
      <c r="CP125" s="152"/>
      <c r="CQ125" s="152"/>
      <c r="CR125" s="152"/>
      <c r="CS125" s="152"/>
      <c r="CT125" s="152"/>
      <c r="CU125" s="152"/>
      <c r="CV125" s="152"/>
      <c r="CW125" s="152"/>
      <c r="CX125" s="152"/>
      <c r="CY125" s="152"/>
      <c r="CZ125" s="152"/>
      <c r="DA125" s="152"/>
      <c r="DB125" s="152"/>
      <c r="DC125" s="152"/>
      <c r="DD125" s="152"/>
      <c r="DE125" s="152"/>
      <c r="DF125" s="152"/>
      <c r="DG125" s="152"/>
      <c r="DH125" s="152"/>
      <c r="DI125" s="152"/>
      <c r="DJ125" s="152"/>
      <c r="DK125" s="152"/>
      <c r="DL125" s="152"/>
      <c r="DM125" s="152"/>
      <c r="DN125" s="152"/>
      <c r="DO125" s="152"/>
      <c r="DP125" s="152"/>
      <c r="DQ125" s="152"/>
      <c r="DR125" s="152"/>
      <c r="DS125" s="152"/>
      <c r="DT125" s="152"/>
      <c r="DU125" s="152"/>
      <c r="DV125" s="152"/>
      <c r="DW125" s="152"/>
      <c r="DX125" s="152"/>
      <c r="DY125" s="152"/>
      <c r="DZ125" s="152"/>
      <c r="EA125" s="152"/>
      <c r="EB125" s="152"/>
      <c r="EC125" s="152"/>
      <c r="ED125" s="152"/>
      <c r="EE125" s="152"/>
      <c r="EF125" s="152"/>
      <c r="EG125" s="152"/>
      <c r="EH125" s="152"/>
      <c r="EI125" s="152"/>
      <c r="EJ125" s="152"/>
      <c r="EK125" s="152"/>
      <c r="EL125" s="152"/>
      <c r="EM125" s="152"/>
      <c r="EN125" s="152"/>
      <c r="EO125" s="152"/>
      <c r="EP125" s="152"/>
      <c r="EQ125" s="152"/>
      <c r="ER125" s="152"/>
      <c r="ES125" s="152"/>
      <c r="ET125" s="152"/>
      <c r="EU125" s="152"/>
      <c r="EV125" s="152"/>
      <c r="EW125" s="152"/>
      <c r="EX125" s="152"/>
      <c r="EY125" s="152"/>
      <c r="EZ125" s="152"/>
      <c r="FA125" s="152"/>
      <c r="FB125" s="152"/>
      <c r="FC125" s="152"/>
      <c r="FD125" s="152"/>
      <c r="FE125" s="152"/>
      <c r="FF125" s="152"/>
      <c r="FG125" s="152"/>
      <c r="FH125" s="152"/>
      <c r="FI125" s="152"/>
      <c r="FJ125" s="152"/>
      <c r="FK125" s="152"/>
      <c r="FL125" s="152"/>
      <c r="FM125" s="152"/>
      <c r="FN125" s="152"/>
      <c r="FO125" s="152"/>
      <c r="FP125" s="152"/>
      <c r="FQ125" s="152"/>
      <c r="FR125" s="152"/>
      <c r="FS125" s="152"/>
      <c r="FT125" s="152"/>
      <c r="FU125" s="152"/>
      <c r="FV125" s="152"/>
      <c r="FW125" s="152"/>
      <c r="FX125" s="152"/>
      <c r="FY125" s="152"/>
      <c r="FZ125" s="152"/>
      <c r="GA125" s="152"/>
      <c r="GB125" s="152"/>
      <c r="GC125" s="152"/>
      <c r="GD125" s="152"/>
      <c r="GE125" s="152"/>
      <c r="GF125" s="152"/>
      <c r="GG125" s="152"/>
      <c r="GH125" s="152"/>
    </row>
    <row r="126" spans="1:190" s="132" customFormat="1" x14ac:dyDescent="0.25">
      <c r="A126" s="134"/>
      <c r="B126" s="115" t="s">
        <v>102</v>
      </c>
      <c r="C126" s="133">
        <v>206016</v>
      </c>
      <c r="D126" s="133">
        <v>198455</v>
      </c>
      <c r="E126" s="133">
        <v>231828</v>
      </c>
      <c r="F126" s="133">
        <v>208962</v>
      </c>
      <c r="G126" s="133">
        <v>183140</v>
      </c>
      <c r="H126" s="133">
        <v>233110</v>
      </c>
      <c r="I126" s="133">
        <v>206209</v>
      </c>
      <c r="J126" s="133">
        <v>198373</v>
      </c>
      <c r="K126" s="133">
        <v>200596</v>
      </c>
      <c r="L126" s="133">
        <v>195448</v>
      </c>
      <c r="M126" s="133">
        <v>190067</v>
      </c>
      <c r="N126" s="133">
        <v>223639</v>
      </c>
      <c r="O126" s="133">
        <v>212656</v>
      </c>
      <c r="P126" s="133">
        <v>211290</v>
      </c>
      <c r="Q126" s="133">
        <v>238688</v>
      </c>
      <c r="R126" s="133">
        <v>203137</v>
      </c>
      <c r="S126" s="133">
        <v>233119</v>
      </c>
      <c r="T126" s="133">
        <v>215591</v>
      </c>
      <c r="U126" s="133">
        <v>198074</v>
      </c>
      <c r="V126" s="133">
        <v>187222</v>
      </c>
      <c r="W126" s="133">
        <v>185262</v>
      </c>
      <c r="X126" s="133">
        <v>202737</v>
      </c>
      <c r="Y126" s="133">
        <v>208240</v>
      </c>
      <c r="Z126" s="133">
        <v>233509</v>
      </c>
      <c r="AA126" s="133">
        <v>216768</v>
      </c>
      <c r="AB126" s="133">
        <v>200241</v>
      </c>
      <c r="AC126" s="133">
        <v>201234</v>
      </c>
      <c r="AD126" s="133">
        <v>204613</v>
      </c>
      <c r="AE126" s="133">
        <v>183822</v>
      </c>
      <c r="AF126" s="133">
        <v>215813</v>
      </c>
      <c r="AG126" s="133">
        <v>206810</v>
      </c>
      <c r="AH126" s="133">
        <v>195674</v>
      </c>
      <c r="AI126" s="133">
        <v>180443</v>
      </c>
      <c r="AJ126" s="133">
        <v>220073</v>
      </c>
      <c r="AK126" s="133">
        <v>213723</v>
      </c>
      <c r="AL126" s="133">
        <v>185998</v>
      </c>
      <c r="AM126" s="133">
        <v>213135</v>
      </c>
      <c r="AN126" s="133">
        <v>200923</v>
      </c>
      <c r="AO126" s="133">
        <v>200376</v>
      </c>
      <c r="AP126" s="133">
        <v>212090</v>
      </c>
      <c r="AQ126" s="133">
        <v>186858</v>
      </c>
      <c r="AR126" s="133">
        <v>222450</v>
      </c>
      <c r="AS126" s="133">
        <v>216894</v>
      </c>
      <c r="AT126" s="133">
        <v>184708</v>
      </c>
      <c r="AU126" s="133">
        <v>192987</v>
      </c>
      <c r="AV126" s="133">
        <v>215888</v>
      </c>
      <c r="AW126" s="133">
        <v>190942</v>
      </c>
      <c r="AX126" s="133">
        <v>201169</v>
      </c>
      <c r="AY126" s="133">
        <v>211323</v>
      </c>
      <c r="AZ126" s="133">
        <v>191182</v>
      </c>
      <c r="BA126" s="133">
        <v>227576</v>
      </c>
      <c r="BB126" s="133">
        <v>187516</v>
      </c>
      <c r="BC126" s="133">
        <v>201900</v>
      </c>
      <c r="BD126" s="133">
        <v>210305</v>
      </c>
      <c r="BE126" s="133">
        <v>196010</v>
      </c>
      <c r="BF126" s="133">
        <v>174421</v>
      </c>
      <c r="BG126" s="133">
        <v>218957</v>
      </c>
      <c r="BH126" s="133">
        <v>210756</v>
      </c>
      <c r="BI126" s="133">
        <v>183325</v>
      </c>
      <c r="BJ126" s="133">
        <v>216501</v>
      </c>
      <c r="BK126" s="133">
        <v>234033</v>
      </c>
      <c r="BL126" s="133">
        <v>217023</v>
      </c>
      <c r="BM126" s="133">
        <v>234521</v>
      </c>
      <c r="BN126" s="133">
        <v>193424</v>
      </c>
      <c r="BO126" s="133">
        <v>178409</v>
      </c>
      <c r="BP126" s="133">
        <v>270447</v>
      </c>
      <c r="BQ126" s="133">
        <v>223310</v>
      </c>
      <c r="BR126" s="133">
        <v>205170</v>
      </c>
      <c r="BS126" s="133">
        <v>221089</v>
      </c>
      <c r="BT126" s="133">
        <v>213983</v>
      </c>
      <c r="BU126" s="133">
        <v>200616</v>
      </c>
      <c r="BV126" s="133">
        <v>222989</v>
      </c>
      <c r="BW126" s="133">
        <v>226110</v>
      </c>
      <c r="BX126" s="133">
        <v>237683</v>
      </c>
      <c r="BY126" s="133">
        <v>220164</v>
      </c>
      <c r="BZ126" s="133">
        <v>232302</v>
      </c>
      <c r="CA126" s="133">
        <v>232707</v>
      </c>
      <c r="CB126" s="133">
        <v>249100</v>
      </c>
      <c r="CC126" s="133">
        <v>225087</v>
      </c>
      <c r="CD126" s="133">
        <v>220941</v>
      </c>
      <c r="CE126" s="133">
        <v>240843</v>
      </c>
      <c r="CF126" s="133">
        <v>225949</v>
      </c>
      <c r="CG126" s="133">
        <v>221316</v>
      </c>
      <c r="CH126" s="133">
        <v>234733</v>
      </c>
      <c r="CI126" s="133">
        <v>259660</v>
      </c>
      <c r="CJ126" s="133">
        <v>226491</v>
      </c>
      <c r="CK126" s="133">
        <v>277245</v>
      </c>
      <c r="CL126" s="133">
        <v>228191</v>
      </c>
      <c r="CM126" s="133">
        <v>247493</v>
      </c>
      <c r="CN126" s="133">
        <v>263984</v>
      </c>
      <c r="CO126" s="133">
        <v>216656</v>
      </c>
      <c r="CP126" s="133">
        <v>231213</v>
      </c>
      <c r="CQ126" s="133">
        <v>241987</v>
      </c>
      <c r="CR126" s="133">
        <v>274805</v>
      </c>
      <c r="CS126" s="133">
        <v>247982</v>
      </c>
      <c r="CT126" s="133">
        <v>239200</v>
      </c>
      <c r="CU126" s="133">
        <v>274859</v>
      </c>
      <c r="CV126" s="133">
        <v>252990</v>
      </c>
      <c r="CW126" s="133">
        <v>261905</v>
      </c>
      <c r="CX126" s="133">
        <v>263127</v>
      </c>
      <c r="CY126" s="133">
        <v>262517</v>
      </c>
      <c r="CZ126" s="133">
        <v>294266</v>
      </c>
      <c r="DA126" s="133">
        <v>273436</v>
      </c>
      <c r="DB126" s="133">
        <v>245772</v>
      </c>
      <c r="DC126" s="133">
        <v>250483</v>
      </c>
      <c r="DD126" s="133">
        <v>303813</v>
      </c>
      <c r="DE126" s="133">
        <v>274512</v>
      </c>
      <c r="DF126" s="133">
        <v>265818</v>
      </c>
      <c r="DG126" s="133">
        <v>301080</v>
      </c>
      <c r="DH126" s="133">
        <v>263687</v>
      </c>
      <c r="DI126" s="133">
        <v>279119</v>
      </c>
      <c r="DJ126" s="133">
        <v>272921</v>
      </c>
      <c r="DK126" s="133">
        <v>245377</v>
      </c>
      <c r="DL126" s="133">
        <v>271690</v>
      </c>
      <c r="DM126" s="133">
        <v>270074</v>
      </c>
      <c r="DN126" s="133">
        <v>239794</v>
      </c>
      <c r="DO126" s="133">
        <v>265550</v>
      </c>
      <c r="DP126" s="133">
        <v>310453</v>
      </c>
      <c r="DQ126" s="133">
        <v>270325</v>
      </c>
      <c r="DR126" s="133">
        <v>284541</v>
      </c>
      <c r="DS126" s="133">
        <v>287186</v>
      </c>
      <c r="DT126" s="133">
        <v>256432</v>
      </c>
      <c r="DU126" s="133">
        <v>190137</v>
      </c>
      <c r="DV126" s="133">
        <v>190137</v>
      </c>
      <c r="DW126" s="133">
        <v>163242</v>
      </c>
      <c r="DX126" s="133">
        <v>256105</v>
      </c>
      <c r="DY126" s="133">
        <v>258363</v>
      </c>
      <c r="DZ126" s="133">
        <v>215803</v>
      </c>
      <c r="EA126" s="133">
        <v>254362</v>
      </c>
      <c r="EB126" s="133">
        <v>293300</v>
      </c>
      <c r="EC126" s="133">
        <v>266147</v>
      </c>
      <c r="ED126" s="133">
        <v>298559</v>
      </c>
      <c r="EE126" s="133">
        <v>292762</v>
      </c>
      <c r="EF126" s="133">
        <v>246693</v>
      </c>
      <c r="EG126" s="133">
        <v>246353</v>
      </c>
      <c r="EH126" s="133">
        <v>294163</v>
      </c>
      <c r="EI126" s="133">
        <v>252011</v>
      </c>
      <c r="EJ126" s="133">
        <v>295304</v>
      </c>
      <c r="EK126" s="133">
        <v>273329</v>
      </c>
      <c r="EL126" s="133">
        <v>251571</v>
      </c>
      <c r="EM126" s="133">
        <v>260444</v>
      </c>
      <c r="EN126" s="133">
        <v>298363</v>
      </c>
      <c r="EO126" s="133">
        <v>263109</v>
      </c>
      <c r="EP126" s="133">
        <v>309078</v>
      </c>
      <c r="EQ126" s="133">
        <v>277398</v>
      </c>
      <c r="ER126" s="133">
        <v>260016</v>
      </c>
      <c r="ES126" s="133">
        <v>258729</v>
      </c>
      <c r="ET126" s="133">
        <v>252773</v>
      </c>
      <c r="EU126" s="133">
        <v>284010</v>
      </c>
      <c r="EV126" s="133">
        <v>306981</v>
      </c>
      <c r="EW126" s="133">
        <v>274715</v>
      </c>
      <c r="EX126" s="133">
        <v>251144</v>
      </c>
      <c r="EY126" s="133">
        <v>294422</v>
      </c>
      <c r="EZ126" s="133">
        <v>269739</v>
      </c>
      <c r="FA126" s="133">
        <v>289238</v>
      </c>
      <c r="FB126" s="133">
        <v>298901</v>
      </c>
      <c r="FC126" s="133">
        <v>306444</v>
      </c>
      <c r="FD126" s="133">
        <v>283048</v>
      </c>
      <c r="FE126" s="133">
        <v>280914</v>
      </c>
      <c r="FF126" s="133">
        <v>248262</v>
      </c>
      <c r="FG126" s="133">
        <v>279054</v>
      </c>
      <c r="FH126" s="133">
        <v>354880</v>
      </c>
      <c r="FI126" s="133">
        <v>278292</v>
      </c>
      <c r="FJ126" s="133">
        <v>250955</v>
      </c>
      <c r="FK126" s="133">
        <v>305301</v>
      </c>
      <c r="FL126" s="133">
        <v>340186</v>
      </c>
      <c r="FM126" s="133">
        <v>321766</v>
      </c>
      <c r="FN126" s="133">
        <v>317625</v>
      </c>
      <c r="FO126" s="133">
        <v>277993.63</v>
      </c>
      <c r="FP126" s="133">
        <v>255675.78</v>
      </c>
      <c r="FQ126" s="133">
        <v>226793.97</v>
      </c>
      <c r="FR126" s="133">
        <v>130305.60000000001</v>
      </c>
      <c r="FS126" s="133">
        <v>209749.33</v>
      </c>
      <c r="FT126" s="133">
        <v>171036.76</v>
      </c>
      <c r="FU126" s="133">
        <v>102289.43</v>
      </c>
      <c r="FV126" s="133">
        <v>46396.85</v>
      </c>
      <c r="FW126" s="133">
        <v>46872.75</v>
      </c>
      <c r="FX126" s="133">
        <v>52546.9</v>
      </c>
      <c r="FY126" s="133">
        <v>45665.7</v>
      </c>
      <c r="FZ126" s="133">
        <v>32111.68</v>
      </c>
      <c r="GA126" s="133">
        <v>16344.96</v>
      </c>
      <c r="GB126" s="133">
        <v>7515.21</v>
      </c>
      <c r="GC126" s="133">
        <v>8984.31</v>
      </c>
      <c r="GD126" s="133">
        <v>1324.9</v>
      </c>
      <c r="GE126" s="133">
        <v>1854.08</v>
      </c>
      <c r="GF126" s="133">
        <v>2533.67</v>
      </c>
      <c r="GG126" s="133">
        <v>895.86</v>
      </c>
      <c r="GH126" s="133">
        <v>223.17</v>
      </c>
    </row>
    <row r="127" spans="1:190" s="132" customFormat="1" x14ac:dyDescent="0.25">
      <c r="A127" s="134"/>
      <c r="B127" s="115" t="s">
        <v>103</v>
      </c>
      <c r="C127" s="133">
        <v>1932447</v>
      </c>
      <c r="D127" s="133">
        <v>1869385</v>
      </c>
      <c r="E127" s="133">
        <v>2171752</v>
      </c>
      <c r="F127" s="133">
        <v>1860045</v>
      </c>
      <c r="G127" s="133">
        <v>1691002</v>
      </c>
      <c r="H127" s="133">
        <v>2016134</v>
      </c>
      <c r="I127" s="133">
        <v>1875173</v>
      </c>
      <c r="J127" s="133">
        <v>1564703</v>
      </c>
      <c r="K127" s="133">
        <v>1826323</v>
      </c>
      <c r="L127" s="133">
        <v>1863363</v>
      </c>
      <c r="M127" s="133">
        <v>1799582</v>
      </c>
      <c r="N127" s="133">
        <v>1915190</v>
      </c>
      <c r="O127" s="133">
        <v>2043343</v>
      </c>
      <c r="P127" s="133">
        <v>1883096</v>
      </c>
      <c r="Q127" s="133">
        <v>2123543</v>
      </c>
      <c r="R127" s="133">
        <v>1831160</v>
      </c>
      <c r="S127" s="133">
        <v>1983214</v>
      </c>
      <c r="T127" s="133">
        <v>1829390</v>
      </c>
      <c r="U127" s="133">
        <v>1742304</v>
      </c>
      <c r="V127" s="133">
        <v>1599060</v>
      </c>
      <c r="W127" s="133">
        <v>1789562</v>
      </c>
      <c r="X127" s="133">
        <v>1868824</v>
      </c>
      <c r="Y127" s="133">
        <v>1803503</v>
      </c>
      <c r="Z127" s="133">
        <v>1968034</v>
      </c>
      <c r="AA127" s="133">
        <v>2057348</v>
      </c>
      <c r="AB127" s="133">
        <v>1976620</v>
      </c>
      <c r="AC127" s="133">
        <v>2023582</v>
      </c>
      <c r="AD127" s="133">
        <v>1830994</v>
      </c>
      <c r="AE127" s="133">
        <v>1694496</v>
      </c>
      <c r="AF127" s="133">
        <v>1874606</v>
      </c>
      <c r="AG127" s="133">
        <v>2065697</v>
      </c>
      <c r="AH127" s="133">
        <v>1647830</v>
      </c>
      <c r="AI127" s="133">
        <v>1794352</v>
      </c>
      <c r="AJ127" s="133">
        <v>2173840</v>
      </c>
      <c r="AK127" s="133">
        <v>1940343</v>
      </c>
      <c r="AL127" s="133">
        <v>2005558</v>
      </c>
      <c r="AM127" s="133">
        <v>2132563</v>
      </c>
      <c r="AN127" s="133">
        <v>1966364</v>
      </c>
      <c r="AO127" s="133">
        <v>2062469</v>
      </c>
      <c r="AP127" s="133">
        <v>2014614</v>
      </c>
      <c r="AQ127" s="133">
        <v>1861871</v>
      </c>
      <c r="AR127" s="133">
        <v>1942922</v>
      </c>
      <c r="AS127" s="133">
        <v>2110464</v>
      </c>
      <c r="AT127" s="133">
        <v>1648083</v>
      </c>
      <c r="AU127" s="133">
        <v>1931234</v>
      </c>
      <c r="AV127" s="133">
        <v>2153143</v>
      </c>
      <c r="AW127" s="133">
        <v>1806017</v>
      </c>
      <c r="AX127" s="133">
        <v>1951069</v>
      </c>
      <c r="AY127" s="133">
        <v>2246775</v>
      </c>
      <c r="AZ127" s="133">
        <v>2020258</v>
      </c>
      <c r="BA127" s="133">
        <v>2049793</v>
      </c>
      <c r="BB127" s="133">
        <v>2061446</v>
      </c>
      <c r="BC127" s="133">
        <v>1856248</v>
      </c>
      <c r="BD127" s="133">
        <v>1961894</v>
      </c>
      <c r="BE127" s="133">
        <v>2153843</v>
      </c>
      <c r="BF127" s="133">
        <v>1607576</v>
      </c>
      <c r="BG127" s="133">
        <v>2005663</v>
      </c>
      <c r="BH127" s="133">
        <v>2149268</v>
      </c>
      <c r="BI127" s="133">
        <v>1840681</v>
      </c>
      <c r="BJ127" s="133">
        <v>2135214</v>
      </c>
      <c r="BK127" s="133">
        <v>2178099</v>
      </c>
      <c r="BL127" s="133">
        <v>2008416</v>
      </c>
      <c r="BM127" s="133">
        <v>2218214</v>
      </c>
      <c r="BN127" s="133">
        <v>2109435</v>
      </c>
      <c r="BO127" s="133">
        <v>1717812</v>
      </c>
      <c r="BP127" s="133">
        <v>2134356</v>
      </c>
      <c r="BQ127" s="133">
        <v>2203232</v>
      </c>
      <c r="BR127" s="133">
        <v>1677120</v>
      </c>
      <c r="BS127" s="133">
        <v>1984532</v>
      </c>
      <c r="BT127" s="133">
        <v>2167603</v>
      </c>
      <c r="BU127" s="133">
        <v>1981806</v>
      </c>
      <c r="BV127" s="133">
        <v>2232858</v>
      </c>
      <c r="BW127" s="133">
        <v>2152073</v>
      </c>
      <c r="BX127" s="133">
        <v>2128073</v>
      </c>
      <c r="BY127" s="133">
        <v>2189958</v>
      </c>
      <c r="BZ127" s="133">
        <v>2087140</v>
      </c>
      <c r="CA127" s="133">
        <v>2015458</v>
      </c>
      <c r="CB127" s="133">
        <v>2151976</v>
      </c>
      <c r="CC127" s="133">
        <v>2076587</v>
      </c>
      <c r="CD127" s="133">
        <v>1750172</v>
      </c>
      <c r="CE127" s="133">
        <v>2048891</v>
      </c>
      <c r="CF127" s="133">
        <v>2090184</v>
      </c>
      <c r="CG127" s="133">
        <v>1989126</v>
      </c>
      <c r="CH127" s="133">
        <v>2221335</v>
      </c>
      <c r="CI127" s="133">
        <v>2379511</v>
      </c>
      <c r="CJ127" s="133">
        <v>1953814</v>
      </c>
      <c r="CK127" s="133">
        <v>2439379</v>
      </c>
      <c r="CL127" s="133">
        <v>1918053</v>
      </c>
      <c r="CM127" s="133">
        <v>2046003</v>
      </c>
      <c r="CN127" s="133">
        <v>2217903</v>
      </c>
      <c r="CO127" s="133">
        <v>2095316</v>
      </c>
      <c r="CP127" s="133">
        <v>1776620</v>
      </c>
      <c r="CQ127" s="133">
        <v>1973343</v>
      </c>
      <c r="CR127" s="133">
        <v>2274429</v>
      </c>
      <c r="CS127" s="133">
        <v>2058269</v>
      </c>
      <c r="CT127" s="133">
        <v>2221345</v>
      </c>
      <c r="CU127" s="133">
        <v>2237069</v>
      </c>
      <c r="CV127" s="133">
        <v>2119246</v>
      </c>
      <c r="CW127" s="133">
        <v>2279854</v>
      </c>
      <c r="CX127" s="133">
        <v>2134267</v>
      </c>
      <c r="CY127" s="133">
        <v>1998995</v>
      </c>
      <c r="CZ127" s="133">
        <v>2223922</v>
      </c>
      <c r="DA127" s="133">
        <v>2173108</v>
      </c>
      <c r="DB127" s="133">
        <v>1883736</v>
      </c>
      <c r="DC127" s="133">
        <v>1915821</v>
      </c>
      <c r="DD127" s="133">
        <v>2336228</v>
      </c>
      <c r="DE127" s="133">
        <v>2214122</v>
      </c>
      <c r="DF127" s="133">
        <v>2434481</v>
      </c>
      <c r="DG127" s="133">
        <v>2100821</v>
      </c>
      <c r="DH127" s="133">
        <v>2118922</v>
      </c>
      <c r="DI127" s="133">
        <v>2307225</v>
      </c>
      <c r="DJ127" s="133">
        <v>2261401</v>
      </c>
      <c r="DK127" s="133">
        <v>2173951</v>
      </c>
      <c r="DL127" s="133">
        <v>2076579</v>
      </c>
      <c r="DM127" s="133">
        <v>2395058</v>
      </c>
      <c r="DN127" s="133">
        <v>1814999</v>
      </c>
      <c r="DO127" s="133">
        <v>2108137</v>
      </c>
      <c r="DP127" s="133">
        <v>2444203</v>
      </c>
      <c r="DQ127" s="133">
        <v>2168237</v>
      </c>
      <c r="DR127" s="133">
        <v>2456975</v>
      </c>
      <c r="DS127" s="133">
        <v>2259021</v>
      </c>
      <c r="DT127" s="133">
        <v>2185075</v>
      </c>
      <c r="DU127" s="133">
        <v>474190</v>
      </c>
      <c r="DV127" s="133">
        <v>474190</v>
      </c>
      <c r="DW127" s="133">
        <v>1077915</v>
      </c>
      <c r="DX127" s="133">
        <v>2031664</v>
      </c>
      <c r="DY127" s="133">
        <v>2260227</v>
      </c>
      <c r="DZ127" s="133">
        <v>1880192</v>
      </c>
      <c r="EA127" s="133">
        <v>2169770</v>
      </c>
      <c r="EB127" s="133">
        <v>2398699</v>
      </c>
      <c r="EC127" s="133">
        <v>2232007</v>
      </c>
      <c r="ED127" s="133">
        <v>2665226</v>
      </c>
      <c r="EE127" s="133">
        <v>1982635</v>
      </c>
      <c r="EF127" s="133">
        <v>2103725</v>
      </c>
      <c r="EG127" s="133">
        <v>2505738</v>
      </c>
      <c r="EH127" s="133">
        <v>2323813</v>
      </c>
      <c r="EI127" s="133">
        <v>2190090</v>
      </c>
      <c r="EJ127" s="133">
        <v>2443280</v>
      </c>
      <c r="EK127" s="133">
        <v>2430275</v>
      </c>
      <c r="EL127" s="133">
        <v>1954971</v>
      </c>
      <c r="EM127" s="133">
        <v>2222869</v>
      </c>
      <c r="EN127" s="133">
        <v>2489640</v>
      </c>
      <c r="EO127" s="133">
        <v>2213748</v>
      </c>
      <c r="EP127" s="133">
        <v>2784563</v>
      </c>
      <c r="EQ127" s="133">
        <v>2264681</v>
      </c>
      <c r="ER127" s="133">
        <v>2263503</v>
      </c>
      <c r="ES127" s="133">
        <v>2611733</v>
      </c>
      <c r="ET127" s="133">
        <v>2258913</v>
      </c>
      <c r="EU127" s="133">
        <v>2404056</v>
      </c>
      <c r="EV127" s="133">
        <v>2560443</v>
      </c>
      <c r="EW127" s="133">
        <v>2408552</v>
      </c>
      <c r="EX127" s="133">
        <v>2038397</v>
      </c>
      <c r="EY127" s="133">
        <v>2428835</v>
      </c>
      <c r="EZ127" s="133">
        <v>2525744</v>
      </c>
      <c r="FA127" s="133">
        <v>2295803</v>
      </c>
      <c r="FB127" s="133">
        <v>2810506</v>
      </c>
      <c r="FC127" s="133">
        <v>2353763</v>
      </c>
      <c r="FD127" s="133">
        <v>2370270</v>
      </c>
      <c r="FE127" s="133">
        <v>2803295</v>
      </c>
      <c r="FF127" s="133">
        <v>2321284</v>
      </c>
      <c r="FG127" s="133">
        <v>2219855</v>
      </c>
      <c r="FH127" s="133">
        <v>2811090</v>
      </c>
      <c r="FI127" s="133">
        <v>2468380</v>
      </c>
      <c r="FJ127" s="133">
        <v>2034913</v>
      </c>
      <c r="FK127" s="133">
        <v>2342896</v>
      </c>
      <c r="FL127" s="133">
        <v>2627414</v>
      </c>
      <c r="FM127" s="133">
        <v>2390383</v>
      </c>
      <c r="FN127" s="133">
        <v>2924170</v>
      </c>
      <c r="FO127" s="133">
        <v>2204466.1</v>
      </c>
      <c r="FP127" s="133">
        <v>2488649.84</v>
      </c>
      <c r="FQ127" s="133">
        <v>2277249.34</v>
      </c>
      <c r="FR127" s="133">
        <v>1960133.73</v>
      </c>
      <c r="FS127" s="133">
        <v>1527663.03</v>
      </c>
      <c r="FT127" s="133">
        <v>1112539.98</v>
      </c>
      <c r="FU127" s="133">
        <v>888586.81</v>
      </c>
      <c r="FV127" s="133">
        <v>508972.91</v>
      </c>
      <c r="FW127" s="133">
        <v>531390.79</v>
      </c>
      <c r="FX127" s="133">
        <v>602190.74</v>
      </c>
      <c r="FY127" s="133">
        <v>521779.59</v>
      </c>
      <c r="FZ127" s="133">
        <v>644019.92000000004</v>
      </c>
      <c r="GA127" s="133">
        <v>522086.46</v>
      </c>
      <c r="GB127" s="133">
        <v>541685.80000000005</v>
      </c>
      <c r="GC127" s="133">
        <v>540324.23</v>
      </c>
      <c r="GD127" s="133">
        <v>529734.96</v>
      </c>
      <c r="GE127" s="133">
        <v>535261.61</v>
      </c>
      <c r="GF127" s="133">
        <v>520247.18</v>
      </c>
      <c r="GG127" s="133">
        <v>548986.87</v>
      </c>
      <c r="GH127" s="133">
        <v>405944.49</v>
      </c>
    </row>
    <row r="128" spans="1:190" s="132" customFormat="1" x14ac:dyDescent="0.25">
      <c r="A128" s="134"/>
      <c r="B128" s="115" t="s">
        <v>104</v>
      </c>
      <c r="C128" s="133">
        <v>3231840</v>
      </c>
      <c r="D128" s="133">
        <v>3304741</v>
      </c>
      <c r="E128" s="133">
        <v>4008576</v>
      </c>
      <c r="F128" s="133">
        <v>3620859</v>
      </c>
      <c r="G128" s="133">
        <v>3357530</v>
      </c>
      <c r="H128" s="133">
        <v>4038354</v>
      </c>
      <c r="I128" s="133">
        <v>3670820</v>
      </c>
      <c r="J128" s="133">
        <v>2876568</v>
      </c>
      <c r="K128" s="133">
        <v>3291750</v>
      </c>
      <c r="L128" s="133">
        <v>3386309</v>
      </c>
      <c r="M128" s="133">
        <v>3255530</v>
      </c>
      <c r="N128" s="133">
        <v>3586549</v>
      </c>
      <c r="O128" s="133">
        <v>3546706</v>
      </c>
      <c r="P128" s="133">
        <v>3450993</v>
      </c>
      <c r="Q128" s="133">
        <v>3966522</v>
      </c>
      <c r="R128" s="133">
        <v>3575291</v>
      </c>
      <c r="S128" s="133">
        <v>3946885</v>
      </c>
      <c r="T128" s="133">
        <v>3610562</v>
      </c>
      <c r="U128" s="133">
        <v>3470561</v>
      </c>
      <c r="V128" s="133">
        <v>2933498</v>
      </c>
      <c r="W128" s="133">
        <v>3311952</v>
      </c>
      <c r="X128" s="133">
        <v>3425559</v>
      </c>
      <c r="Y128" s="133">
        <v>3456235</v>
      </c>
      <c r="Z128" s="133">
        <v>3733382</v>
      </c>
      <c r="AA128" s="133">
        <v>3697342</v>
      </c>
      <c r="AB128" s="133">
        <v>3572507</v>
      </c>
      <c r="AC128" s="133">
        <v>3856155</v>
      </c>
      <c r="AD128" s="133">
        <v>3674025</v>
      </c>
      <c r="AE128" s="133">
        <v>3440380</v>
      </c>
      <c r="AF128" s="133">
        <v>3892818</v>
      </c>
      <c r="AG128" s="133">
        <v>3995632</v>
      </c>
      <c r="AH128" s="133">
        <v>3070212</v>
      </c>
      <c r="AI128" s="133">
        <v>3274943</v>
      </c>
      <c r="AJ128" s="133">
        <v>4110393</v>
      </c>
      <c r="AK128" s="133">
        <v>3655697</v>
      </c>
      <c r="AL128" s="133">
        <v>3798078</v>
      </c>
      <c r="AM128" s="133">
        <v>3903933</v>
      </c>
      <c r="AN128" s="133">
        <v>3846803</v>
      </c>
      <c r="AO128" s="133">
        <v>4056072</v>
      </c>
      <c r="AP128" s="133">
        <v>4138126</v>
      </c>
      <c r="AQ128" s="133">
        <v>3849752</v>
      </c>
      <c r="AR128" s="133">
        <v>4076844</v>
      </c>
      <c r="AS128" s="133">
        <v>4454009</v>
      </c>
      <c r="AT128" s="133">
        <v>3120145</v>
      </c>
      <c r="AU128" s="133">
        <v>3546343</v>
      </c>
      <c r="AV128" s="133">
        <v>4187813</v>
      </c>
      <c r="AW128" s="133">
        <v>3666337</v>
      </c>
      <c r="AX128" s="133">
        <v>4104470</v>
      </c>
      <c r="AY128" s="133">
        <v>4182974</v>
      </c>
      <c r="AZ128" s="133">
        <v>4103304</v>
      </c>
      <c r="BA128" s="133">
        <v>4216198</v>
      </c>
      <c r="BB128" s="133">
        <v>4381522</v>
      </c>
      <c r="BC128" s="133">
        <v>3889905</v>
      </c>
      <c r="BD128" s="133">
        <v>4327947</v>
      </c>
      <c r="BE128" s="133">
        <v>4497869</v>
      </c>
      <c r="BF128" s="133">
        <v>3205142</v>
      </c>
      <c r="BG128" s="133">
        <v>3882986</v>
      </c>
      <c r="BH128" s="133">
        <v>4420331</v>
      </c>
      <c r="BI128" s="133">
        <v>3893433</v>
      </c>
      <c r="BJ128" s="133">
        <v>4579143</v>
      </c>
      <c r="BK128" s="133">
        <v>4076864</v>
      </c>
      <c r="BL128" s="133">
        <v>4110460</v>
      </c>
      <c r="BM128" s="133">
        <v>4706386</v>
      </c>
      <c r="BN128" s="133">
        <v>4585507</v>
      </c>
      <c r="BO128" s="133">
        <v>3866701</v>
      </c>
      <c r="BP128" s="133">
        <v>4803119</v>
      </c>
      <c r="BQ128" s="133">
        <v>4797205</v>
      </c>
      <c r="BR128" s="133">
        <v>3300382</v>
      </c>
      <c r="BS128" s="133">
        <v>4029672</v>
      </c>
      <c r="BT128" s="133">
        <v>4348210</v>
      </c>
      <c r="BU128" s="133">
        <v>4345581</v>
      </c>
      <c r="BV128" s="133">
        <v>4861757</v>
      </c>
      <c r="BW128" s="133">
        <v>4191542</v>
      </c>
      <c r="BX128" s="133">
        <v>4545741</v>
      </c>
      <c r="BY128" s="133">
        <v>4873248</v>
      </c>
      <c r="BZ128" s="133">
        <v>4662535</v>
      </c>
      <c r="CA128" s="133">
        <v>4652615</v>
      </c>
      <c r="CB128" s="133">
        <v>5011543</v>
      </c>
      <c r="CC128" s="133">
        <v>4616728</v>
      </c>
      <c r="CD128" s="133">
        <v>3670184</v>
      </c>
      <c r="CE128" s="133">
        <v>4288222</v>
      </c>
      <c r="CF128" s="133">
        <v>4461711</v>
      </c>
      <c r="CG128" s="133">
        <v>4388610</v>
      </c>
      <c r="CH128" s="133">
        <v>4964707</v>
      </c>
      <c r="CI128" s="133">
        <v>4756731</v>
      </c>
      <c r="CJ128" s="133">
        <v>4323388</v>
      </c>
      <c r="CK128" s="133">
        <v>5467368</v>
      </c>
      <c r="CL128" s="133">
        <v>4409571</v>
      </c>
      <c r="CM128" s="133">
        <v>4722322</v>
      </c>
      <c r="CN128" s="133">
        <v>5114903</v>
      </c>
      <c r="CO128" s="133">
        <v>4833780</v>
      </c>
      <c r="CP128" s="133">
        <v>3817897</v>
      </c>
      <c r="CQ128" s="133">
        <v>4235884</v>
      </c>
      <c r="CR128" s="133">
        <v>4901386</v>
      </c>
      <c r="CS128" s="133">
        <v>4644517</v>
      </c>
      <c r="CT128" s="133">
        <v>5033882</v>
      </c>
      <c r="CU128" s="133">
        <v>4699730</v>
      </c>
      <c r="CV128" s="133">
        <v>4781373</v>
      </c>
      <c r="CW128" s="133">
        <v>5274504</v>
      </c>
      <c r="CX128" s="133">
        <v>4930413</v>
      </c>
      <c r="CY128" s="133">
        <v>4538288</v>
      </c>
      <c r="CZ128" s="133">
        <v>5252960</v>
      </c>
      <c r="DA128" s="133">
        <v>5107186</v>
      </c>
      <c r="DB128" s="133">
        <v>4068182</v>
      </c>
      <c r="DC128" s="133">
        <v>4100121</v>
      </c>
      <c r="DD128" s="133">
        <v>5166978</v>
      </c>
      <c r="DE128" s="133">
        <v>4972016</v>
      </c>
      <c r="DF128" s="133">
        <v>5518310</v>
      </c>
      <c r="DG128" s="133">
        <v>4531114</v>
      </c>
      <c r="DH128" s="133">
        <v>4798494</v>
      </c>
      <c r="DI128" s="133">
        <v>5309928</v>
      </c>
      <c r="DJ128" s="133">
        <v>5237435</v>
      </c>
      <c r="DK128" s="133">
        <v>5076852</v>
      </c>
      <c r="DL128" s="133">
        <v>5016558</v>
      </c>
      <c r="DM128" s="133">
        <v>5709918</v>
      </c>
      <c r="DN128" s="133">
        <v>4004206</v>
      </c>
      <c r="DO128" s="133">
        <v>4602619</v>
      </c>
      <c r="DP128" s="133">
        <v>5370202</v>
      </c>
      <c r="DQ128" s="133">
        <v>4773082</v>
      </c>
      <c r="DR128" s="133">
        <v>5781733</v>
      </c>
      <c r="DS128" s="133">
        <v>4938671</v>
      </c>
      <c r="DT128" s="133">
        <v>5043645</v>
      </c>
      <c r="DU128" s="133">
        <v>738535</v>
      </c>
      <c r="DV128" s="133">
        <v>738535</v>
      </c>
      <c r="DW128" s="133">
        <v>2143630</v>
      </c>
      <c r="DX128" s="133">
        <v>4466856</v>
      </c>
      <c r="DY128" s="133">
        <v>5144280</v>
      </c>
      <c r="DZ128" s="133">
        <v>3954674</v>
      </c>
      <c r="EA128" s="133">
        <v>4680825</v>
      </c>
      <c r="EB128" s="133">
        <v>5321784</v>
      </c>
      <c r="EC128" s="133">
        <v>5191431</v>
      </c>
      <c r="ED128" s="133">
        <v>6360718</v>
      </c>
      <c r="EE128" s="133">
        <v>4432122</v>
      </c>
      <c r="EF128" s="133">
        <v>4980773</v>
      </c>
      <c r="EG128" s="133">
        <v>5888614</v>
      </c>
      <c r="EH128" s="133">
        <v>5534418</v>
      </c>
      <c r="EI128" s="133">
        <v>5043991</v>
      </c>
      <c r="EJ128" s="133">
        <v>5682242</v>
      </c>
      <c r="EK128" s="133">
        <v>5513355</v>
      </c>
      <c r="EL128" s="133">
        <v>4030075</v>
      </c>
      <c r="EM128" s="133">
        <v>4673360</v>
      </c>
      <c r="EN128" s="133">
        <v>5311554</v>
      </c>
      <c r="EO128" s="133">
        <v>4796849</v>
      </c>
      <c r="EP128" s="133">
        <v>6123834</v>
      </c>
      <c r="EQ128" s="133">
        <v>4502957</v>
      </c>
      <c r="ER128" s="133">
        <v>4771558</v>
      </c>
      <c r="ES128" s="133">
        <v>5776660</v>
      </c>
      <c r="ET128" s="133">
        <v>5059559</v>
      </c>
      <c r="EU128" s="133">
        <v>5421997</v>
      </c>
      <c r="EV128" s="133">
        <v>5740260</v>
      </c>
      <c r="EW128" s="133">
        <v>5358305</v>
      </c>
      <c r="EX128" s="133">
        <v>4307094</v>
      </c>
      <c r="EY128" s="133">
        <v>5074190</v>
      </c>
      <c r="EZ128" s="133">
        <v>5409953</v>
      </c>
      <c r="FA128" s="133">
        <v>5086035</v>
      </c>
      <c r="FB128" s="133">
        <v>6330559</v>
      </c>
      <c r="FC128" s="133">
        <v>5183766</v>
      </c>
      <c r="FD128" s="133">
        <v>5222730</v>
      </c>
      <c r="FE128" s="133">
        <v>6503849</v>
      </c>
      <c r="FF128" s="133">
        <v>5348122</v>
      </c>
      <c r="FG128" s="133">
        <v>5066897</v>
      </c>
      <c r="FH128" s="133">
        <v>6517335</v>
      </c>
      <c r="FI128" s="133">
        <v>5714017</v>
      </c>
      <c r="FJ128" s="133">
        <v>4496311</v>
      </c>
      <c r="FK128" s="133">
        <v>5095591</v>
      </c>
      <c r="FL128" s="133">
        <v>5903355</v>
      </c>
      <c r="FM128" s="133">
        <v>5611050</v>
      </c>
      <c r="FN128" s="133">
        <v>6930441</v>
      </c>
      <c r="FO128" s="133">
        <v>4996226.6399999997</v>
      </c>
      <c r="FP128" s="133">
        <v>5892962.7199999997</v>
      </c>
      <c r="FQ128" s="133">
        <v>5221445.17</v>
      </c>
      <c r="FR128" s="133">
        <v>3998992.25</v>
      </c>
      <c r="FS128" s="133">
        <v>2833111.36</v>
      </c>
      <c r="FT128" s="133">
        <v>1769526.82</v>
      </c>
      <c r="FU128" s="133">
        <v>1193025.77</v>
      </c>
      <c r="FV128" s="133">
        <v>493486.65</v>
      </c>
      <c r="FW128" s="133">
        <v>466154.89</v>
      </c>
      <c r="FX128" s="133">
        <v>299577.55</v>
      </c>
      <c r="FY128" s="133">
        <v>155810.42000000001</v>
      </c>
      <c r="FZ128" s="133">
        <v>118391.15</v>
      </c>
      <c r="GA128" s="133">
        <v>98895.64</v>
      </c>
      <c r="GB128" s="133">
        <v>60615</v>
      </c>
      <c r="GC128" s="133">
        <v>52338.34</v>
      </c>
      <c r="GD128" s="133">
        <v>31527.38</v>
      </c>
      <c r="GE128" s="133">
        <v>26742.71</v>
      </c>
      <c r="GF128" s="133">
        <v>36615.160000000003</v>
      </c>
      <c r="GG128" s="133">
        <v>20223.87</v>
      </c>
      <c r="GH128" s="133">
        <v>17451.52</v>
      </c>
    </row>
    <row r="129" spans="1:190" s="137" customFormat="1" x14ac:dyDescent="0.25">
      <c r="A129" s="134"/>
      <c r="B129" s="135" t="s">
        <v>1625</v>
      </c>
      <c r="C129" s="136">
        <v>486577</v>
      </c>
      <c r="D129" s="136">
        <v>466013</v>
      </c>
      <c r="E129" s="136">
        <v>533654</v>
      </c>
      <c r="F129" s="136">
        <v>471069</v>
      </c>
      <c r="G129" s="136">
        <v>434782</v>
      </c>
      <c r="H129" s="136">
        <v>489330</v>
      </c>
      <c r="I129" s="136">
        <v>466725</v>
      </c>
      <c r="J129" s="136">
        <v>413991</v>
      </c>
      <c r="K129" s="136">
        <v>474220</v>
      </c>
      <c r="L129" s="136">
        <v>464244</v>
      </c>
      <c r="M129" s="136">
        <v>443662</v>
      </c>
      <c r="N129" s="136">
        <v>437187</v>
      </c>
      <c r="O129" s="136">
        <v>529190</v>
      </c>
      <c r="P129" s="136">
        <v>438861</v>
      </c>
      <c r="Q129" s="136">
        <v>518435</v>
      </c>
      <c r="R129" s="136">
        <v>430060</v>
      </c>
      <c r="S129" s="136">
        <v>485722</v>
      </c>
      <c r="T129" s="136">
        <v>436249</v>
      </c>
      <c r="U129" s="136">
        <v>430127</v>
      </c>
      <c r="V129" s="136">
        <v>410580</v>
      </c>
      <c r="W129" s="136">
        <v>455307</v>
      </c>
      <c r="X129" s="136">
        <v>457029</v>
      </c>
      <c r="Y129" s="136">
        <v>421636</v>
      </c>
      <c r="Z129" s="136">
        <v>453652</v>
      </c>
      <c r="AA129" s="136">
        <v>489128</v>
      </c>
      <c r="AB129" s="136">
        <v>459291</v>
      </c>
      <c r="AC129" s="136">
        <v>478256</v>
      </c>
      <c r="AD129" s="136">
        <v>446958</v>
      </c>
      <c r="AE129" s="136">
        <v>408285</v>
      </c>
      <c r="AF129" s="136">
        <v>451197</v>
      </c>
      <c r="AG129" s="136">
        <v>485724</v>
      </c>
      <c r="AH129" s="136">
        <v>424351</v>
      </c>
      <c r="AI129" s="136">
        <v>456676</v>
      </c>
      <c r="AJ129" s="136">
        <v>499345</v>
      </c>
      <c r="AK129" s="136">
        <v>456788</v>
      </c>
      <c r="AL129" s="136">
        <v>444653</v>
      </c>
      <c r="AM129" s="136">
        <v>517113</v>
      </c>
      <c r="AN129" s="136">
        <v>448306</v>
      </c>
      <c r="AO129" s="136">
        <v>487839</v>
      </c>
      <c r="AP129" s="136">
        <v>466155</v>
      </c>
      <c r="AQ129" s="136">
        <v>441029</v>
      </c>
      <c r="AR129" s="136">
        <v>438177</v>
      </c>
      <c r="AS129" s="136">
        <v>499703</v>
      </c>
      <c r="AT129" s="136">
        <v>405340</v>
      </c>
      <c r="AU129" s="136">
        <v>467358</v>
      </c>
      <c r="AV129" s="136">
        <v>505618</v>
      </c>
      <c r="AW129" s="136">
        <v>416037</v>
      </c>
      <c r="AX129" s="136">
        <v>431580</v>
      </c>
      <c r="AY129" s="136">
        <v>521249</v>
      </c>
      <c r="AZ129" s="136">
        <v>450218</v>
      </c>
      <c r="BA129" s="136">
        <v>470978</v>
      </c>
      <c r="BB129" s="136">
        <v>457373</v>
      </c>
      <c r="BC129" s="136">
        <v>432789</v>
      </c>
      <c r="BD129" s="136">
        <v>448875</v>
      </c>
      <c r="BE129" s="136">
        <v>481350</v>
      </c>
      <c r="BF129" s="136">
        <v>385196</v>
      </c>
      <c r="BG129" s="136">
        <v>469600</v>
      </c>
      <c r="BH129" s="136">
        <v>491158</v>
      </c>
      <c r="BI129" s="136">
        <v>416516</v>
      </c>
      <c r="BJ129" s="136">
        <v>476076</v>
      </c>
      <c r="BK129" s="136">
        <v>489542</v>
      </c>
      <c r="BL129" s="136">
        <v>452549</v>
      </c>
      <c r="BM129" s="136">
        <v>505129</v>
      </c>
      <c r="BN129" s="136">
        <v>475365</v>
      </c>
      <c r="BO129" s="136">
        <v>392077</v>
      </c>
      <c r="BP129" s="136">
        <v>465011</v>
      </c>
      <c r="BQ129" s="136">
        <v>480857</v>
      </c>
      <c r="BR129" s="136">
        <v>396274</v>
      </c>
      <c r="BS129" s="136">
        <v>456623</v>
      </c>
      <c r="BT129" s="136">
        <v>486425</v>
      </c>
      <c r="BU129" s="136">
        <v>443671</v>
      </c>
      <c r="BV129" s="136">
        <v>463600</v>
      </c>
      <c r="BW129" s="136">
        <v>492752</v>
      </c>
      <c r="BX129" s="136">
        <v>464389</v>
      </c>
      <c r="BY129" s="136">
        <v>480975</v>
      </c>
      <c r="BZ129" s="136">
        <v>464422</v>
      </c>
      <c r="CA129" s="136">
        <v>464088</v>
      </c>
      <c r="CB129" s="136">
        <v>455054</v>
      </c>
      <c r="CC129" s="136">
        <v>443900</v>
      </c>
      <c r="CD129" s="136">
        <v>408401</v>
      </c>
      <c r="CE129" s="136">
        <v>447540</v>
      </c>
      <c r="CF129" s="136">
        <v>466179</v>
      </c>
      <c r="CG129" s="136">
        <v>422143</v>
      </c>
      <c r="CH129" s="136">
        <v>443692</v>
      </c>
      <c r="CI129" s="136">
        <v>524480</v>
      </c>
      <c r="CJ129" s="136">
        <v>395466</v>
      </c>
      <c r="CK129" s="136">
        <v>513388</v>
      </c>
      <c r="CL129" s="136">
        <v>400080</v>
      </c>
      <c r="CM129" s="136">
        <v>433402</v>
      </c>
      <c r="CN129" s="136">
        <v>451685</v>
      </c>
      <c r="CO129" s="136">
        <v>432047</v>
      </c>
      <c r="CP129" s="136">
        <v>385398</v>
      </c>
      <c r="CQ129" s="136">
        <v>426937</v>
      </c>
      <c r="CR129" s="136">
        <v>471173</v>
      </c>
      <c r="CS129" s="136">
        <v>405790</v>
      </c>
      <c r="CT129" s="136">
        <v>424472</v>
      </c>
      <c r="CU129" s="136">
        <v>480642</v>
      </c>
      <c r="CV129" s="136">
        <v>419439</v>
      </c>
      <c r="CW129" s="136">
        <v>465855</v>
      </c>
      <c r="CX129" s="136">
        <v>425855</v>
      </c>
      <c r="CY129" s="136">
        <v>411247</v>
      </c>
      <c r="CZ129" s="136">
        <v>438164</v>
      </c>
      <c r="DA129" s="136">
        <v>427951</v>
      </c>
      <c r="DB129" s="136">
        <v>385635</v>
      </c>
      <c r="DC129" s="136">
        <v>385743</v>
      </c>
      <c r="DD129" s="136">
        <v>473539</v>
      </c>
      <c r="DE129" s="136">
        <v>423357</v>
      </c>
      <c r="DF129" s="136">
        <v>465832</v>
      </c>
      <c r="DG129" s="136">
        <v>401582</v>
      </c>
      <c r="DH129" s="136">
        <v>411726</v>
      </c>
      <c r="DI129" s="136">
        <v>437675</v>
      </c>
      <c r="DJ129" s="136">
        <v>432598</v>
      </c>
      <c r="DK129" s="136">
        <v>406733</v>
      </c>
      <c r="DL129" s="136">
        <v>394944</v>
      </c>
      <c r="DM129" s="136">
        <v>440523</v>
      </c>
      <c r="DN129" s="136">
        <v>358519</v>
      </c>
      <c r="DO129" s="136">
        <v>408560</v>
      </c>
      <c r="DP129" s="136">
        <v>460393</v>
      </c>
      <c r="DQ129" s="136">
        <v>399527</v>
      </c>
      <c r="DR129" s="136">
        <v>435840</v>
      </c>
      <c r="DS129" s="136">
        <v>427963</v>
      </c>
      <c r="DT129" s="136">
        <v>392735</v>
      </c>
      <c r="DU129" s="136">
        <v>131833</v>
      </c>
      <c r="DV129" s="136">
        <v>131833</v>
      </c>
      <c r="DW129" s="136">
        <v>281716</v>
      </c>
      <c r="DX129" s="136">
        <v>470778</v>
      </c>
      <c r="DY129" s="136">
        <v>485547</v>
      </c>
      <c r="DZ129" s="136">
        <v>399775</v>
      </c>
      <c r="EA129" s="136">
        <v>459743</v>
      </c>
      <c r="EB129" s="136">
        <v>481995</v>
      </c>
      <c r="EC129" s="136">
        <v>455395</v>
      </c>
      <c r="ED129" s="136">
        <v>533721</v>
      </c>
      <c r="EE129" s="136">
        <v>400299</v>
      </c>
      <c r="EF129" s="136">
        <v>424591</v>
      </c>
      <c r="EG129" s="136">
        <v>500333</v>
      </c>
      <c r="EH129" s="136">
        <v>467479</v>
      </c>
      <c r="EI129" s="136">
        <v>423282</v>
      </c>
      <c r="EJ129" s="136">
        <v>461833</v>
      </c>
      <c r="EK129" s="136">
        <v>458098</v>
      </c>
      <c r="EL129" s="136">
        <v>377512</v>
      </c>
      <c r="EM129" s="136">
        <v>431767</v>
      </c>
      <c r="EN129" s="136">
        <v>467530</v>
      </c>
      <c r="EO129" s="136">
        <v>415468</v>
      </c>
      <c r="EP129" s="136">
        <v>491679</v>
      </c>
      <c r="EQ129" s="136">
        <v>400339</v>
      </c>
      <c r="ER129" s="136">
        <v>387635</v>
      </c>
      <c r="ES129" s="136">
        <v>452753</v>
      </c>
      <c r="ET129" s="136">
        <v>403421</v>
      </c>
      <c r="EU129" s="136">
        <v>427977</v>
      </c>
      <c r="EV129" s="136">
        <v>453437</v>
      </c>
      <c r="EW129" s="136">
        <v>433198</v>
      </c>
      <c r="EX129" s="136">
        <v>382113</v>
      </c>
      <c r="EY129" s="136">
        <v>444285</v>
      </c>
      <c r="EZ129" s="136">
        <v>458625</v>
      </c>
      <c r="FA129" s="136">
        <v>419048</v>
      </c>
      <c r="FB129" s="136">
        <v>475926</v>
      </c>
      <c r="FC129" s="136">
        <v>449651</v>
      </c>
      <c r="FD129" s="136">
        <v>414123</v>
      </c>
      <c r="FE129" s="136">
        <v>499549</v>
      </c>
      <c r="FF129" s="136">
        <v>411214</v>
      </c>
      <c r="FG129" s="136">
        <v>390969</v>
      </c>
      <c r="FH129" s="136">
        <v>490200</v>
      </c>
      <c r="FI129" s="136">
        <v>428710</v>
      </c>
      <c r="FJ129" s="136">
        <v>372863</v>
      </c>
      <c r="FK129" s="136">
        <v>411074</v>
      </c>
      <c r="FL129" s="136">
        <v>460868</v>
      </c>
      <c r="FM129" s="136">
        <v>416425</v>
      </c>
      <c r="FN129" s="136">
        <v>493195</v>
      </c>
      <c r="FO129" s="136">
        <v>399804.94000000041</v>
      </c>
      <c r="FP129" s="136">
        <v>481979.70999999996</v>
      </c>
      <c r="FQ129" s="136">
        <v>1718656.5099999998</v>
      </c>
      <c r="FR129" s="136">
        <v>3573396.7799999993</v>
      </c>
      <c r="FS129" s="136">
        <v>4578364.92</v>
      </c>
      <c r="FT129" s="136">
        <v>6284541.6500000004</v>
      </c>
      <c r="FU129" s="136">
        <v>8185404.0899999999</v>
      </c>
      <c r="FV129" s="136">
        <v>6581207.5700000003</v>
      </c>
      <c r="FW129" s="136">
        <v>7437635.4199999999</v>
      </c>
      <c r="FX129" s="136">
        <v>9147008.2699999996</v>
      </c>
      <c r="FY129" s="136">
        <v>8553213.7699999996</v>
      </c>
      <c r="FZ129" s="136">
        <v>10504558.700000001</v>
      </c>
      <c r="GA129" s="136">
        <v>8428455.0800000001</v>
      </c>
      <c r="GB129" s="136">
        <v>8885193.7300000004</v>
      </c>
      <c r="GC129" s="136">
        <v>9134108.9600000009</v>
      </c>
      <c r="GD129" s="136">
        <v>9380038.7199999988</v>
      </c>
      <c r="GE129" s="136">
        <v>9127319.7800000012</v>
      </c>
      <c r="GF129" s="136">
        <v>9212409.3800000008</v>
      </c>
      <c r="GG129" s="136">
        <v>10063118.220000001</v>
      </c>
      <c r="GH129" s="136">
        <v>7617666.9199999999</v>
      </c>
    </row>
    <row r="130" spans="1:190" s="132" customFormat="1" x14ac:dyDescent="0.25">
      <c r="A130" s="134"/>
      <c r="B130" s="115" t="s">
        <v>1626</v>
      </c>
      <c r="C130" s="133">
        <v>-115991</v>
      </c>
      <c r="D130" s="133">
        <v>-180202</v>
      </c>
      <c r="E130" s="133">
        <v>-164225</v>
      </c>
      <c r="F130" s="133">
        <v>-140194</v>
      </c>
      <c r="G130" s="133">
        <v>-121341</v>
      </c>
      <c r="H130" s="133">
        <v>-123521</v>
      </c>
      <c r="I130" s="133">
        <v>-102093</v>
      </c>
      <c r="J130" s="133">
        <v>-76875</v>
      </c>
      <c r="K130" s="133">
        <v>-72284</v>
      </c>
      <c r="L130" s="133">
        <v>-76903</v>
      </c>
      <c r="M130" s="133">
        <v>-68874</v>
      </c>
      <c r="N130" s="133">
        <v>-75157</v>
      </c>
      <c r="O130" s="133">
        <v>-148150</v>
      </c>
      <c r="P130" s="133">
        <v>-166326</v>
      </c>
      <c r="Q130" s="133">
        <v>-160363</v>
      </c>
      <c r="R130" s="133">
        <v>-146614</v>
      </c>
      <c r="S130" s="133">
        <v>-129582</v>
      </c>
      <c r="T130" s="133">
        <v>-114060</v>
      </c>
      <c r="U130" s="133">
        <v>-104534</v>
      </c>
      <c r="V130" s="133">
        <v>-78144</v>
      </c>
      <c r="W130" s="133">
        <v>-75663</v>
      </c>
      <c r="X130" s="133">
        <v>-77202</v>
      </c>
      <c r="Y130" s="133">
        <v>-72406</v>
      </c>
      <c r="Z130" s="133">
        <v>-75739</v>
      </c>
      <c r="AA130" s="133">
        <v>-158939</v>
      </c>
      <c r="AB130" s="133">
        <v>-168227</v>
      </c>
      <c r="AC130" s="133">
        <v>-158728</v>
      </c>
      <c r="AD130" s="133">
        <v>-152843</v>
      </c>
      <c r="AE130" s="133">
        <v>-114539</v>
      </c>
      <c r="AF130" s="133">
        <v>-122709</v>
      </c>
      <c r="AG130" s="133">
        <v>-115989</v>
      </c>
      <c r="AH130" s="133">
        <v>-79518</v>
      </c>
      <c r="AI130" s="133">
        <v>-61878</v>
      </c>
      <c r="AJ130" s="133">
        <v>-94961</v>
      </c>
      <c r="AK130" s="133">
        <v>-77125</v>
      </c>
      <c r="AL130" s="133">
        <v>-65872</v>
      </c>
      <c r="AM130" s="133">
        <v>-156656</v>
      </c>
      <c r="AN130" s="133">
        <v>-168332</v>
      </c>
      <c r="AO130" s="133">
        <v>-168450</v>
      </c>
      <c r="AP130" s="133">
        <v>-164476</v>
      </c>
      <c r="AQ130" s="133">
        <v>-121857</v>
      </c>
      <c r="AR130" s="133">
        <v>-115850</v>
      </c>
      <c r="AS130" s="133">
        <v>-123490</v>
      </c>
      <c r="AT130" s="133">
        <v>-85648</v>
      </c>
      <c r="AU130" s="133">
        <v>-81763</v>
      </c>
      <c r="AV130" s="133">
        <v>-87309</v>
      </c>
      <c r="AW130" s="133">
        <v>-75949</v>
      </c>
      <c r="AX130" s="133">
        <v>-74300</v>
      </c>
      <c r="AY130" s="133">
        <v>-152144</v>
      </c>
      <c r="AZ130" s="133">
        <v>-173405</v>
      </c>
      <c r="BA130" s="133">
        <v>-182935</v>
      </c>
      <c r="BB130" s="133">
        <v>-164535</v>
      </c>
      <c r="BC130" s="133">
        <v>-139887</v>
      </c>
      <c r="BD130" s="133">
        <v>-131010</v>
      </c>
      <c r="BE130" s="133">
        <v>-117993</v>
      </c>
      <c r="BF130" s="133">
        <v>-91123</v>
      </c>
      <c r="BG130" s="133">
        <v>-84980</v>
      </c>
      <c r="BH130" s="133">
        <v>-92368</v>
      </c>
      <c r="BI130" s="133">
        <v>-82237</v>
      </c>
      <c r="BJ130" s="133">
        <v>-85733</v>
      </c>
      <c r="BK130" s="133">
        <v>-156754</v>
      </c>
      <c r="BL130" s="133">
        <v>-209931</v>
      </c>
      <c r="BM130" s="133">
        <v>-183504</v>
      </c>
      <c r="BN130" s="133">
        <v>-170658</v>
      </c>
      <c r="BO130" s="133">
        <v>-128111</v>
      </c>
      <c r="BP130" s="133">
        <v>-139317</v>
      </c>
      <c r="BQ130" s="133">
        <v>-130983</v>
      </c>
      <c r="BR130" s="133">
        <v>-85515</v>
      </c>
      <c r="BS130" s="133">
        <v>-83599</v>
      </c>
      <c r="BT130" s="133">
        <v>-98116</v>
      </c>
      <c r="BU130" s="133">
        <v>-88525</v>
      </c>
      <c r="BV130" s="133">
        <v>-80851</v>
      </c>
      <c r="BW130" s="133">
        <v>-184284</v>
      </c>
      <c r="BX130" s="133">
        <v>-193432</v>
      </c>
      <c r="BY130" s="133">
        <v>-149947</v>
      </c>
      <c r="BZ130" s="133">
        <v>-196542</v>
      </c>
      <c r="CA130" s="133">
        <v>-149584</v>
      </c>
      <c r="CB130" s="133">
        <v>-138300</v>
      </c>
      <c r="CC130" s="133">
        <v>-144599</v>
      </c>
      <c r="CD130" s="133">
        <v>-89843</v>
      </c>
      <c r="CE130" s="133">
        <v>-100015</v>
      </c>
      <c r="CF130" s="133">
        <v>-97781</v>
      </c>
      <c r="CG130" s="133">
        <v>-84930</v>
      </c>
      <c r="CH130" s="133">
        <v>-95194</v>
      </c>
      <c r="CI130" s="133">
        <v>-193698</v>
      </c>
      <c r="CJ130" s="133">
        <v>-189678</v>
      </c>
      <c r="CK130" s="133">
        <v>-202412</v>
      </c>
      <c r="CL130" s="133">
        <v>-167533</v>
      </c>
      <c r="CM130" s="133">
        <v>-141359</v>
      </c>
      <c r="CN130" s="133">
        <v>-158085</v>
      </c>
      <c r="CO130" s="133">
        <v>-132831</v>
      </c>
      <c r="CP130" s="133">
        <v>-95367</v>
      </c>
      <c r="CQ130" s="133">
        <v>-101956</v>
      </c>
      <c r="CR130" s="133">
        <v>-103382</v>
      </c>
      <c r="CS130" s="133">
        <v>-91063</v>
      </c>
      <c r="CT130" s="133">
        <v>-83647</v>
      </c>
      <c r="CU130" s="133">
        <v>-210912</v>
      </c>
      <c r="CV130" s="133">
        <v>-196208</v>
      </c>
      <c r="CW130" s="133">
        <v>-211969</v>
      </c>
      <c r="CX130" s="133">
        <v>-177663</v>
      </c>
      <c r="CY130" s="133">
        <v>-134031</v>
      </c>
      <c r="CZ130" s="133">
        <v>-163392</v>
      </c>
      <c r="DA130" s="133">
        <v>-141410</v>
      </c>
      <c r="DB130" s="133">
        <v>-108248</v>
      </c>
      <c r="DC130" s="133">
        <v>-92989</v>
      </c>
      <c r="DD130" s="133">
        <v>-107743</v>
      </c>
      <c r="DE130" s="133">
        <v>-105602</v>
      </c>
      <c r="DF130" s="133">
        <v>-58696</v>
      </c>
      <c r="DG130" s="133">
        <v>-211330</v>
      </c>
      <c r="DH130" s="133">
        <v>-202371</v>
      </c>
      <c r="DI130" s="133">
        <v>-240277</v>
      </c>
      <c r="DJ130" s="133">
        <v>-174673</v>
      </c>
      <c r="DK130" s="133">
        <v>-168500</v>
      </c>
      <c r="DL130" s="133">
        <v>-156741</v>
      </c>
      <c r="DM130" s="133">
        <v>-147633</v>
      </c>
      <c r="DN130" s="133">
        <v>-118812</v>
      </c>
      <c r="DO130" s="133">
        <v>-98889</v>
      </c>
      <c r="DP130" s="133">
        <v>-128433</v>
      </c>
      <c r="DQ130" s="133">
        <v>-97588</v>
      </c>
      <c r="DR130" s="133">
        <v>-70605</v>
      </c>
      <c r="DS130" s="133">
        <v>-251302</v>
      </c>
      <c r="DT130" s="133">
        <v>-204250</v>
      </c>
      <c r="DU130" s="133">
        <v>-25636</v>
      </c>
      <c r="DV130" s="133">
        <v>-25636</v>
      </c>
      <c r="DW130" s="133">
        <v>-63912</v>
      </c>
      <c r="DX130" s="133">
        <v>-126654</v>
      </c>
      <c r="DY130" s="133">
        <v>-161388</v>
      </c>
      <c r="DZ130" s="133">
        <v>-104313</v>
      </c>
      <c r="EA130" s="133">
        <v>-105785</v>
      </c>
      <c r="EB130" s="133">
        <v>-137740</v>
      </c>
      <c r="EC130" s="133">
        <v>-113560</v>
      </c>
      <c r="ED130" s="133">
        <v>-83266</v>
      </c>
      <c r="EE130" s="133">
        <v>-240205</v>
      </c>
      <c r="EF130" s="133">
        <v>-166642</v>
      </c>
      <c r="EG130" s="133">
        <v>-259080</v>
      </c>
      <c r="EH130" s="133">
        <v>-226891</v>
      </c>
      <c r="EI130" s="133">
        <v>-165032</v>
      </c>
      <c r="EJ130" s="133">
        <v>-167858</v>
      </c>
      <c r="EK130" s="133">
        <v>-172492</v>
      </c>
      <c r="EL130" s="133">
        <v>-102772</v>
      </c>
      <c r="EM130" s="133">
        <v>-101876</v>
      </c>
      <c r="EN130" s="133">
        <v>-95156</v>
      </c>
      <c r="EO130" s="133">
        <v>-141301</v>
      </c>
      <c r="EP130" s="133">
        <v>-92805</v>
      </c>
      <c r="EQ130" s="133">
        <v>-230391</v>
      </c>
      <c r="ER130" s="133">
        <v>-210152</v>
      </c>
      <c r="ES130" s="133">
        <v>-208151</v>
      </c>
      <c r="ET130" s="133">
        <v>-225085</v>
      </c>
      <c r="EU130" s="133">
        <v>-167136</v>
      </c>
      <c r="EV130" s="133">
        <v>-167658</v>
      </c>
      <c r="EW130" s="133">
        <v>-174589</v>
      </c>
      <c r="EX130" s="133">
        <v>-107086</v>
      </c>
      <c r="EY130" s="133">
        <v>-135856</v>
      </c>
      <c r="EZ130" s="133">
        <v>-120332</v>
      </c>
      <c r="FA130" s="133">
        <v>-103128</v>
      </c>
      <c r="FB130" s="133">
        <v>-94322</v>
      </c>
      <c r="FC130" s="133">
        <v>-254087</v>
      </c>
      <c r="FD130" s="133">
        <v>-223367</v>
      </c>
      <c r="FE130" s="133">
        <v>-272108</v>
      </c>
      <c r="FF130" s="133">
        <v>-197857</v>
      </c>
      <c r="FG130" s="133">
        <v>-168059</v>
      </c>
      <c r="FH130" s="133">
        <v>-207968</v>
      </c>
      <c r="FI130" s="133">
        <v>-162424</v>
      </c>
      <c r="FJ130" s="133">
        <v>-110992</v>
      </c>
      <c r="FK130" s="133">
        <v>-140150</v>
      </c>
      <c r="FL130" s="133">
        <v>-125815</v>
      </c>
      <c r="FM130" s="133">
        <v>-112621</v>
      </c>
      <c r="FN130" s="133">
        <v>-100744</v>
      </c>
      <c r="FO130" s="133">
        <v>-242951.39</v>
      </c>
      <c r="FP130" s="133">
        <v>-251182.3</v>
      </c>
      <c r="FQ130" s="133">
        <v>-278427.32</v>
      </c>
      <c r="FR130" s="133">
        <v>-271999.52</v>
      </c>
      <c r="FS130" s="133">
        <v>-343320.69</v>
      </c>
      <c r="FT130" s="133">
        <v>-268159.81</v>
      </c>
      <c r="FU130" s="133">
        <v>-253286.6</v>
      </c>
      <c r="FV130" s="133">
        <v>-209905.82</v>
      </c>
      <c r="FW130" s="133">
        <v>-154740.98000000001</v>
      </c>
      <c r="FX130" s="133">
        <v>-187500.67</v>
      </c>
      <c r="FY130" s="133">
        <v>-157691.34</v>
      </c>
      <c r="FZ130" s="133">
        <v>-104736.06</v>
      </c>
      <c r="GA130" s="133">
        <v>-510153.95</v>
      </c>
      <c r="GB130" s="133">
        <v>-400366.31</v>
      </c>
      <c r="GC130" s="133">
        <v>-438779.03</v>
      </c>
      <c r="GD130" s="133">
        <v>-329981.78000000003</v>
      </c>
      <c r="GE130" s="133">
        <v>-307921.8</v>
      </c>
      <c r="GF130" s="133">
        <v>-241397.73</v>
      </c>
      <c r="GG130" s="133">
        <v>-207544.98</v>
      </c>
      <c r="GH130" s="133">
        <v>-188089.73</v>
      </c>
    </row>
    <row r="131" spans="1:190" s="132" customFormat="1" x14ac:dyDescent="0.25">
      <c r="A131" s="134"/>
      <c r="B131" s="110" t="s">
        <v>76</v>
      </c>
      <c r="C131" s="139">
        <v>5740889</v>
      </c>
      <c r="D131" s="139">
        <v>5658392</v>
      </c>
      <c r="E131" s="139">
        <v>6781585</v>
      </c>
      <c r="F131" s="139">
        <v>6020741</v>
      </c>
      <c r="G131" s="139">
        <v>5545113</v>
      </c>
      <c r="H131" s="139">
        <v>6653407</v>
      </c>
      <c r="I131" s="139">
        <v>6116834</v>
      </c>
      <c r="J131" s="139">
        <v>4976760</v>
      </c>
      <c r="K131" s="139">
        <v>5720605</v>
      </c>
      <c r="L131" s="139">
        <v>5832461</v>
      </c>
      <c r="M131" s="139">
        <v>5619967</v>
      </c>
      <c r="N131" s="139">
        <v>6087408</v>
      </c>
      <c r="O131" s="139">
        <v>6183745</v>
      </c>
      <c r="P131" s="139">
        <v>5817914</v>
      </c>
      <c r="Q131" s="139">
        <v>6686825</v>
      </c>
      <c r="R131" s="139">
        <v>5893034</v>
      </c>
      <c r="S131" s="139">
        <v>6519358</v>
      </c>
      <c r="T131" s="139">
        <v>5977732</v>
      </c>
      <c r="U131" s="139">
        <v>5736532</v>
      </c>
      <c r="V131" s="139">
        <v>5052216</v>
      </c>
      <c r="W131" s="139">
        <v>5666420</v>
      </c>
      <c r="X131" s="139">
        <v>5876947</v>
      </c>
      <c r="Y131" s="139">
        <v>5817208</v>
      </c>
      <c r="Z131" s="139">
        <v>6312838</v>
      </c>
      <c r="AA131" s="139">
        <v>6301647</v>
      </c>
      <c r="AB131" s="139">
        <v>6040432</v>
      </c>
      <c r="AC131" s="139">
        <v>6400499</v>
      </c>
      <c r="AD131" s="139">
        <v>6003747</v>
      </c>
      <c r="AE131" s="139">
        <v>5612444</v>
      </c>
      <c r="AF131" s="139">
        <v>6311725</v>
      </c>
      <c r="AG131" s="139">
        <v>6637874</v>
      </c>
      <c r="AH131" s="139">
        <v>5258549</v>
      </c>
      <c r="AI131" s="139">
        <v>5644536</v>
      </c>
      <c r="AJ131" s="139">
        <v>6908690</v>
      </c>
      <c r="AK131" s="139">
        <v>6189426</v>
      </c>
      <c r="AL131" s="139">
        <v>6368415</v>
      </c>
      <c r="AM131" s="139">
        <v>6610088</v>
      </c>
      <c r="AN131" s="139">
        <v>6294064</v>
      </c>
      <c r="AO131" s="139">
        <v>6638306</v>
      </c>
      <c r="AP131" s="139">
        <v>6666509</v>
      </c>
      <c r="AQ131" s="139">
        <v>6217653</v>
      </c>
      <c r="AR131" s="139">
        <v>6564543</v>
      </c>
      <c r="AS131" s="139">
        <v>7157580</v>
      </c>
      <c r="AT131" s="139">
        <v>5272628</v>
      </c>
      <c r="AU131" s="139">
        <v>6056159</v>
      </c>
      <c r="AV131" s="139">
        <v>6975153</v>
      </c>
      <c r="AW131" s="139">
        <v>6003384</v>
      </c>
      <c r="AX131" s="139">
        <v>6613988</v>
      </c>
      <c r="AY131" s="139">
        <v>7010177</v>
      </c>
      <c r="AZ131" s="139">
        <v>6591557</v>
      </c>
      <c r="BA131" s="139">
        <v>6781610</v>
      </c>
      <c r="BB131" s="139">
        <v>6923322</v>
      </c>
      <c r="BC131" s="139">
        <v>6240955</v>
      </c>
      <c r="BD131" s="139">
        <v>6818011</v>
      </c>
      <c r="BE131" s="139">
        <v>7211079</v>
      </c>
      <c r="BF131" s="139">
        <v>5281212</v>
      </c>
      <c r="BG131" s="139">
        <v>6492226</v>
      </c>
      <c r="BH131" s="139">
        <v>7179145</v>
      </c>
      <c r="BI131" s="139">
        <v>6251718</v>
      </c>
      <c r="BJ131" s="139">
        <v>7321201</v>
      </c>
      <c r="BK131" s="139">
        <v>6821784</v>
      </c>
      <c r="BL131" s="139">
        <v>6578517</v>
      </c>
      <c r="BM131" s="139">
        <v>7480746</v>
      </c>
      <c r="BN131" s="139">
        <v>7193073</v>
      </c>
      <c r="BO131" s="139">
        <v>6026888</v>
      </c>
      <c r="BP131" s="139">
        <v>7533616</v>
      </c>
      <c r="BQ131" s="139">
        <v>7573621</v>
      </c>
      <c r="BR131" s="139">
        <v>5493431</v>
      </c>
      <c r="BS131" s="139">
        <v>6608317</v>
      </c>
      <c r="BT131" s="139">
        <v>7118105</v>
      </c>
      <c r="BU131" s="139">
        <v>6883149</v>
      </c>
      <c r="BV131" s="139">
        <v>7700353</v>
      </c>
      <c r="BW131" s="139">
        <v>6878193</v>
      </c>
      <c r="BX131" s="139">
        <v>7182454</v>
      </c>
      <c r="BY131" s="139">
        <v>7614398</v>
      </c>
      <c r="BZ131" s="139">
        <v>7249857</v>
      </c>
      <c r="CA131" s="139">
        <v>7215284</v>
      </c>
      <c r="CB131" s="139">
        <v>7729373</v>
      </c>
      <c r="CC131" s="139">
        <v>7217703</v>
      </c>
      <c r="CD131" s="139">
        <v>5959855</v>
      </c>
      <c r="CE131" s="139">
        <v>6925481</v>
      </c>
      <c r="CF131" s="139">
        <v>7146242</v>
      </c>
      <c r="CG131" s="139">
        <v>6936265</v>
      </c>
      <c r="CH131" s="139">
        <v>7769273</v>
      </c>
      <c r="CI131" s="139">
        <v>7726684</v>
      </c>
      <c r="CJ131" s="139">
        <v>6709481</v>
      </c>
      <c r="CK131" s="139">
        <v>8494968</v>
      </c>
      <c r="CL131" s="139">
        <v>6788362</v>
      </c>
      <c r="CM131" s="139">
        <v>7307861</v>
      </c>
      <c r="CN131" s="139">
        <v>7890390</v>
      </c>
      <c r="CO131" s="139">
        <v>7444968</v>
      </c>
      <c r="CP131" s="139">
        <v>6115761</v>
      </c>
      <c r="CQ131" s="139">
        <v>6776195</v>
      </c>
      <c r="CR131" s="139">
        <v>7818411</v>
      </c>
      <c r="CS131" s="139">
        <v>7265495</v>
      </c>
      <c r="CT131" s="139">
        <v>7835252</v>
      </c>
      <c r="CU131" s="139">
        <v>7481388</v>
      </c>
      <c r="CV131" s="139">
        <v>7376840</v>
      </c>
      <c r="CW131" s="139">
        <v>8070149</v>
      </c>
      <c r="CX131" s="139">
        <v>7575999</v>
      </c>
      <c r="CY131" s="139">
        <v>7077016</v>
      </c>
      <c r="CZ131" s="139">
        <v>8045920</v>
      </c>
      <c r="DA131" s="139">
        <v>7840271</v>
      </c>
      <c r="DB131" s="139">
        <v>6475077</v>
      </c>
      <c r="DC131" s="139">
        <v>6559179</v>
      </c>
      <c r="DD131" s="139">
        <v>8172815</v>
      </c>
      <c r="DE131" s="139">
        <v>7778405</v>
      </c>
      <c r="DF131" s="139">
        <v>8625745</v>
      </c>
      <c r="DG131" s="139">
        <v>7123267</v>
      </c>
      <c r="DH131" s="139">
        <v>7390458</v>
      </c>
      <c r="DI131" s="139">
        <v>8093670</v>
      </c>
      <c r="DJ131" s="139">
        <v>8029682</v>
      </c>
      <c r="DK131" s="139">
        <v>7734413</v>
      </c>
      <c r="DL131" s="139">
        <v>7603030</v>
      </c>
      <c r="DM131" s="139">
        <v>8667940</v>
      </c>
      <c r="DN131" s="139">
        <v>6298706</v>
      </c>
      <c r="DO131" s="139">
        <v>7285977</v>
      </c>
      <c r="DP131" s="139">
        <v>8456818</v>
      </c>
      <c r="DQ131" s="139">
        <v>7513583</v>
      </c>
      <c r="DR131" s="139">
        <v>8888484</v>
      </c>
      <c r="DS131" s="139">
        <v>7661539</v>
      </c>
      <c r="DT131" s="139">
        <v>7673637</v>
      </c>
      <c r="DU131" s="139">
        <v>1509059</v>
      </c>
      <c r="DV131" s="139">
        <v>1509059</v>
      </c>
      <c r="DW131" s="139">
        <v>3602591</v>
      </c>
      <c r="DX131" s="139">
        <v>7098749</v>
      </c>
      <c r="DY131" s="139">
        <v>7987029</v>
      </c>
      <c r="DZ131" s="139">
        <v>6346131</v>
      </c>
      <c r="EA131" s="139">
        <v>7458915</v>
      </c>
      <c r="EB131" s="139">
        <v>8358038</v>
      </c>
      <c r="EC131" s="139">
        <v>8031420</v>
      </c>
      <c r="ED131" s="139">
        <v>9774958</v>
      </c>
      <c r="EE131" s="139">
        <v>6867613</v>
      </c>
      <c r="EF131" s="139">
        <v>7589140</v>
      </c>
      <c r="EG131" s="139">
        <v>8881958</v>
      </c>
      <c r="EH131" s="139">
        <v>8392982</v>
      </c>
      <c r="EI131" s="139">
        <v>7744342</v>
      </c>
      <c r="EJ131" s="139">
        <v>8714801</v>
      </c>
      <c r="EK131" s="139">
        <v>8502565</v>
      </c>
      <c r="EL131" s="139">
        <v>6511357</v>
      </c>
      <c r="EM131" s="139">
        <v>7486564</v>
      </c>
      <c r="EN131" s="139">
        <v>8471931</v>
      </c>
      <c r="EO131" s="139">
        <v>7547873</v>
      </c>
      <c r="EP131" s="139">
        <v>9616349</v>
      </c>
      <c r="EQ131" s="139">
        <v>7214984</v>
      </c>
      <c r="ER131" s="139">
        <v>7472560</v>
      </c>
      <c r="ES131" s="139">
        <v>8891724</v>
      </c>
      <c r="ET131" s="139">
        <v>7749581</v>
      </c>
      <c r="EU131" s="139">
        <v>8370904</v>
      </c>
      <c r="EV131" s="139">
        <v>8893463</v>
      </c>
      <c r="EW131" s="139">
        <v>8300181</v>
      </c>
      <c r="EX131" s="139">
        <v>6871662</v>
      </c>
      <c r="EY131" s="139">
        <v>8105876</v>
      </c>
      <c r="EZ131" s="139">
        <v>8543729</v>
      </c>
      <c r="FA131" s="139">
        <v>7986996</v>
      </c>
      <c r="FB131" s="139">
        <v>9821570</v>
      </c>
      <c r="FC131" s="139">
        <v>8039537</v>
      </c>
      <c r="FD131" s="139">
        <v>8066804</v>
      </c>
      <c r="FE131" s="139">
        <v>9815499</v>
      </c>
      <c r="FF131" s="139">
        <v>8131025</v>
      </c>
      <c r="FG131" s="139">
        <v>7788716</v>
      </c>
      <c r="FH131" s="139">
        <v>9965537</v>
      </c>
      <c r="FI131" s="139">
        <v>8726975</v>
      </c>
      <c r="FJ131" s="139">
        <v>7044050</v>
      </c>
      <c r="FK131" s="139">
        <v>8014712</v>
      </c>
      <c r="FL131" s="139">
        <v>9206008</v>
      </c>
      <c r="FM131" s="139">
        <v>8627003</v>
      </c>
      <c r="FN131" s="139">
        <v>10564687</v>
      </c>
      <c r="FO131" s="139">
        <v>7635539.9199999999</v>
      </c>
      <c r="FP131" s="139">
        <v>8868085.75</v>
      </c>
      <c r="FQ131" s="139">
        <v>9165717.6699999999</v>
      </c>
      <c r="FR131" s="139">
        <v>9390828.8399999999</v>
      </c>
      <c r="FS131" s="139">
        <v>8805567.9499999993</v>
      </c>
      <c r="FT131" s="139">
        <v>9069485.4000000004</v>
      </c>
      <c r="FU131" s="139">
        <v>10116019.5</v>
      </c>
      <c r="FV131" s="139">
        <v>7420158.1600000001</v>
      </c>
      <c r="FW131" s="139">
        <v>8327312.8700000001</v>
      </c>
      <c r="FX131" s="139">
        <v>9913822.7899999991</v>
      </c>
      <c r="FY131" s="139">
        <v>9118778.1400000006</v>
      </c>
      <c r="FZ131" s="139">
        <v>11194345.390000001</v>
      </c>
      <c r="GA131" s="139">
        <v>8555628.1899999995</v>
      </c>
      <c r="GB131" s="139">
        <v>9094643.4299999997</v>
      </c>
      <c r="GC131" s="139">
        <v>9296976.8100000005</v>
      </c>
      <c r="GD131" s="139">
        <v>9612644.1799999997</v>
      </c>
      <c r="GE131" s="139">
        <v>9383256.3800000008</v>
      </c>
      <c r="GF131" s="139">
        <v>9530407.6600000001</v>
      </c>
      <c r="GG131" s="139">
        <v>10425679.84</v>
      </c>
      <c r="GH131" s="139">
        <v>7853196.3700000001</v>
      </c>
    </row>
    <row r="132" spans="1:190" s="132" customFormat="1" x14ac:dyDescent="0.25">
      <c r="A132" s="134"/>
      <c r="B132" s="130" t="s">
        <v>25</v>
      </c>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c r="BV132" s="152"/>
      <c r="BW132" s="152"/>
      <c r="BX132" s="152"/>
      <c r="BY132" s="152"/>
      <c r="BZ132" s="152"/>
      <c r="CA132" s="152"/>
      <c r="CB132" s="152"/>
      <c r="CC132" s="152"/>
      <c r="CD132" s="152"/>
      <c r="CE132" s="152"/>
      <c r="CF132" s="152"/>
      <c r="CG132" s="152"/>
      <c r="CH132" s="152"/>
      <c r="CI132" s="152"/>
      <c r="CJ132" s="152"/>
      <c r="CK132" s="152"/>
      <c r="CL132" s="152"/>
      <c r="CM132" s="152"/>
      <c r="CN132" s="152"/>
      <c r="CO132" s="152"/>
      <c r="CP132" s="152"/>
      <c r="CQ132" s="152"/>
      <c r="CR132" s="152"/>
      <c r="CS132" s="152"/>
      <c r="CT132" s="152"/>
      <c r="CU132" s="152"/>
      <c r="CV132" s="152"/>
      <c r="CW132" s="152"/>
      <c r="CX132" s="152"/>
      <c r="CY132" s="152"/>
      <c r="CZ132" s="152"/>
      <c r="DA132" s="152"/>
      <c r="DB132" s="152"/>
      <c r="DC132" s="152"/>
      <c r="DD132" s="152"/>
      <c r="DE132" s="152"/>
      <c r="DF132" s="152"/>
      <c r="DG132" s="152"/>
      <c r="DH132" s="152"/>
      <c r="DI132" s="152"/>
      <c r="DJ132" s="152"/>
      <c r="DK132" s="152"/>
      <c r="DL132" s="152"/>
      <c r="DM132" s="152"/>
      <c r="DN132" s="152"/>
      <c r="DO132" s="152"/>
      <c r="DP132" s="152"/>
      <c r="DQ132" s="152"/>
      <c r="DR132" s="152"/>
      <c r="DS132" s="152"/>
      <c r="DT132" s="152"/>
      <c r="DU132" s="152"/>
      <c r="DV132" s="152"/>
      <c r="DW132" s="152"/>
      <c r="DX132" s="152"/>
      <c r="DY132" s="152"/>
      <c r="DZ132" s="152"/>
      <c r="EA132" s="152"/>
      <c r="EB132" s="152"/>
      <c r="EC132" s="152"/>
      <c r="ED132" s="152"/>
      <c r="EE132" s="152"/>
      <c r="EF132" s="152"/>
      <c r="EG132" s="152"/>
      <c r="EH132" s="152"/>
      <c r="EI132" s="152"/>
      <c r="EJ132" s="152"/>
      <c r="EK132" s="152"/>
      <c r="EL132" s="152"/>
      <c r="EM132" s="152"/>
      <c r="EN132" s="152"/>
      <c r="EO132" s="152"/>
      <c r="EP132" s="152"/>
      <c r="EQ132" s="152"/>
      <c r="ER132" s="152"/>
      <c r="ES132" s="152"/>
      <c r="ET132" s="152"/>
      <c r="EU132" s="152"/>
      <c r="EV132" s="152"/>
      <c r="EW132" s="152"/>
      <c r="EX132" s="152"/>
      <c r="EY132" s="152"/>
      <c r="EZ132" s="152"/>
      <c r="FA132" s="152"/>
      <c r="FB132" s="152"/>
      <c r="FC132" s="152"/>
      <c r="FD132" s="152"/>
      <c r="FE132" s="152"/>
      <c r="FF132" s="152"/>
      <c r="FG132" s="152"/>
      <c r="FH132" s="152"/>
      <c r="FI132" s="152"/>
      <c r="FJ132" s="152"/>
      <c r="FK132" s="152"/>
      <c r="FL132" s="152"/>
      <c r="FM132" s="152"/>
      <c r="FN132" s="152"/>
      <c r="FO132" s="152"/>
      <c r="FP132" s="152"/>
      <c r="FQ132" s="152"/>
      <c r="FR132" s="152"/>
      <c r="FS132" s="152"/>
      <c r="FT132" s="152"/>
      <c r="FU132" s="152"/>
      <c r="FV132" s="152"/>
      <c r="FW132" s="152"/>
      <c r="FX132" s="152"/>
      <c r="FY132" s="152"/>
      <c r="FZ132" s="152"/>
      <c r="GA132" s="152"/>
      <c r="GB132" s="152"/>
      <c r="GC132" s="152"/>
      <c r="GD132" s="152"/>
      <c r="GE132" s="152"/>
      <c r="GF132" s="152"/>
      <c r="GG132" s="152"/>
      <c r="GH132" s="152"/>
    </row>
    <row r="133" spans="1:190" s="132" customFormat="1" x14ac:dyDescent="0.25">
      <c r="A133" s="134"/>
      <c r="B133" s="115" t="s">
        <v>105</v>
      </c>
      <c r="C133" s="133">
        <v>15362</v>
      </c>
      <c r="D133" s="133">
        <v>14168</v>
      </c>
      <c r="E133" s="133">
        <v>10993</v>
      </c>
      <c r="F133" s="133">
        <v>10842</v>
      </c>
      <c r="G133" s="133">
        <v>11848</v>
      </c>
      <c r="H133" s="133">
        <v>15328</v>
      </c>
      <c r="I133" s="133">
        <v>11185</v>
      </c>
      <c r="J133" s="133">
        <v>8099</v>
      </c>
      <c r="K133" s="133">
        <v>10101</v>
      </c>
      <c r="L133" s="133">
        <v>9151</v>
      </c>
      <c r="M133" s="133">
        <v>8115</v>
      </c>
      <c r="N133" s="133">
        <v>9593</v>
      </c>
      <c r="O133" s="133">
        <v>14662</v>
      </c>
      <c r="P133" s="133">
        <v>8579</v>
      </c>
      <c r="Q133" s="133">
        <v>11981</v>
      </c>
      <c r="R133" s="133">
        <v>6475</v>
      </c>
      <c r="S133" s="133">
        <v>8558</v>
      </c>
      <c r="T133" s="133">
        <v>10722</v>
      </c>
      <c r="U133" s="133">
        <v>6439</v>
      </c>
      <c r="V133" s="133">
        <v>7589</v>
      </c>
      <c r="W133" s="133">
        <v>4362</v>
      </c>
      <c r="X133" s="133">
        <v>8614</v>
      </c>
      <c r="Y133" s="133">
        <v>9099</v>
      </c>
      <c r="Z133" s="133">
        <v>7641</v>
      </c>
      <c r="AA133" s="133">
        <v>10560</v>
      </c>
      <c r="AB133" s="133">
        <v>6616</v>
      </c>
      <c r="AC133" s="133">
        <v>9923</v>
      </c>
      <c r="AD133" s="133">
        <v>6097</v>
      </c>
      <c r="AE133" s="133">
        <v>9953</v>
      </c>
      <c r="AF133" s="133">
        <v>6638</v>
      </c>
      <c r="AG133" s="133">
        <v>6064</v>
      </c>
      <c r="AH133" s="133">
        <v>5966</v>
      </c>
      <c r="AI133" s="133">
        <v>6434</v>
      </c>
      <c r="AJ133" s="133">
        <v>7938</v>
      </c>
      <c r="AK133" s="133">
        <v>6748</v>
      </c>
      <c r="AL133" s="133">
        <v>6799</v>
      </c>
      <c r="AM133" s="133">
        <v>7877</v>
      </c>
      <c r="AN133" s="133">
        <v>6715</v>
      </c>
      <c r="AO133" s="133">
        <v>5616</v>
      </c>
      <c r="AP133" s="133">
        <v>8494</v>
      </c>
      <c r="AQ133" s="133">
        <v>7634</v>
      </c>
      <c r="AR133" s="133">
        <v>8076</v>
      </c>
      <c r="AS133" s="133">
        <v>12412</v>
      </c>
      <c r="AT133" s="133">
        <v>6950</v>
      </c>
      <c r="AU133" s="133">
        <v>8310</v>
      </c>
      <c r="AV133" s="133">
        <v>8494</v>
      </c>
      <c r="AW133" s="133">
        <v>8002</v>
      </c>
      <c r="AX133" s="133">
        <v>7650</v>
      </c>
      <c r="AY133" s="133">
        <v>7472</v>
      </c>
      <c r="AZ133" s="133">
        <v>6301</v>
      </c>
      <c r="BA133" s="133">
        <v>7650</v>
      </c>
      <c r="BB133" s="133">
        <v>5618</v>
      </c>
      <c r="BC133" s="133">
        <v>5220</v>
      </c>
      <c r="BD133" s="133">
        <v>6834</v>
      </c>
      <c r="BE133" s="133">
        <v>7261</v>
      </c>
      <c r="BF133" s="133">
        <v>3026</v>
      </c>
      <c r="BG133" s="133">
        <v>6304</v>
      </c>
      <c r="BH133" s="133">
        <v>3784</v>
      </c>
      <c r="BI133" s="133">
        <v>4644</v>
      </c>
      <c r="BJ133" s="133">
        <v>8218</v>
      </c>
      <c r="BK133" s="133">
        <v>4364</v>
      </c>
      <c r="BL133" s="133">
        <v>4000</v>
      </c>
      <c r="BM133" s="133">
        <v>6404</v>
      </c>
      <c r="BN133" s="133">
        <v>3940</v>
      </c>
      <c r="BO133" s="133">
        <v>5045</v>
      </c>
      <c r="BP133" s="133">
        <v>3940</v>
      </c>
      <c r="BQ133" s="133">
        <v>4823</v>
      </c>
      <c r="BR133" s="133">
        <v>5447</v>
      </c>
      <c r="BS133" s="133">
        <v>3201</v>
      </c>
      <c r="BT133" s="133">
        <v>2463</v>
      </c>
      <c r="BU133" s="133">
        <v>2998</v>
      </c>
      <c r="BV133" s="133">
        <v>3540</v>
      </c>
      <c r="BW133" s="133">
        <v>4428</v>
      </c>
      <c r="BX133" s="133">
        <v>1514</v>
      </c>
      <c r="BY133" s="133">
        <v>2982</v>
      </c>
      <c r="BZ133" s="133">
        <v>3436</v>
      </c>
      <c r="CA133" s="133">
        <v>2696</v>
      </c>
      <c r="CB133" s="133">
        <v>3209</v>
      </c>
      <c r="CC133" s="133">
        <v>2685</v>
      </c>
      <c r="CD133" s="133">
        <v>3821</v>
      </c>
      <c r="CE133" s="133">
        <v>2322</v>
      </c>
      <c r="CF133" s="133">
        <v>2526</v>
      </c>
      <c r="CG133" s="133">
        <v>1906</v>
      </c>
      <c r="CH133" s="133">
        <v>3648</v>
      </c>
      <c r="CI133" s="133">
        <v>3760</v>
      </c>
      <c r="CJ133" s="133">
        <v>2413</v>
      </c>
      <c r="CK133" s="133">
        <v>3261</v>
      </c>
      <c r="CL133" s="133">
        <v>2565</v>
      </c>
      <c r="CM133" s="133">
        <v>5097</v>
      </c>
      <c r="CN133" s="133">
        <v>1498</v>
      </c>
      <c r="CO133" s="133">
        <v>5278</v>
      </c>
      <c r="CP133" s="133">
        <v>3575</v>
      </c>
      <c r="CQ133" s="133">
        <v>1411</v>
      </c>
      <c r="CR133" s="133">
        <v>3922</v>
      </c>
      <c r="CS133" s="133">
        <v>2665</v>
      </c>
      <c r="CT133" s="133">
        <v>2419</v>
      </c>
      <c r="CU133" s="133">
        <v>4207</v>
      </c>
      <c r="CV133" s="133">
        <v>1468</v>
      </c>
      <c r="CW133" s="133">
        <v>3749</v>
      </c>
      <c r="CX133" s="133">
        <v>2914</v>
      </c>
      <c r="CY133" s="133">
        <v>3642</v>
      </c>
      <c r="CZ133" s="133">
        <v>4169</v>
      </c>
      <c r="DA133" s="133">
        <v>3555</v>
      </c>
      <c r="DB133" s="133">
        <v>2666</v>
      </c>
      <c r="DC133" s="133">
        <v>1860</v>
      </c>
      <c r="DD133" s="133">
        <v>2388</v>
      </c>
      <c r="DE133" s="133">
        <v>2645</v>
      </c>
      <c r="DF133" s="133">
        <v>1280</v>
      </c>
      <c r="DG133" s="133">
        <v>3435</v>
      </c>
      <c r="DH133" s="133">
        <v>2403</v>
      </c>
      <c r="DI133" s="133">
        <v>2707</v>
      </c>
      <c r="DJ133" s="133">
        <v>1656</v>
      </c>
      <c r="DK133" s="133">
        <v>2705</v>
      </c>
      <c r="DL133" s="133">
        <v>1893</v>
      </c>
      <c r="DM133" s="133">
        <v>1183</v>
      </c>
      <c r="DN133" s="133">
        <v>940</v>
      </c>
      <c r="DO133" s="133">
        <v>1295</v>
      </c>
      <c r="DP133" s="133">
        <v>1758</v>
      </c>
      <c r="DQ133" s="133">
        <v>949</v>
      </c>
      <c r="DR133" s="133">
        <v>921</v>
      </c>
      <c r="DS133" s="133">
        <v>941</v>
      </c>
      <c r="DT133" s="133">
        <v>688</v>
      </c>
      <c r="DU133" s="133">
        <v>820</v>
      </c>
      <c r="DV133" s="133">
        <v>820</v>
      </c>
      <c r="DW133" s="133">
        <v>957</v>
      </c>
      <c r="DX133" s="133">
        <v>299</v>
      </c>
      <c r="DY133" s="133">
        <v>962</v>
      </c>
      <c r="DZ133" s="133">
        <v>1063</v>
      </c>
      <c r="EA133" s="133">
        <v>295</v>
      </c>
      <c r="EB133" s="133">
        <v>994</v>
      </c>
      <c r="EC133" s="133">
        <v>849</v>
      </c>
      <c r="ED133" s="133">
        <v>1160</v>
      </c>
      <c r="EE133" s="133">
        <v>2025</v>
      </c>
      <c r="EF133" s="133">
        <v>909</v>
      </c>
      <c r="EG133" s="133">
        <v>2442</v>
      </c>
      <c r="EH133" s="133">
        <v>674</v>
      </c>
      <c r="EI133" s="133">
        <v>521</v>
      </c>
      <c r="EJ133" s="133">
        <v>4008</v>
      </c>
      <c r="EK133" s="133">
        <v>1403</v>
      </c>
      <c r="EL133" s="133">
        <v>824</v>
      </c>
      <c r="EM133" s="133">
        <v>406</v>
      </c>
      <c r="EN133" s="133">
        <v>275</v>
      </c>
      <c r="EO133" s="133">
        <v>87</v>
      </c>
      <c r="EP133" s="133">
        <v>66</v>
      </c>
      <c r="EQ133" s="133">
        <v>20</v>
      </c>
      <c r="ER133" s="133">
        <v>364</v>
      </c>
      <c r="ES133" s="133">
        <v>47</v>
      </c>
      <c r="ET133" s="133">
        <v>10</v>
      </c>
      <c r="EU133" s="133">
        <v>24</v>
      </c>
      <c r="EV133" s="133">
        <v>112</v>
      </c>
      <c r="EW133" s="133">
        <v>76</v>
      </c>
      <c r="EX133" s="133">
        <v>13</v>
      </c>
      <c r="EY133" s="133">
        <v>22</v>
      </c>
      <c r="EZ133" s="133">
        <v>43</v>
      </c>
      <c r="FA133" s="133">
        <v>76</v>
      </c>
      <c r="FB133" s="133">
        <v>49</v>
      </c>
      <c r="FC133" s="133">
        <v>1846</v>
      </c>
      <c r="FD133" s="133">
        <v>56</v>
      </c>
      <c r="FE133" s="133">
        <v>101</v>
      </c>
      <c r="FF133" s="133">
        <v>65</v>
      </c>
      <c r="FG133" s="133">
        <v>17</v>
      </c>
      <c r="FH133" s="133">
        <v>102</v>
      </c>
      <c r="FI133" s="133">
        <v>29</v>
      </c>
      <c r="FJ133" s="133">
        <v>52</v>
      </c>
      <c r="FK133" s="133">
        <v>93</v>
      </c>
      <c r="FL133" s="133">
        <v>16</v>
      </c>
      <c r="FM133" s="133">
        <v>54</v>
      </c>
      <c r="FN133" s="133">
        <v>63</v>
      </c>
      <c r="FO133" s="133">
        <v>16.899999999999999</v>
      </c>
      <c r="FP133" s="133">
        <v>48.51</v>
      </c>
      <c r="FQ133" s="133">
        <v>2644.7</v>
      </c>
      <c r="FR133" s="133">
        <v>20.41</v>
      </c>
      <c r="FS133" s="133">
        <v>26.28</v>
      </c>
      <c r="FT133" s="133">
        <v>97.32</v>
      </c>
      <c r="FU133" s="133">
        <v>18.21</v>
      </c>
      <c r="FV133" s="133">
        <v>1214.77</v>
      </c>
      <c r="FW133" s="133">
        <v>6.98</v>
      </c>
      <c r="FX133" s="133">
        <v>25.29</v>
      </c>
      <c r="FY133" s="133">
        <v>95.35</v>
      </c>
      <c r="FZ133" s="133">
        <v>28.57</v>
      </c>
      <c r="GA133" s="133">
        <v>910.03</v>
      </c>
      <c r="GB133" s="133">
        <v>25.3</v>
      </c>
      <c r="GC133" s="133">
        <v>40.549999999999997</v>
      </c>
      <c r="GD133" s="133">
        <v>3.05</v>
      </c>
      <c r="GE133" s="133">
        <v>209.98</v>
      </c>
      <c r="GF133" s="133">
        <v>32.04</v>
      </c>
      <c r="GG133" s="133">
        <v>12.21</v>
      </c>
      <c r="GH133" s="133">
        <v>309.02999999999997</v>
      </c>
    </row>
    <row r="134" spans="1:190" s="132" customFormat="1" x14ac:dyDescent="0.25">
      <c r="A134" s="134"/>
      <c r="B134" s="115" t="s">
        <v>1625</v>
      </c>
      <c r="C134" s="133">
        <v>8617</v>
      </c>
      <c r="D134" s="133">
        <v>7487</v>
      </c>
      <c r="E134" s="133">
        <v>9135</v>
      </c>
      <c r="F134" s="133">
        <v>7596</v>
      </c>
      <c r="G134" s="133">
        <v>8389</v>
      </c>
      <c r="H134" s="133">
        <v>10487</v>
      </c>
      <c r="I134" s="133">
        <v>8778</v>
      </c>
      <c r="J134" s="133">
        <v>9630</v>
      </c>
      <c r="K134" s="133">
        <v>7858</v>
      </c>
      <c r="L134" s="133">
        <v>8055</v>
      </c>
      <c r="M134" s="133">
        <v>7901</v>
      </c>
      <c r="N134" s="133">
        <v>8192</v>
      </c>
      <c r="O134" s="133">
        <v>8590</v>
      </c>
      <c r="P134" s="133">
        <v>7430</v>
      </c>
      <c r="Q134" s="133">
        <v>8257</v>
      </c>
      <c r="R134" s="133">
        <v>6512</v>
      </c>
      <c r="S134" s="133">
        <v>8987</v>
      </c>
      <c r="T134" s="133">
        <v>7008</v>
      </c>
      <c r="U134" s="133">
        <v>7108</v>
      </c>
      <c r="V134" s="133">
        <v>8589</v>
      </c>
      <c r="W134" s="133">
        <v>7364</v>
      </c>
      <c r="X134" s="133">
        <v>9855</v>
      </c>
      <c r="Y134" s="133">
        <v>9493</v>
      </c>
      <c r="Z134" s="133">
        <v>7669</v>
      </c>
      <c r="AA134" s="133">
        <v>10236</v>
      </c>
      <c r="AB134" s="133">
        <v>7454</v>
      </c>
      <c r="AC134" s="133">
        <v>8517</v>
      </c>
      <c r="AD134" s="133">
        <v>7662</v>
      </c>
      <c r="AE134" s="133">
        <v>7697</v>
      </c>
      <c r="AF134" s="133">
        <v>8428</v>
      </c>
      <c r="AG134" s="133">
        <v>7581</v>
      </c>
      <c r="AH134" s="133">
        <v>8409</v>
      </c>
      <c r="AI134" s="133">
        <v>8946</v>
      </c>
      <c r="AJ134" s="133">
        <v>11869</v>
      </c>
      <c r="AK134" s="133">
        <v>12322</v>
      </c>
      <c r="AL134" s="133">
        <v>11520</v>
      </c>
      <c r="AM134" s="133">
        <v>10004</v>
      </c>
      <c r="AN134" s="133">
        <v>9725</v>
      </c>
      <c r="AO134" s="133">
        <v>9252</v>
      </c>
      <c r="AP134" s="133">
        <v>8745</v>
      </c>
      <c r="AQ134" s="133">
        <v>8581</v>
      </c>
      <c r="AR134" s="133">
        <v>8903</v>
      </c>
      <c r="AS134" s="133">
        <v>11276</v>
      </c>
      <c r="AT134" s="133">
        <v>7981</v>
      </c>
      <c r="AU134" s="133">
        <v>10709</v>
      </c>
      <c r="AV134" s="133">
        <v>10707</v>
      </c>
      <c r="AW134" s="133">
        <v>10586</v>
      </c>
      <c r="AX134" s="133">
        <v>8595</v>
      </c>
      <c r="AY134" s="133">
        <v>10772</v>
      </c>
      <c r="AZ134" s="133">
        <v>7505</v>
      </c>
      <c r="BA134" s="133">
        <v>10941</v>
      </c>
      <c r="BB134" s="133">
        <v>8298</v>
      </c>
      <c r="BC134" s="133">
        <v>7798</v>
      </c>
      <c r="BD134" s="133">
        <v>9180</v>
      </c>
      <c r="BE134" s="133">
        <v>8605</v>
      </c>
      <c r="BF134" s="133">
        <v>9863</v>
      </c>
      <c r="BG134" s="133">
        <v>11901</v>
      </c>
      <c r="BH134" s="133">
        <v>9721</v>
      </c>
      <c r="BI134" s="133">
        <v>7806</v>
      </c>
      <c r="BJ134" s="133">
        <v>10258</v>
      </c>
      <c r="BK134" s="133">
        <v>8960</v>
      </c>
      <c r="BL134" s="133">
        <v>6997</v>
      </c>
      <c r="BM134" s="133">
        <v>9980</v>
      </c>
      <c r="BN134" s="133">
        <v>8795</v>
      </c>
      <c r="BO134" s="133">
        <v>7220</v>
      </c>
      <c r="BP134" s="133">
        <v>9924</v>
      </c>
      <c r="BQ134" s="133">
        <v>11323</v>
      </c>
      <c r="BR134" s="133">
        <v>10789</v>
      </c>
      <c r="BS134" s="133">
        <v>11875</v>
      </c>
      <c r="BT134" s="133">
        <v>10952</v>
      </c>
      <c r="BU134" s="133">
        <v>8402</v>
      </c>
      <c r="BV134" s="133">
        <v>10542</v>
      </c>
      <c r="BW134" s="133">
        <v>9540</v>
      </c>
      <c r="BX134" s="133">
        <v>9181</v>
      </c>
      <c r="BY134" s="133">
        <v>9559</v>
      </c>
      <c r="BZ134" s="133">
        <v>7054</v>
      </c>
      <c r="CA134" s="133">
        <v>8488</v>
      </c>
      <c r="CB134" s="133">
        <v>9934</v>
      </c>
      <c r="CC134" s="133">
        <v>9488</v>
      </c>
      <c r="CD134" s="133">
        <v>8925</v>
      </c>
      <c r="CE134" s="133">
        <v>8643</v>
      </c>
      <c r="CF134" s="133">
        <v>7388</v>
      </c>
      <c r="CG134" s="133">
        <v>8606</v>
      </c>
      <c r="CH134" s="133">
        <v>8540</v>
      </c>
      <c r="CI134" s="133">
        <v>7968</v>
      </c>
      <c r="CJ134" s="133">
        <v>7968</v>
      </c>
      <c r="CK134" s="133">
        <v>8173</v>
      </c>
      <c r="CL134" s="133">
        <v>6491</v>
      </c>
      <c r="CM134" s="133">
        <v>8414</v>
      </c>
      <c r="CN134" s="133">
        <v>6945</v>
      </c>
      <c r="CO134" s="133">
        <v>7361</v>
      </c>
      <c r="CP134" s="133">
        <v>9141</v>
      </c>
      <c r="CQ134" s="133">
        <v>8235</v>
      </c>
      <c r="CR134" s="133">
        <v>9597</v>
      </c>
      <c r="CS134" s="133">
        <v>10035</v>
      </c>
      <c r="CT134" s="133">
        <v>7782</v>
      </c>
      <c r="CU134" s="133">
        <v>8564</v>
      </c>
      <c r="CV134" s="133">
        <v>7862</v>
      </c>
      <c r="CW134" s="133">
        <v>6390</v>
      </c>
      <c r="CX134" s="133">
        <v>7678</v>
      </c>
      <c r="CY134" s="133">
        <v>8164</v>
      </c>
      <c r="CZ134" s="133">
        <v>7558</v>
      </c>
      <c r="DA134" s="133">
        <v>8361</v>
      </c>
      <c r="DB134" s="133">
        <v>9042</v>
      </c>
      <c r="DC134" s="133">
        <v>6981</v>
      </c>
      <c r="DD134" s="133">
        <v>9759</v>
      </c>
      <c r="DE134" s="133">
        <v>7831</v>
      </c>
      <c r="DF134" s="133">
        <v>6476</v>
      </c>
      <c r="DG134" s="133">
        <v>8603</v>
      </c>
      <c r="DH134" s="133">
        <v>8475</v>
      </c>
      <c r="DI134" s="133">
        <v>6625</v>
      </c>
      <c r="DJ134" s="133">
        <v>6544</v>
      </c>
      <c r="DK134" s="133">
        <v>7104</v>
      </c>
      <c r="DL134" s="133">
        <v>6002</v>
      </c>
      <c r="DM134" s="133">
        <v>7675</v>
      </c>
      <c r="DN134" s="133">
        <v>7320</v>
      </c>
      <c r="DO134" s="133">
        <v>6661</v>
      </c>
      <c r="DP134" s="133">
        <v>7458</v>
      </c>
      <c r="DQ134" s="133">
        <v>6378</v>
      </c>
      <c r="DR134" s="133">
        <v>6536</v>
      </c>
      <c r="DS134" s="133">
        <v>6365</v>
      </c>
      <c r="DT134" s="133">
        <v>4978</v>
      </c>
      <c r="DU134" s="133">
        <v>5577</v>
      </c>
      <c r="DV134" s="133">
        <v>5577</v>
      </c>
      <c r="DW134" s="133">
        <v>6819</v>
      </c>
      <c r="DX134" s="133">
        <v>5397</v>
      </c>
      <c r="DY134" s="133">
        <v>6834</v>
      </c>
      <c r="DZ134" s="133">
        <v>6132</v>
      </c>
      <c r="EA134" s="133">
        <v>5018</v>
      </c>
      <c r="EB134" s="133">
        <v>6666</v>
      </c>
      <c r="EC134" s="133">
        <v>6136</v>
      </c>
      <c r="ED134" s="133">
        <v>5276</v>
      </c>
      <c r="EE134" s="133">
        <v>6683</v>
      </c>
      <c r="EF134" s="133">
        <v>4780</v>
      </c>
      <c r="EG134" s="133">
        <v>7183</v>
      </c>
      <c r="EH134" s="133">
        <v>4529</v>
      </c>
      <c r="EI134" s="133">
        <v>4710</v>
      </c>
      <c r="EJ134" s="133">
        <v>5837</v>
      </c>
      <c r="EK134" s="133">
        <v>5638</v>
      </c>
      <c r="EL134" s="133">
        <v>6799</v>
      </c>
      <c r="EM134" s="133">
        <v>5951</v>
      </c>
      <c r="EN134" s="133">
        <v>4583</v>
      </c>
      <c r="EO134" s="133">
        <v>5407</v>
      </c>
      <c r="EP134" s="133">
        <v>4165</v>
      </c>
      <c r="EQ134" s="133">
        <v>4752</v>
      </c>
      <c r="ER134" s="133">
        <v>4084</v>
      </c>
      <c r="ES134" s="133">
        <v>4426</v>
      </c>
      <c r="ET134" s="133">
        <v>3637</v>
      </c>
      <c r="EU134" s="133">
        <v>3622</v>
      </c>
      <c r="EV134" s="133">
        <v>5188</v>
      </c>
      <c r="EW134" s="133">
        <v>4486</v>
      </c>
      <c r="EX134" s="133">
        <v>3753</v>
      </c>
      <c r="EY134" s="133">
        <v>3066</v>
      </c>
      <c r="EZ134" s="133">
        <v>3395</v>
      </c>
      <c r="FA134" s="133">
        <v>3886</v>
      </c>
      <c r="FB134" s="133">
        <v>4376</v>
      </c>
      <c r="FC134" s="133">
        <v>4297</v>
      </c>
      <c r="FD134" s="133">
        <v>3634</v>
      </c>
      <c r="FE134" s="133">
        <v>3213</v>
      </c>
      <c r="FF134" s="133">
        <v>3098</v>
      </c>
      <c r="FG134" s="133">
        <v>3557</v>
      </c>
      <c r="FH134" s="133">
        <v>3271</v>
      </c>
      <c r="FI134" s="133">
        <v>2939</v>
      </c>
      <c r="FJ134" s="133">
        <v>2938</v>
      </c>
      <c r="FK134" s="133">
        <v>3481</v>
      </c>
      <c r="FL134" s="133">
        <v>3419</v>
      </c>
      <c r="FM134" s="133">
        <v>3535</v>
      </c>
      <c r="FN134" s="133">
        <v>3993</v>
      </c>
      <c r="FO134" s="133">
        <v>2415.64</v>
      </c>
      <c r="FP134" s="133">
        <v>2320.8399999999997</v>
      </c>
      <c r="FQ134" s="133">
        <v>1885.6400000000003</v>
      </c>
      <c r="FR134" s="133">
        <v>3468.88</v>
      </c>
      <c r="FS134" s="133">
        <v>3034.9199999999996</v>
      </c>
      <c r="FT134" s="133">
        <v>2277.5</v>
      </c>
      <c r="FU134" s="133">
        <v>3791.84</v>
      </c>
      <c r="FV134" s="133">
        <v>3558.23</v>
      </c>
      <c r="FW134" s="133">
        <v>3004.55</v>
      </c>
      <c r="FX134" s="133">
        <v>3724.81</v>
      </c>
      <c r="FY134" s="133">
        <v>3682.67</v>
      </c>
      <c r="FZ134" s="133">
        <v>3451.62</v>
      </c>
      <c r="GA134" s="133">
        <v>3975.91</v>
      </c>
      <c r="GB134" s="133">
        <v>3855.4399999999996</v>
      </c>
      <c r="GC134" s="133">
        <v>2761.49</v>
      </c>
      <c r="GD134" s="133">
        <v>2674.54</v>
      </c>
      <c r="GE134" s="133">
        <v>3160.7</v>
      </c>
      <c r="GF134" s="133">
        <v>2923.37</v>
      </c>
      <c r="GG134" s="133">
        <v>3797.11</v>
      </c>
      <c r="GH134" s="133">
        <v>2724.29</v>
      </c>
    </row>
    <row r="135" spans="1:190" s="132" customFormat="1" x14ac:dyDescent="0.25">
      <c r="A135" s="134"/>
      <c r="B135" s="110" t="s">
        <v>72</v>
      </c>
      <c r="C135" s="139">
        <v>23979</v>
      </c>
      <c r="D135" s="139">
        <v>21655</v>
      </c>
      <c r="E135" s="139">
        <v>20128</v>
      </c>
      <c r="F135" s="139">
        <v>18438</v>
      </c>
      <c r="G135" s="139">
        <v>20237</v>
      </c>
      <c r="H135" s="139">
        <v>25815</v>
      </c>
      <c r="I135" s="139">
        <v>19963</v>
      </c>
      <c r="J135" s="139">
        <v>17729</v>
      </c>
      <c r="K135" s="139">
        <v>17959</v>
      </c>
      <c r="L135" s="139">
        <v>17206</v>
      </c>
      <c r="M135" s="139">
        <v>16016</v>
      </c>
      <c r="N135" s="139">
        <v>17785</v>
      </c>
      <c r="O135" s="139">
        <v>23252</v>
      </c>
      <c r="P135" s="139">
        <v>16009</v>
      </c>
      <c r="Q135" s="139">
        <v>20238</v>
      </c>
      <c r="R135" s="139">
        <v>12987</v>
      </c>
      <c r="S135" s="139">
        <v>17545</v>
      </c>
      <c r="T135" s="139">
        <v>17730</v>
      </c>
      <c r="U135" s="139">
        <v>13547</v>
      </c>
      <c r="V135" s="139">
        <v>16178</v>
      </c>
      <c r="W135" s="139">
        <v>11726</v>
      </c>
      <c r="X135" s="139">
        <v>18469</v>
      </c>
      <c r="Y135" s="139">
        <v>18592</v>
      </c>
      <c r="Z135" s="139">
        <v>15310</v>
      </c>
      <c r="AA135" s="139">
        <v>20796</v>
      </c>
      <c r="AB135" s="139">
        <v>14070</v>
      </c>
      <c r="AC135" s="139">
        <v>18440</v>
      </c>
      <c r="AD135" s="139">
        <v>13759</v>
      </c>
      <c r="AE135" s="139">
        <v>17650</v>
      </c>
      <c r="AF135" s="139">
        <v>15066</v>
      </c>
      <c r="AG135" s="139">
        <v>13645</v>
      </c>
      <c r="AH135" s="139">
        <v>14375</v>
      </c>
      <c r="AI135" s="139">
        <v>15380</v>
      </c>
      <c r="AJ135" s="139">
        <v>19807</v>
      </c>
      <c r="AK135" s="139">
        <v>19070</v>
      </c>
      <c r="AL135" s="139">
        <v>18319</v>
      </c>
      <c r="AM135" s="139">
        <v>17881</v>
      </c>
      <c r="AN135" s="139">
        <v>16440</v>
      </c>
      <c r="AO135" s="139">
        <v>14868</v>
      </c>
      <c r="AP135" s="139">
        <v>17239</v>
      </c>
      <c r="AQ135" s="139">
        <v>16215</v>
      </c>
      <c r="AR135" s="139">
        <v>16979</v>
      </c>
      <c r="AS135" s="139">
        <v>23688</v>
      </c>
      <c r="AT135" s="139">
        <v>14931</v>
      </c>
      <c r="AU135" s="139">
        <v>19019</v>
      </c>
      <c r="AV135" s="139">
        <v>19201</v>
      </c>
      <c r="AW135" s="139">
        <v>18588</v>
      </c>
      <c r="AX135" s="139">
        <v>16245</v>
      </c>
      <c r="AY135" s="139">
        <v>18244</v>
      </c>
      <c r="AZ135" s="139">
        <v>13806</v>
      </c>
      <c r="BA135" s="139">
        <v>18591</v>
      </c>
      <c r="BB135" s="139">
        <v>13916</v>
      </c>
      <c r="BC135" s="139">
        <v>13018</v>
      </c>
      <c r="BD135" s="139">
        <v>16014</v>
      </c>
      <c r="BE135" s="139">
        <v>15866</v>
      </c>
      <c r="BF135" s="139">
        <v>12889</v>
      </c>
      <c r="BG135" s="139">
        <v>18205</v>
      </c>
      <c r="BH135" s="139">
        <v>13505</v>
      </c>
      <c r="BI135" s="139">
        <v>12450</v>
      </c>
      <c r="BJ135" s="139">
        <v>18476</v>
      </c>
      <c r="BK135" s="139">
        <v>13324</v>
      </c>
      <c r="BL135" s="139">
        <v>10997</v>
      </c>
      <c r="BM135" s="139">
        <v>16384</v>
      </c>
      <c r="BN135" s="139">
        <v>12735</v>
      </c>
      <c r="BO135" s="139">
        <v>12265</v>
      </c>
      <c r="BP135" s="139">
        <v>13864</v>
      </c>
      <c r="BQ135" s="139">
        <v>16146</v>
      </c>
      <c r="BR135" s="139">
        <v>16236</v>
      </c>
      <c r="BS135" s="139">
        <v>15076</v>
      </c>
      <c r="BT135" s="139">
        <v>13415</v>
      </c>
      <c r="BU135" s="139">
        <v>11400</v>
      </c>
      <c r="BV135" s="139">
        <v>14082</v>
      </c>
      <c r="BW135" s="139">
        <v>13968</v>
      </c>
      <c r="BX135" s="139">
        <v>10695</v>
      </c>
      <c r="BY135" s="139">
        <v>12541</v>
      </c>
      <c r="BZ135" s="139">
        <v>10490</v>
      </c>
      <c r="CA135" s="139">
        <v>11184</v>
      </c>
      <c r="CB135" s="139">
        <v>13143</v>
      </c>
      <c r="CC135" s="139">
        <v>12173</v>
      </c>
      <c r="CD135" s="139">
        <v>12746</v>
      </c>
      <c r="CE135" s="139">
        <v>10965</v>
      </c>
      <c r="CF135" s="139">
        <v>9914</v>
      </c>
      <c r="CG135" s="139">
        <v>10512</v>
      </c>
      <c r="CH135" s="139">
        <v>12188</v>
      </c>
      <c r="CI135" s="139">
        <v>11728</v>
      </c>
      <c r="CJ135" s="139">
        <v>10381</v>
      </c>
      <c r="CK135" s="139">
        <v>11434</v>
      </c>
      <c r="CL135" s="139">
        <v>9056</v>
      </c>
      <c r="CM135" s="139">
        <v>13511</v>
      </c>
      <c r="CN135" s="139">
        <v>8443</v>
      </c>
      <c r="CO135" s="139">
        <v>12639</v>
      </c>
      <c r="CP135" s="139">
        <v>12716</v>
      </c>
      <c r="CQ135" s="139">
        <v>9646</v>
      </c>
      <c r="CR135" s="139">
        <v>13519</v>
      </c>
      <c r="CS135" s="139">
        <v>12700</v>
      </c>
      <c r="CT135" s="139">
        <v>10201</v>
      </c>
      <c r="CU135" s="139">
        <v>12771</v>
      </c>
      <c r="CV135" s="139">
        <v>9330</v>
      </c>
      <c r="CW135" s="139">
        <v>10139</v>
      </c>
      <c r="CX135" s="139">
        <v>10592</v>
      </c>
      <c r="CY135" s="139">
        <v>11806</v>
      </c>
      <c r="CZ135" s="139">
        <v>11727</v>
      </c>
      <c r="DA135" s="139">
        <v>11916</v>
      </c>
      <c r="DB135" s="139">
        <v>11708</v>
      </c>
      <c r="DC135" s="139">
        <v>8841</v>
      </c>
      <c r="DD135" s="139">
        <v>12147</v>
      </c>
      <c r="DE135" s="139">
        <v>10476</v>
      </c>
      <c r="DF135" s="139">
        <v>7756</v>
      </c>
      <c r="DG135" s="139">
        <v>12038</v>
      </c>
      <c r="DH135" s="139">
        <v>10878</v>
      </c>
      <c r="DI135" s="139">
        <v>9332</v>
      </c>
      <c r="DJ135" s="139">
        <v>8200</v>
      </c>
      <c r="DK135" s="139">
        <v>9809</v>
      </c>
      <c r="DL135" s="139">
        <v>7895</v>
      </c>
      <c r="DM135" s="139">
        <v>8858</v>
      </c>
      <c r="DN135" s="139">
        <v>8260</v>
      </c>
      <c r="DO135" s="139">
        <v>7956</v>
      </c>
      <c r="DP135" s="139">
        <v>9216</v>
      </c>
      <c r="DQ135" s="139">
        <v>7327</v>
      </c>
      <c r="DR135" s="139">
        <v>7457</v>
      </c>
      <c r="DS135" s="139">
        <v>7306</v>
      </c>
      <c r="DT135" s="139">
        <v>5666</v>
      </c>
      <c r="DU135" s="139">
        <v>6397</v>
      </c>
      <c r="DV135" s="139">
        <v>6397</v>
      </c>
      <c r="DW135" s="139">
        <v>7776</v>
      </c>
      <c r="DX135" s="139">
        <v>5696</v>
      </c>
      <c r="DY135" s="139">
        <v>7796</v>
      </c>
      <c r="DZ135" s="139">
        <v>7195</v>
      </c>
      <c r="EA135" s="139">
        <v>5313</v>
      </c>
      <c r="EB135" s="139">
        <v>7660</v>
      </c>
      <c r="EC135" s="139">
        <v>6985</v>
      </c>
      <c r="ED135" s="139">
        <v>6436</v>
      </c>
      <c r="EE135" s="139">
        <v>8708</v>
      </c>
      <c r="EF135" s="139">
        <v>5689</v>
      </c>
      <c r="EG135" s="139">
        <v>9625</v>
      </c>
      <c r="EH135" s="139">
        <v>5203</v>
      </c>
      <c r="EI135" s="139">
        <v>5231</v>
      </c>
      <c r="EJ135" s="139">
        <v>9845</v>
      </c>
      <c r="EK135" s="139">
        <v>7041</v>
      </c>
      <c r="EL135" s="139">
        <v>7623</v>
      </c>
      <c r="EM135" s="139">
        <v>6357</v>
      </c>
      <c r="EN135" s="139">
        <v>4858</v>
      </c>
      <c r="EO135" s="139">
        <v>5494</v>
      </c>
      <c r="EP135" s="139">
        <v>4231</v>
      </c>
      <c r="EQ135" s="139">
        <v>4772</v>
      </c>
      <c r="ER135" s="139">
        <v>4448</v>
      </c>
      <c r="ES135" s="139">
        <v>4473</v>
      </c>
      <c r="ET135" s="139">
        <v>3647</v>
      </c>
      <c r="EU135" s="139">
        <v>3646</v>
      </c>
      <c r="EV135" s="139">
        <v>5300</v>
      </c>
      <c r="EW135" s="139">
        <v>4562</v>
      </c>
      <c r="EX135" s="139">
        <v>3766</v>
      </c>
      <c r="EY135" s="139">
        <v>3088</v>
      </c>
      <c r="EZ135" s="139">
        <v>3438</v>
      </c>
      <c r="FA135" s="139">
        <v>3962</v>
      </c>
      <c r="FB135" s="139">
        <v>4425</v>
      </c>
      <c r="FC135" s="139">
        <v>6143</v>
      </c>
      <c r="FD135" s="139">
        <v>3690</v>
      </c>
      <c r="FE135" s="139">
        <v>3314</v>
      </c>
      <c r="FF135" s="139">
        <v>3163</v>
      </c>
      <c r="FG135" s="139">
        <v>3574</v>
      </c>
      <c r="FH135" s="139">
        <v>3373</v>
      </c>
      <c r="FI135" s="139">
        <v>2968</v>
      </c>
      <c r="FJ135" s="139">
        <v>2990</v>
      </c>
      <c r="FK135" s="139">
        <v>3574</v>
      </c>
      <c r="FL135" s="139">
        <v>3435</v>
      </c>
      <c r="FM135" s="139">
        <v>3589</v>
      </c>
      <c r="FN135" s="139">
        <v>4056</v>
      </c>
      <c r="FO135" s="139">
        <v>2432.54</v>
      </c>
      <c r="FP135" s="139">
        <v>2369.35</v>
      </c>
      <c r="FQ135" s="139">
        <v>4530.34</v>
      </c>
      <c r="FR135" s="139">
        <v>3489.29</v>
      </c>
      <c r="FS135" s="139">
        <v>3061.2</v>
      </c>
      <c r="FT135" s="139">
        <v>2374.8200000000002</v>
      </c>
      <c r="FU135" s="139">
        <v>3810.05</v>
      </c>
      <c r="FV135" s="139">
        <v>4773</v>
      </c>
      <c r="FW135" s="139">
        <v>3011.53</v>
      </c>
      <c r="FX135" s="139">
        <v>3750.1</v>
      </c>
      <c r="FY135" s="139">
        <v>3778.02</v>
      </c>
      <c r="FZ135" s="139">
        <v>3480.19</v>
      </c>
      <c r="GA135" s="139">
        <v>4885.9399999999996</v>
      </c>
      <c r="GB135" s="139">
        <v>3880.74</v>
      </c>
      <c r="GC135" s="139">
        <v>2802.04</v>
      </c>
      <c r="GD135" s="139">
        <v>2677.59</v>
      </c>
      <c r="GE135" s="139">
        <v>3370.68</v>
      </c>
      <c r="GF135" s="139">
        <v>2955.41</v>
      </c>
      <c r="GG135" s="139">
        <v>3809.32</v>
      </c>
      <c r="GH135" s="139">
        <v>3033.32</v>
      </c>
    </row>
    <row r="136" spans="1:190" s="132" customFormat="1" x14ac:dyDescent="0.25">
      <c r="A136" s="134"/>
      <c r="B136" s="130" t="s">
        <v>58</v>
      </c>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c r="BV136" s="152"/>
      <c r="BW136" s="152"/>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152"/>
      <c r="CY136" s="152"/>
      <c r="CZ136" s="152"/>
      <c r="DA136" s="152"/>
      <c r="DB136" s="152"/>
      <c r="DC136" s="152"/>
      <c r="DD136" s="152"/>
      <c r="DE136" s="152"/>
      <c r="DF136" s="152"/>
      <c r="DG136" s="152"/>
      <c r="DH136" s="152"/>
      <c r="DI136" s="152"/>
      <c r="DJ136" s="152"/>
      <c r="DK136" s="152"/>
      <c r="DL136" s="152"/>
      <c r="DM136" s="152"/>
      <c r="DN136" s="152"/>
      <c r="DO136" s="152"/>
      <c r="DP136" s="152"/>
      <c r="DQ136" s="152"/>
      <c r="DR136" s="152"/>
      <c r="DS136" s="152"/>
      <c r="DT136" s="152"/>
      <c r="DU136" s="152"/>
      <c r="DV136" s="152"/>
      <c r="DW136" s="152"/>
      <c r="DX136" s="152"/>
      <c r="DY136" s="152"/>
      <c r="DZ136" s="152"/>
      <c r="EA136" s="152"/>
      <c r="EB136" s="152"/>
      <c r="EC136" s="152"/>
      <c r="ED136" s="152"/>
      <c r="EE136" s="152"/>
      <c r="EF136" s="152"/>
      <c r="EG136" s="152"/>
      <c r="EH136" s="152"/>
      <c r="EI136" s="152"/>
      <c r="EJ136" s="152"/>
      <c r="EK136" s="152"/>
      <c r="EL136" s="152"/>
      <c r="EM136" s="152"/>
      <c r="EN136" s="152"/>
      <c r="EO136" s="152"/>
      <c r="EP136" s="152"/>
      <c r="EQ136" s="152"/>
      <c r="ER136" s="152"/>
      <c r="ES136" s="152"/>
      <c r="ET136" s="152"/>
      <c r="EU136" s="152"/>
      <c r="EV136" s="152"/>
      <c r="EW136" s="152"/>
      <c r="EX136" s="152"/>
      <c r="EY136" s="152"/>
      <c r="EZ136" s="152"/>
      <c r="FA136" s="152"/>
      <c r="FB136" s="152"/>
      <c r="FC136" s="152"/>
      <c r="FD136" s="152"/>
      <c r="FE136" s="152"/>
      <c r="FF136" s="152"/>
      <c r="FG136" s="152"/>
      <c r="FH136" s="152"/>
      <c r="FI136" s="152"/>
      <c r="FJ136" s="152"/>
      <c r="FK136" s="152"/>
      <c r="FL136" s="152"/>
      <c r="FM136" s="152"/>
      <c r="FN136" s="152"/>
      <c r="FO136" s="152"/>
      <c r="FP136" s="152"/>
      <c r="FQ136" s="152"/>
      <c r="FR136" s="152"/>
      <c r="FS136" s="152"/>
      <c r="FT136" s="152"/>
      <c r="FU136" s="152"/>
      <c r="FV136" s="152"/>
      <c r="FW136" s="152"/>
      <c r="FX136" s="152"/>
      <c r="FY136" s="152"/>
      <c r="FZ136" s="152"/>
      <c r="GA136" s="152"/>
      <c r="GB136" s="152"/>
      <c r="GC136" s="152"/>
      <c r="GD136" s="152"/>
      <c r="GE136" s="152"/>
      <c r="GF136" s="152"/>
      <c r="GG136" s="152"/>
      <c r="GH136" s="152"/>
    </row>
    <row r="137" spans="1:190" s="132" customFormat="1" x14ac:dyDescent="0.25">
      <c r="A137" s="134"/>
      <c r="B137" s="115" t="s">
        <v>2055</v>
      </c>
      <c r="C137" s="133">
        <v>755884</v>
      </c>
      <c r="D137" s="133">
        <v>800499</v>
      </c>
      <c r="E137" s="133">
        <v>1028831</v>
      </c>
      <c r="F137" s="133">
        <v>882183</v>
      </c>
      <c r="G137" s="133">
        <v>869475</v>
      </c>
      <c r="H137" s="133">
        <v>1118461</v>
      </c>
      <c r="I137" s="133">
        <v>967067</v>
      </c>
      <c r="J137" s="133">
        <v>361326</v>
      </c>
      <c r="K137" s="133">
        <v>730013</v>
      </c>
      <c r="L137" s="133">
        <v>954136</v>
      </c>
      <c r="M137" s="133">
        <v>855883</v>
      </c>
      <c r="N137" s="133">
        <v>1024283</v>
      </c>
      <c r="O137" s="133">
        <v>855105</v>
      </c>
      <c r="P137" s="133">
        <v>974409</v>
      </c>
      <c r="Q137" s="133">
        <v>999053</v>
      </c>
      <c r="R137" s="133">
        <v>962929</v>
      </c>
      <c r="S137" s="133">
        <v>1008777</v>
      </c>
      <c r="T137" s="133">
        <v>1056989</v>
      </c>
      <c r="U137" s="133">
        <v>947988</v>
      </c>
      <c r="V137" s="133">
        <v>362551</v>
      </c>
      <c r="W137" s="133">
        <v>728204</v>
      </c>
      <c r="X137" s="133">
        <v>941380</v>
      </c>
      <c r="Y137" s="133">
        <v>908444</v>
      </c>
      <c r="Z137" s="133">
        <v>1078755</v>
      </c>
      <c r="AA137" s="133">
        <v>861095</v>
      </c>
      <c r="AB137" s="133">
        <v>949819</v>
      </c>
      <c r="AC137" s="133">
        <v>1010192</v>
      </c>
      <c r="AD137" s="133">
        <v>935318</v>
      </c>
      <c r="AE137" s="133">
        <v>896717</v>
      </c>
      <c r="AF137" s="133">
        <v>1104193</v>
      </c>
      <c r="AG137" s="133">
        <v>1102291</v>
      </c>
      <c r="AH137" s="133">
        <v>410325</v>
      </c>
      <c r="AI137" s="133">
        <v>712974</v>
      </c>
      <c r="AJ137" s="133">
        <v>1164793</v>
      </c>
      <c r="AK137" s="133">
        <v>948750</v>
      </c>
      <c r="AL137" s="133">
        <v>1129148</v>
      </c>
      <c r="AM137" s="133">
        <v>871062</v>
      </c>
      <c r="AN137" s="133">
        <v>1079009</v>
      </c>
      <c r="AO137" s="133">
        <v>992571</v>
      </c>
      <c r="AP137" s="133">
        <v>1057220</v>
      </c>
      <c r="AQ137" s="133">
        <v>1003983</v>
      </c>
      <c r="AR137" s="133">
        <v>1128495</v>
      </c>
      <c r="AS137" s="133">
        <v>1254374</v>
      </c>
      <c r="AT137" s="133">
        <v>416912</v>
      </c>
      <c r="AU137" s="133">
        <v>830033</v>
      </c>
      <c r="AV137" s="133">
        <v>1170134</v>
      </c>
      <c r="AW137" s="133">
        <v>991852</v>
      </c>
      <c r="AX137" s="133">
        <v>1269716</v>
      </c>
      <c r="AY137" s="133">
        <v>985784</v>
      </c>
      <c r="AZ137" s="133">
        <v>1150228</v>
      </c>
      <c r="BA137" s="133">
        <v>1006537</v>
      </c>
      <c r="BB137" s="133">
        <v>1207146</v>
      </c>
      <c r="BC137" s="133">
        <v>990044</v>
      </c>
      <c r="BD137" s="133">
        <v>1162389</v>
      </c>
      <c r="BE137" s="133">
        <v>1259662</v>
      </c>
      <c r="BF137" s="133">
        <v>416832</v>
      </c>
      <c r="BG137" s="133">
        <v>878218</v>
      </c>
      <c r="BH137" s="133">
        <v>1214006</v>
      </c>
      <c r="BI137" s="133">
        <v>1039359</v>
      </c>
      <c r="BJ137" s="133">
        <v>1338699</v>
      </c>
      <c r="BK137" s="133">
        <v>971080</v>
      </c>
      <c r="BL137" s="133">
        <v>1061286</v>
      </c>
      <c r="BM137" s="133">
        <v>1205962</v>
      </c>
      <c r="BN137" s="133">
        <v>1196963</v>
      </c>
      <c r="BO137" s="133">
        <v>989923</v>
      </c>
      <c r="BP137" s="133">
        <v>1302028</v>
      </c>
      <c r="BQ137" s="133">
        <v>1315585</v>
      </c>
      <c r="BR137" s="133">
        <v>412195</v>
      </c>
      <c r="BS137" s="133">
        <v>930455</v>
      </c>
      <c r="BT137" s="133">
        <v>1206030</v>
      </c>
      <c r="BU137" s="133">
        <v>1164875</v>
      </c>
      <c r="BV137" s="133">
        <v>1442761</v>
      </c>
      <c r="BW137" s="133">
        <v>1019304</v>
      </c>
      <c r="BX137" s="133">
        <v>1133914</v>
      </c>
      <c r="BY137" s="133">
        <v>1300473</v>
      </c>
      <c r="BZ137" s="133">
        <v>1160409</v>
      </c>
      <c r="CA137" s="133">
        <v>1226996</v>
      </c>
      <c r="CB137" s="133">
        <v>1411167</v>
      </c>
      <c r="CC137" s="133">
        <v>1283894</v>
      </c>
      <c r="CD137" s="133">
        <v>451489</v>
      </c>
      <c r="CE137" s="133">
        <v>1035073</v>
      </c>
      <c r="CF137" s="133">
        <v>1223032</v>
      </c>
      <c r="CG137" s="133">
        <v>1169984</v>
      </c>
      <c r="CH137" s="133">
        <v>1440631</v>
      </c>
      <c r="CI137" s="133">
        <v>1098753</v>
      </c>
      <c r="CJ137" s="133">
        <v>1128025</v>
      </c>
      <c r="CK137" s="133">
        <v>1514216</v>
      </c>
      <c r="CL137" s="133">
        <v>1071878</v>
      </c>
      <c r="CM137" s="133">
        <v>1265082</v>
      </c>
      <c r="CN137" s="133">
        <v>1430995</v>
      </c>
      <c r="CO137" s="133">
        <v>1314854</v>
      </c>
      <c r="CP137" s="133">
        <v>511414</v>
      </c>
      <c r="CQ137" s="133">
        <v>999768</v>
      </c>
      <c r="CR137" s="133">
        <v>1376157</v>
      </c>
      <c r="CS137" s="133">
        <v>1247262</v>
      </c>
      <c r="CT137" s="133">
        <v>1554673</v>
      </c>
      <c r="CU137" s="133">
        <v>1015537</v>
      </c>
      <c r="CV137" s="133">
        <v>1320265</v>
      </c>
      <c r="CW137" s="133">
        <v>1340238</v>
      </c>
      <c r="CX137" s="133">
        <v>1270437</v>
      </c>
      <c r="CY137" s="133">
        <v>1200280</v>
      </c>
      <c r="CZ137" s="133">
        <v>1468337</v>
      </c>
      <c r="DA137" s="133">
        <v>1421845</v>
      </c>
      <c r="DB137" s="133">
        <v>584730</v>
      </c>
      <c r="DC137" s="133">
        <v>1031958</v>
      </c>
      <c r="DD137" s="133">
        <v>1467533</v>
      </c>
      <c r="DE137" s="133">
        <v>1391173</v>
      </c>
      <c r="DF137" s="133">
        <v>1590134</v>
      </c>
      <c r="DG137" s="133">
        <v>1071817</v>
      </c>
      <c r="DH137" s="133">
        <v>1305635</v>
      </c>
      <c r="DI137" s="133">
        <v>1427008</v>
      </c>
      <c r="DJ137" s="133">
        <v>1343570</v>
      </c>
      <c r="DK137" s="133">
        <v>1387975</v>
      </c>
      <c r="DL137" s="133">
        <v>1376146</v>
      </c>
      <c r="DM137" s="133">
        <v>1592664</v>
      </c>
      <c r="DN137" s="133">
        <v>558338</v>
      </c>
      <c r="DO137" s="133">
        <v>1143872</v>
      </c>
      <c r="DP137" s="133">
        <v>1564354</v>
      </c>
      <c r="DQ137" s="133">
        <v>1399589</v>
      </c>
      <c r="DR137" s="133">
        <v>1677772</v>
      </c>
      <c r="DS137" s="133">
        <v>1219706</v>
      </c>
      <c r="DT137" s="133">
        <v>1330115</v>
      </c>
      <c r="DU137" s="133">
        <v>193146</v>
      </c>
      <c r="DV137" s="133">
        <v>193146</v>
      </c>
      <c r="DW137" s="133">
        <v>676047</v>
      </c>
      <c r="DX137" s="133">
        <v>1324650</v>
      </c>
      <c r="DY137" s="133">
        <v>1539016</v>
      </c>
      <c r="DZ137" s="133">
        <v>587541</v>
      </c>
      <c r="EA137" s="133">
        <v>1172999</v>
      </c>
      <c r="EB137" s="133">
        <v>1446936</v>
      </c>
      <c r="EC137" s="133">
        <v>1414351</v>
      </c>
      <c r="ED137" s="133">
        <v>1760565</v>
      </c>
      <c r="EE137" s="133">
        <v>1158454</v>
      </c>
      <c r="EF137" s="133">
        <v>1327975</v>
      </c>
      <c r="EG137" s="133">
        <v>1505685</v>
      </c>
      <c r="EH137" s="133">
        <v>1364083</v>
      </c>
      <c r="EI137" s="133">
        <v>1293917</v>
      </c>
      <c r="EJ137" s="133">
        <v>1563351</v>
      </c>
      <c r="EK137" s="133">
        <v>1519870</v>
      </c>
      <c r="EL137" s="133">
        <v>529716</v>
      </c>
      <c r="EM137" s="133">
        <v>1085027</v>
      </c>
      <c r="EN137" s="133">
        <v>1508264</v>
      </c>
      <c r="EO137" s="133">
        <v>1126646</v>
      </c>
      <c r="EP137" s="133">
        <v>1559319</v>
      </c>
      <c r="EQ137" s="133">
        <v>1056747</v>
      </c>
      <c r="ER137" s="133">
        <v>1201031</v>
      </c>
      <c r="ES137" s="133">
        <v>1502175</v>
      </c>
      <c r="ET137" s="133">
        <v>1251957</v>
      </c>
      <c r="EU137" s="133">
        <v>1338932</v>
      </c>
      <c r="EV137" s="133">
        <v>1511968</v>
      </c>
      <c r="EW137" s="133">
        <v>1412494</v>
      </c>
      <c r="EX137" s="133">
        <v>603434</v>
      </c>
      <c r="EY137" s="133">
        <v>1247927</v>
      </c>
      <c r="EZ137" s="133">
        <v>1456870</v>
      </c>
      <c r="FA137" s="133">
        <v>1297156</v>
      </c>
      <c r="FB137" s="133">
        <v>1589523</v>
      </c>
      <c r="FC137" s="133">
        <v>1298258</v>
      </c>
      <c r="FD137" s="133">
        <v>1313074</v>
      </c>
      <c r="FE137" s="133">
        <v>1713705</v>
      </c>
      <c r="FF137" s="133">
        <v>1329839</v>
      </c>
      <c r="FG137" s="133">
        <v>1258968</v>
      </c>
      <c r="FH137" s="133">
        <v>1785264</v>
      </c>
      <c r="FI137" s="133">
        <v>1507680</v>
      </c>
      <c r="FJ137" s="133">
        <v>654562</v>
      </c>
      <c r="FK137" s="133">
        <v>1265291</v>
      </c>
      <c r="FL137" s="133">
        <v>1599670</v>
      </c>
      <c r="FM137" s="133">
        <v>1452324</v>
      </c>
      <c r="FN137" s="133">
        <v>1810259</v>
      </c>
      <c r="FO137" s="133">
        <v>1215914.47</v>
      </c>
      <c r="FP137" s="133">
        <v>1616088.13</v>
      </c>
      <c r="FQ137" s="133">
        <v>1562230.71</v>
      </c>
      <c r="FR137" s="133">
        <v>1565694.65</v>
      </c>
      <c r="FS137" s="133">
        <v>1503375.67</v>
      </c>
      <c r="FT137" s="133">
        <v>1577717.83</v>
      </c>
      <c r="FU137" s="133">
        <v>1801571.58</v>
      </c>
      <c r="FV137" s="133">
        <v>689870.77</v>
      </c>
      <c r="FW137" s="133">
        <v>1317065.21</v>
      </c>
      <c r="FX137" s="133">
        <v>1767019.77</v>
      </c>
      <c r="FY137" s="133">
        <v>1613440.22</v>
      </c>
      <c r="FZ137" s="133">
        <v>1916409.2</v>
      </c>
      <c r="GA137" s="133">
        <v>1489465.59</v>
      </c>
      <c r="GB137" s="133">
        <v>1533457.03</v>
      </c>
      <c r="GC137" s="133">
        <v>1661117.09</v>
      </c>
      <c r="GD137" s="133">
        <v>1659338.27</v>
      </c>
      <c r="GE137" s="133">
        <v>1682365.7</v>
      </c>
      <c r="GF137" s="133">
        <v>1649382.54</v>
      </c>
      <c r="GG137" s="133">
        <v>1865406.5</v>
      </c>
      <c r="GH137" s="133">
        <v>698371.3</v>
      </c>
    </row>
    <row r="138" spans="1:190" s="132" customFormat="1" x14ac:dyDescent="0.25">
      <c r="A138" s="134"/>
      <c r="B138" s="115" t="s">
        <v>1625</v>
      </c>
      <c r="C138" s="133">
        <v>4961</v>
      </c>
      <c r="D138" s="133">
        <v>5565</v>
      </c>
      <c r="E138" s="133">
        <v>7559</v>
      </c>
      <c r="F138" s="133">
        <v>6172</v>
      </c>
      <c r="G138" s="133">
        <v>5543</v>
      </c>
      <c r="H138" s="133">
        <v>6964</v>
      </c>
      <c r="I138" s="133">
        <v>6931</v>
      </c>
      <c r="J138" s="133">
        <v>4133</v>
      </c>
      <c r="K138" s="133">
        <v>6496</v>
      </c>
      <c r="L138" s="133">
        <v>7493</v>
      </c>
      <c r="M138" s="133">
        <v>5323</v>
      </c>
      <c r="N138" s="133">
        <v>7692</v>
      </c>
      <c r="O138" s="133">
        <v>5672</v>
      </c>
      <c r="P138" s="133">
        <v>6625</v>
      </c>
      <c r="Q138" s="133">
        <v>7500</v>
      </c>
      <c r="R138" s="133">
        <v>6321</v>
      </c>
      <c r="S138" s="133">
        <v>6119</v>
      </c>
      <c r="T138" s="133">
        <v>6379</v>
      </c>
      <c r="U138" s="133">
        <v>8704</v>
      </c>
      <c r="V138" s="133">
        <v>4169</v>
      </c>
      <c r="W138" s="133">
        <v>5703</v>
      </c>
      <c r="X138" s="133">
        <v>6231</v>
      </c>
      <c r="Y138" s="133">
        <v>5875</v>
      </c>
      <c r="Z138" s="133">
        <v>7527</v>
      </c>
      <c r="AA138" s="133">
        <v>5594</v>
      </c>
      <c r="AB138" s="133">
        <v>6549</v>
      </c>
      <c r="AC138" s="133">
        <v>6195</v>
      </c>
      <c r="AD138" s="133">
        <v>6252</v>
      </c>
      <c r="AE138" s="133">
        <v>5998</v>
      </c>
      <c r="AF138" s="133">
        <v>6916</v>
      </c>
      <c r="AG138" s="133">
        <v>7889</v>
      </c>
      <c r="AH138" s="133">
        <v>4937</v>
      </c>
      <c r="AI138" s="133">
        <v>5833</v>
      </c>
      <c r="AJ138" s="133">
        <v>8096</v>
      </c>
      <c r="AK138" s="133">
        <v>8312</v>
      </c>
      <c r="AL138" s="133">
        <v>10224</v>
      </c>
      <c r="AM138" s="133">
        <v>7960</v>
      </c>
      <c r="AN138" s="133">
        <v>8980</v>
      </c>
      <c r="AO138" s="133">
        <v>8871</v>
      </c>
      <c r="AP138" s="133">
        <v>9292</v>
      </c>
      <c r="AQ138" s="133">
        <v>9048</v>
      </c>
      <c r="AR138" s="133">
        <v>9767</v>
      </c>
      <c r="AS138" s="133">
        <v>11857</v>
      </c>
      <c r="AT138" s="133">
        <v>7853</v>
      </c>
      <c r="AU138" s="133">
        <v>9398</v>
      </c>
      <c r="AV138" s="133">
        <v>11269</v>
      </c>
      <c r="AW138" s="133">
        <v>8378</v>
      </c>
      <c r="AX138" s="133">
        <v>10411</v>
      </c>
      <c r="AY138" s="133">
        <v>8556</v>
      </c>
      <c r="AZ138" s="133">
        <v>9322</v>
      </c>
      <c r="BA138" s="133">
        <v>10472</v>
      </c>
      <c r="BB138" s="133">
        <v>9956</v>
      </c>
      <c r="BC138" s="133">
        <v>8868</v>
      </c>
      <c r="BD138" s="133">
        <v>10190</v>
      </c>
      <c r="BE138" s="133">
        <v>11519</v>
      </c>
      <c r="BF138" s="133">
        <v>6956</v>
      </c>
      <c r="BG138" s="133">
        <v>8627</v>
      </c>
      <c r="BH138" s="133">
        <v>10651</v>
      </c>
      <c r="BI138" s="133">
        <v>7534</v>
      </c>
      <c r="BJ138" s="133">
        <v>12919</v>
      </c>
      <c r="BK138" s="133">
        <v>7285</v>
      </c>
      <c r="BL138" s="133">
        <v>7621</v>
      </c>
      <c r="BM138" s="133">
        <v>9249</v>
      </c>
      <c r="BN138" s="133">
        <v>9171</v>
      </c>
      <c r="BO138" s="133">
        <v>7030</v>
      </c>
      <c r="BP138" s="133">
        <v>8335</v>
      </c>
      <c r="BQ138" s="133">
        <v>11695</v>
      </c>
      <c r="BR138" s="133">
        <v>6169</v>
      </c>
      <c r="BS138" s="133">
        <v>9100</v>
      </c>
      <c r="BT138" s="133">
        <v>9736</v>
      </c>
      <c r="BU138" s="133">
        <v>9012</v>
      </c>
      <c r="BV138" s="133">
        <v>12087</v>
      </c>
      <c r="BW138" s="133">
        <v>8313</v>
      </c>
      <c r="BX138" s="133">
        <v>8849</v>
      </c>
      <c r="BY138" s="133">
        <v>9453</v>
      </c>
      <c r="BZ138" s="133">
        <v>9098</v>
      </c>
      <c r="CA138" s="133">
        <v>9109</v>
      </c>
      <c r="CB138" s="133">
        <v>10377</v>
      </c>
      <c r="CC138" s="133">
        <v>10832</v>
      </c>
      <c r="CD138" s="133">
        <v>6379</v>
      </c>
      <c r="CE138" s="133">
        <v>9094</v>
      </c>
      <c r="CF138" s="133">
        <v>10300</v>
      </c>
      <c r="CG138" s="133">
        <v>8835</v>
      </c>
      <c r="CH138" s="133">
        <v>12205</v>
      </c>
      <c r="CI138" s="133">
        <v>8750</v>
      </c>
      <c r="CJ138" s="133">
        <v>8457</v>
      </c>
      <c r="CK138" s="133">
        <v>10738</v>
      </c>
      <c r="CL138" s="133">
        <v>7940</v>
      </c>
      <c r="CM138" s="133">
        <v>9564</v>
      </c>
      <c r="CN138" s="133">
        <v>9296</v>
      </c>
      <c r="CO138" s="133">
        <v>10591</v>
      </c>
      <c r="CP138" s="133">
        <v>6819</v>
      </c>
      <c r="CQ138" s="133">
        <v>8620</v>
      </c>
      <c r="CR138" s="133">
        <v>9857</v>
      </c>
      <c r="CS138" s="133">
        <v>8327</v>
      </c>
      <c r="CT138" s="133">
        <v>12546</v>
      </c>
      <c r="CU138" s="133">
        <v>7558</v>
      </c>
      <c r="CV138" s="133">
        <v>9918</v>
      </c>
      <c r="CW138" s="133">
        <v>10434</v>
      </c>
      <c r="CX138" s="133">
        <v>10136</v>
      </c>
      <c r="CY138" s="133">
        <v>8764</v>
      </c>
      <c r="CZ138" s="133">
        <v>10365</v>
      </c>
      <c r="DA138" s="133">
        <v>10338</v>
      </c>
      <c r="DB138" s="133">
        <v>7114</v>
      </c>
      <c r="DC138" s="133">
        <v>8163</v>
      </c>
      <c r="DD138" s="133">
        <v>10428</v>
      </c>
      <c r="DE138" s="133">
        <v>9969</v>
      </c>
      <c r="DF138" s="133">
        <v>11001</v>
      </c>
      <c r="DG138" s="133">
        <v>7379</v>
      </c>
      <c r="DH138" s="133">
        <v>9276</v>
      </c>
      <c r="DI138" s="133">
        <v>10163</v>
      </c>
      <c r="DJ138" s="133">
        <v>9119</v>
      </c>
      <c r="DK138" s="133">
        <v>9680</v>
      </c>
      <c r="DL138" s="133">
        <v>8486</v>
      </c>
      <c r="DM138" s="133">
        <v>11847</v>
      </c>
      <c r="DN138" s="133">
        <v>6620</v>
      </c>
      <c r="DO138" s="133">
        <v>8808</v>
      </c>
      <c r="DP138" s="133">
        <v>10768</v>
      </c>
      <c r="DQ138" s="133">
        <v>9322</v>
      </c>
      <c r="DR138" s="133">
        <v>10522</v>
      </c>
      <c r="DS138" s="133">
        <v>7244</v>
      </c>
      <c r="DT138" s="133">
        <v>9494</v>
      </c>
      <c r="DU138" s="133">
        <v>772</v>
      </c>
      <c r="DV138" s="133">
        <v>772</v>
      </c>
      <c r="DW138" s="133">
        <v>2515</v>
      </c>
      <c r="DX138" s="133">
        <v>7109</v>
      </c>
      <c r="DY138" s="133">
        <v>10683</v>
      </c>
      <c r="DZ138" s="133">
        <v>5339</v>
      </c>
      <c r="EA138" s="133">
        <v>9154</v>
      </c>
      <c r="EB138" s="133">
        <v>9459</v>
      </c>
      <c r="EC138" s="133">
        <v>8665</v>
      </c>
      <c r="ED138" s="133">
        <v>11593</v>
      </c>
      <c r="EE138" s="133">
        <v>6864</v>
      </c>
      <c r="EF138" s="133">
        <v>8664</v>
      </c>
      <c r="EG138" s="133">
        <v>11298</v>
      </c>
      <c r="EH138" s="133">
        <v>9213</v>
      </c>
      <c r="EI138" s="133">
        <v>11835</v>
      </c>
      <c r="EJ138" s="133">
        <v>19101</v>
      </c>
      <c r="EK138" s="133">
        <v>22832</v>
      </c>
      <c r="EL138" s="133">
        <v>10763</v>
      </c>
      <c r="EM138" s="133">
        <v>17361</v>
      </c>
      <c r="EN138" s="133">
        <v>22158</v>
      </c>
      <c r="EO138" s="133">
        <v>18279</v>
      </c>
      <c r="EP138" s="133">
        <v>22175</v>
      </c>
      <c r="EQ138" s="133">
        <v>18684</v>
      </c>
      <c r="ER138" s="133">
        <v>21583</v>
      </c>
      <c r="ES138" s="133">
        <v>25129</v>
      </c>
      <c r="ET138" s="133">
        <v>19538</v>
      </c>
      <c r="EU138" s="133">
        <v>19049</v>
      </c>
      <c r="EV138" s="133">
        <v>20462</v>
      </c>
      <c r="EW138" s="133">
        <v>19689</v>
      </c>
      <c r="EX138" s="133">
        <v>12639</v>
      </c>
      <c r="EY138" s="133">
        <v>18558</v>
      </c>
      <c r="EZ138" s="133">
        <v>19168</v>
      </c>
      <c r="FA138" s="133">
        <v>20543</v>
      </c>
      <c r="FB138" s="133">
        <v>27410</v>
      </c>
      <c r="FC138" s="133">
        <v>21533</v>
      </c>
      <c r="FD138" s="133">
        <v>23733</v>
      </c>
      <c r="FE138" s="133">
        <v>28227</v>
      </c>
      <c r="FF138" s="133">
        <v>22994</v>
      </c>
      <c r="FG138" s="133">
        <v>21996</v>
      </c>
      <c r="FH138" s="133">
        <v>27871</v>
      </c>
      <c r="FI138" s="133">
        <v>26024</v>
      </c>
      <c r="FJ138" s="133">
        <v>17018</v>
      </c>
      <c r="FK138" s="133">
        <v>20469</v>
      </c>
      <c r="FL138" s="133">
        <v>25137</v>
      </c>
      <c r="FM138" s="133">
        <v>21658</v>
      </c>
      <c r="FN138" s="133">
        <v>26955</v>
      </c>
      <c r="FO138" s="133">
        <v>21520.720000000056</v>
      </c>
      <c r="FP138" s="133">
        <v>22591.39000000013</v>
      </c>
      <c r="FQ138" s="133">
        <v>21036.870000000119</v>
      </c>
      <c r="FR138" s="133">
        <v>20992.910000000142</v>
      </c>
      <c r="FS138" s="133">
        <v>19230.80999999999</v>
      </c>
      <c r="FT138" s="133">
        <v>19910.519999999935</v>
      </c>
      <c r="FU138" s="133">
        <v>24514.71999999999</v>
      </c>
      <c r="FV138" s="133">
        <v>13169.859999999944</v>
      </c>
      <c r="FW138" s="133">
        <v>18538.24000000002</v>
      </c>
      <c r="FX138" s="133">
        <v>22502.410000000065</v>
      </c>
      <c r="FY138" s="133">
        <v>21413.069999999952</v>
      </c>
      <c r="FZ138" s="133">
        <v>22203.680000000095</v>
      </c>
      <c r="GA138" s="133">
        <v>23887.739999999925</v>
      </c>
      <c r="GB138" s="133">
        <v>20785.049999999916</v>
      </c>
      <c r="GC138" s="133">
        <v>21073.239999999867</v>
      </c>
      <c r="GD138" s="133">
        <v>22752.30999999999</v>
      </c>
      <c r="GE138" s="133">
        <v>20410.160000000018</v>
      </c>
      <c r="GF138" s="133">
        <v>20084.929999999935</v>
      </c>
      <c r="GG138" s="133">
        <v>23356.390000000076</v>
      </c>
      <c r="GH138" s="133">
        <v>11084.229999999945</v>
      </c>
    </row>
    <row r="139" spans="1:190" s="132" customFormat="1" x14ac:dyDescent="0.25">
      <c r="A139" s="134"/>
      <c r="B139" s="115" t="s">
        <v>1</v>
      </c>
      <c r="C139" s="133">
        <v>-2073</v>
      </c>
      <c r="D139" s="133">
        <v>-3739</v>
      </c>
      <c r="E139" s="133">
        <v>-3433</v>
      </c>
      <c r="F139" s="133">
        <v>-2817</v>
      </c>
      <c r="G139" s="133">
        <v>-2331</v>
      </c>
      <c r="H139" s="133">
        <v>-2341</v>
      </c>
      <c r="I139" s="133">
        <v>-1984</v>
      </c>
      <c r="J139" s="133">
        <v>-1139</v>
      </c>
      <c r="K139" s="133">
        <v>-943</v>
      </c>
      <c r="L139" s="133">
        <v>-1308</v>
      </c>
      <c r="M139" s="133">
        <v>-1098</v>
      </c>
      <c r="N139" s="133">
        <v>-1304</v>
      </c>
      <c r="O139" s="133">
        <v>-2570</v>
      </c>
      <c r="P139" s="133">
        <v>-3824</v>
      </c>
      <c r="Q139" s="133">
        <v>-3324</v>
      </c>
      <c r="R139" s="133">
        <v>-3094</v>
      </c>
      <c r="S139" s="133">
        <v>-2448</v>
      </c>
      <c r="T139" s="133">
        <v>-2258</v>
      </c>
      <c r="U139" s="133">
        <v>-2006</v>
      </c>
      <c r="V139" s="133">
        <v>-1059</v>
      </c>
      <c r="W139" s="133">
        <v>-984</v>
      </c>
      <c r="X139" s="133">
        <v>-1294</v>
      </c>
      <c r="Y139" s="133">
        <v>-1162</v>
      </c>
      <c r="Z139" s="133">
        <v>-1349</v>
      </c>
      <c r="AA139" s="133">
        <v>-2805</v>
      </c>
      <c r="AB139" s="133">
        <v>-3965</v>
      </c>
      <c r="AC139" s="133">
        <v>-3285</v>
      </c>
      <c r="AD139" s="133">
        <v>-3257</v>
      </c>
      <c r="AE139" s="133">
        <v>-2259</v>
      </c>
      <c r="AF139" s="133">
        <v>-2237</v>
      </c>
      <c r="AG139" s="133">
        <v>-2371</v>
      </c>
      <c r="AH139" s="133">
        <v>-1172</v>
      </c>
      <c r="AI139" s="133">
        <v>-860</v>
      </c>
      <c r="AJ139" s="133">
        <v>-1733</v>
      </c>
      <c r="AK139" s="133">
        <v>-1310</v>
      </c>
      <c r="AL139" s="133">
        <v>-1090</v>
      </c>
      <c r="AM139" s="133">
        <v>-2647</v>
      </c>
      <c r="AN139" s="133">
        <v>-4123</v>
      </c>
      <c r="AO139" s="133">
        <v>-3563</v>
      </c>
      <c r="AP139" s="133">
        <v>-3684</v>
      </c>
      <c r="AQ139" s="133">
        <v>-2236</v>
      </c>
      <c r="AR139" s="133">
        <v>-2561</v>
      </c>
      <c r="AS139" s="133">
        <v>-2564</v>
      </c>
      <c r="AT139" s="133">
        <v>-1298</v>
      </c>
      <c r="AU139" s="133">
        <v>-1159</v>
      </c>
      <c r="AV139" s="133">
        <v>-1670</v>
      </c>
      <c r="AW139" s="133">
        <v>-1304</v>
      </c>
      <c r="AX139" s="133">
        <v>-1264</v>
      </c>
      <c r="AY139" s="133">
        <v>-2742</v>
      </c>
      <c r="AZ139" s="133">
        <v>-4040</v>
      </c>
      <c r="BA139" s="133">
        <v>-4197</v>
      </c>
      <c r="BB139" s="133">
        <v>-3477</v>
      </c>
      <c r="BC139" s="133">
        <v>-2846</v>
      </c>
      <c r="BD139" s="133">
        <v>-2526</v>
      </c>
      <c r="BE139" s="133">
        <v>-2320</v>
      </c>
      <c r="BF139" s="133">
        <v>-1485</v>
      </c>
      <c r="BG139" s="133">
        <v>-1310</v>
      </c>
      <c r="BH139" s="133">
        <v>-1638</v>
      </c>
      <c r="BI139" s="133">
        <v>-1266</v>
      </c>
      <c r="BJ139" s="133">
        <v>-1228</v>
      </c>
      <c r="BK139" s="133">
        <v>-2990</v>
      </c>
      <c r="BL139" s="133">
        <v>-5026</v>
      </c>
      <c r="BM139" s="133">
        <v>-3857</v>
      </c>
      <c r="BN139" s="133">
        <v>-3816</v>
      </c>
      <c r="BO139" s="133">
        <v>-2369</v>
      </c>
      <c r="BP139" s="133">
        <v>-2633</v>
      </c>
      <c r="BQ139" s="133">
        <v>-2676</v>
      </c>
      <c r="BR139" s="133">
        <v>-1035</v>
      </c>
      <c r="BS139" s="133">
        <v>-1145</v>
      </c>
      <c r="BT139" s="133">
        <v>-1772</v>
      </c>
      <c r="BU139" s="133">
        <v>-1338</v>
      </c>
      <c r="BV139" s="133">
        <v>-1286</v>
      </c>
      <c r="BW139" s="133">
        <v>-3666</v>
      </c>
      <c r="BX139" s="133">
        <v>-4609</v>
      </c>
      <c r="BY139" s="133">
        <v>-2941</v>
      </c>
      <c r="BZ139" s="133">
        <v>-4164</v>
      </c>
      <c r="CA139" s="133">
        <v>-2987</v>
      </c>
      <c r="CB139" s="133">
        <v>-2368</v>
      </c>
      <c r="CC139" s="133">
        <v>-3017</v>
      </c>
      <c r="CD139" s="133">
        <v>-1078</v>
      </c>
      <c r="CE139" s="133">
        <v>-1356</v>
      </c>
      <c r="CF139" s="133">
        <v>-1745</v>
      </c>
      <c r="CG139" s="133">
        <v>-1181</v>
      </c>
      <c r="CH139" s="133">
        <v>-1485</v>
      </c>
      <c r="CI139" s="133">
        <v>-3681</v>
      </c>
      <c r="CJ139" s="133">
        <v>-4600</v>
      </c>
      <c r="CK139" s="133">
        <v>-4298</v>
      </c>
      <c r="CL139" s="133">
        <v>-3508</v>
      </c>
      <c r="CM139" s="133">
        <v>-2720</v>
      </c>
      <c r="CN139" s="133">
        <v>-3001</v>
      </c>
      <c r="CO139" s="133">
        <v>-2530</v>
      </c>
      <c r="CP139" s="133">
        <v>-1222</v>
      </c>
      <c r="CQ139" s="133">
        <v>-1644</v>
      </c>
      <c r="CR139" s="133">
        <v>-1867</v>
      </c>
      <c r="CS139" s="133">
        <v>-1476</v>
      </c>
      <c r="CT139" s="133">
        <v>-1426</v>
      </c>
      <c r="CU139" s="133">
        <v>-3955</v>
      </c>
      <c r="CV139" s="133">
        <v>-4829</v>
      </c>
      <c r="CW139" s="133">
        <v>-4509</v>
      </c>
      <c r="CX139" s="133">
        <v>-3928</v>
      </c>
      <c r="CY139" s="133">
        <v>-2435</v>
      </c>
      <c r="CZ139" s="133">
        <v>-3340</v>
      </c>
      <c r="DA139" s="133">
        <v>-2824</v>
      </c>
      <c r="DB139" s="133">
        <v>-1569</v>
      </c>
      <c r="DC139" s="133">
        <v>-1457</v>
      </c>
      <c r="DD139" s="133">
        <v>-1860</v>
      </c>
      <c r="DE139" s="133">
        <v>-1636</v>
      </c>
      <c r="DF139" s="133">
        <v>-780</v>
      </c>
      <c r="DG139" s="133">
        <v>-3871</v>
      </c>
      <c r="DH139" s="133">
        <v>-5392</v>
      </c>
      <c r="DI139" s="133">
        <v>-5518</v>
      </c>
      <c r="DJ139" s="133">
        <v>-3553</v>
      </c>
      <c r="DK139" s="133">
        <v>-3438</v>
      </c>
      <c r="DL139" s="133">
        <v>-3051</v>
      </c>
      <c r="DM139" s="133">
        <v>-2808</v>
      </c>
      <c r="DN139" s="133">
        <v>-1570</v>
      </c>
      <c r="DO139" s="133">
        <v>-1601</v>
      </c>
      <c r="DP139" s="133">
        <v>-2282</v>
      </c>
      <c r="DQ139" s="133">
        <v>-1557</v>
      </c>
      <c r="DR139" s="133">
        <v>-901</v>
      </c>
      <c r="DS139" s="133">
        <v>-5418</v>
      </c>
      <c r="DT139" s="133">
        <v>-5081</v>
      </c>
      <c r="DU139" s="133">
        <v>-587</v>
      </c>
      <c r="DV139" s="133">
        <v>-587</v>
      </c>
      <c r="DW139" s="133">
        <v>-1275</v>
      </c>
      <c r="DX139" s="133">
        <v>-2540</v>
      </c>
      <c r="DY139" s="133">
        <v>-3641</v>
      </c>
      <c r="DZ139" s="133">
        <v>-1295</v>
      </c>
      <c r="EA139" s="133">
        <v>-1711</v>
      </c>
      <c r="EB139" s="133">
        <v>-2640</v>
      </c>
      <c r="EC139" s="133">
        <v>-1922</v>
      </c>
      <c r="ED139" s="133">
        <v>-1209</v>
      </c>
      <c r="EE139" s="133">
        <v>-5450</v>
      </c>
      <c r="EF139" s="133">
        <v>-3830</v>
      </c>
      <c r="EG139" s="133">
        <v>-5721</v>
      </c>
      <c r="EH139" s="133">
        <v>-5189</v>
      </c>
      <c r="EI139" s="133">
        <v>-3261</v>
      </c>
      <c r="EJ139" s="133">
        <v>-3035</v>
      </c>
      <c r="EK139" s="133">
        <v>-3480</v>
      </c>
      <c r="EL139" s="133">
        <v>-1298</v>
      </c>
      <c r="EM139" s="133">
        <v>-1433</v>
      </c>
      <c r="EN139" s="133">
        <v>-1648</v>
      </c>
      <c r="EO139" s="133">
        <v>-2384</v>
      </c>
      <c r="EP139" s="133">
        <v>-1416</v>
      </c>
      <c r="EQ139" s="133">
        <v>-4964</v>
      </c>
      <c r="ER139" s="133">
        <v>-5288</v>
      </c>
      <c r="ES139" s="133">
        <v>-4446</v>
      </c>
      <c r="ET139" s="133">
        <v>-5297</v>
      </c>
      <c r="EU139" s="133">
        <v>-3155</v>
      </c>
      <c r="EV139" s="133">
        <v>-3168</v>
      </c>
      <c r="EW139" s="133">
        <v>-3649</v>
      </c>
      <c r="EX139" s="133">
        <v>-1386</v>
      </c>
      <c r="EY139" s="133">
        <v>-2224</v>
      </c>
      <c r="EZ139" s="133">
        <v>-2189</v>
      </c>
      <c r="FA139" s="133">
        <v>-1597</v>
      </c>
      <c r="FB139" s="133">
        <v>-1561</v>
      </c>
      <c r="FC139" s="133">
        <v>-5524</v>
      </c>
      <c r="FD139" s="133">
        <v>-6060</v>
      </c>
      <c r="FE139" s="133">
        <v>-6389</v>
      </c>
      <c r="FF139" s="133">
        <v>-4480</v>
      </c>
      <c r="FG139" s="133">
        <v>-3181</v>
      </c>
      <c r="FH139" s="133">
        <v>-4289</v>
      </c>
      <c r="FI139" s="133">
        <v>-3187</v>
      </c>
      <c r="FJ139" s="133">
        <v>-1367</v>
      </c>
      <c r="FK139" s="133">
        <v>-2236</v>
      </c>
      <c r="FL139" s="133">
        <v>-2184</v>
      </c>
      <c r="FM139" s="133">
        <v>-1671</v>
      </c>
      <c r="FN139" s="133">
        <v>-1427</v>
      </c>
      <c r="FO139" s="133">
        <v>-5143.16</v>
      </c>
      <c r="FP139" s="133">
        <v>-6891</v>
      </c>
      <c r="FQ139" s="133">
        <v>-6687.99</v>
      </c>
      <c r="FR139" s="133">
        <v>-6372.01</v>
      </c>
      <c r="FS139" s="133">
        <v>-7461.07</v>
      </c>
      <c r="FT139" s="133">
        <v>-4973.59</v>
      </c>
      <c r="FU139" s="133">
        <v>-4429.7299999999996</v>
      </c>
      <c r="FV139" s="133">
        <v>-2722.17</v>
      </c>
      <c r="FW139" s="133">
        <v>-2043.22</v>
      </c>
      <c r="FX139" s="133">
        <v>-2733.09</v>
      </c>
      <c r="FY139" s="133">
        <v>-1854.87</v>
      </c>
      <c r="FZ139" s="133">
        <v>-1133.83</v>
      </c>
      <c r="GA139" s="133">
        <v>-11991.82</v>
      </c>
      <c r="GB139" s="133">
        <v>-9093.14</v>
      </c>
      <c r="GC139" s="133">
        <v>-9246.8799999999992</v>
      </c>
      <c r="GD139" s="133">
        <v>-5840.57</v>
      </c>
      <c r="GE139" s="133">
        <v>-5329.14</v>
      </c>
      <c r="GF139" s="133">
        <v>-3784.5</v>
      </c>
      <c r="GG139" s="133">
        <v>-2876.06</v>
      </c>
      <c r="GH139" s="133">
        <v>-2008.54</v>
      </c>
    </row>
    <row r="140" spans="1:190" s="132" customFormat="1" x14ac:dyDescent="0.25">
      <c r="A140" s="134"/>
      <c r="B140" s="110" t="s">
        <v>77</v>
      </c>
      <c r="C140" s="139">
        <v>758772</v>
      </c>
      <c r="D140" s="139">
        <v>802325</v>
      </c>
      <c r="E140" s="139">
        <v>1032957</v>
      </c>
      <c r="F140" s="139">
        <v>885538</v>
      </c>
      <c r="G140" s="139">
        <v>872687</v>
      </c>
      <c r="H140" s="139">
        <v>1123084</v>
      </c>
      <c r="I140" s="139">
        <v>972014</v>
      </c>
      <c r="J140" s="139">
        <v>364320</v>
      </c>
      <c r="K140" s="139">
        <v>735566</v>
      </c>
      <c r="L140" s="139">
        <v>960321</v>
      </c>
      <c r="M140" s="139">
        <v>860108</v>
      </c>
      <c r="N140" s="139">
        <v>1030671</v>
      </c>
      <c r="O140" s="139">
        <v>858207</v>
      </c>
      <c r="P140" s="139">
        <v>977210</v>
      </c>
      <c r="Q140" s="139">
        <v>1003229</v>
      </c>
      <c r="R140" s="139">
        <v>966156</v>
      </c>
      <c r="S140" s="139">
        <v>1012448</v>
      </c>
      <c r="T140" s="139">
        <v>1061110</v>
      </c>
      <c r="U140" s="139">
        <v>954686</v>
      </c>
      <c r="V140" s="139">
        <v>365661</v>
      </c>
      <c r="W140" s="139">
        <v>732923</v>
      </c>
      <c r="X140" s="139">
        <v>946317</v>
      </c>
      <c r="Y140" s="139">
        <v>913157</v>
      </c>
      <c r="Z140" s="139">
        <v>1084933</v>
      </c>
      <c r="AA140" s="139">
        <v>863884</v>
      </c>
      <c r="AB140" s="139">
        <v>952403</v>
      </c>
      <c r="AC140" s="139">
        <v>1013102</v>
      </c>
      <c r="AD140" s="139">
        <v>938313</v>
      </c>
      <c r="AE140" s="139">
        <v>900456</v>
      </c>
      <c r="AF140" s="139">
        <v>1108872</v>
      </c>
      <c r="AG140" s="139">
        <v>1107809</v>
      </c>
      <c r="AH140" s="139">
        <v>414090</v>
      </c>
      <c r="AI140" s="139">
        <v>717947</v>
      </c>
      <c r="AJ140" s="139">
        <v>1171156</v>
      </c>
      <c r="AK140" s="139">
        <v>955752</v>
      </c>
      <c r="AL140" s="139">
        <v>1138282</v>
      </c>
      <c r="AM140" s="139">
        <v>876375</v>
      </c>
      <c r="AN140" s="139">
        <v>1083866</v>
      </c>
      <c r="AO140" s="139">
        <v>997879</v>
      </c>
      <c r="AP140" s="139">
        <v>1062828</v>
      </c>
      <c r="AQ140" s="139">
        <v>1010795</v>
      </c>
      <c r="AR140" s="139">
        <v>1135701</v>
      </c>
      <c r="AS140" s="139">
        <v>1263667</v>
      </c>
      <c r="AT140" s="139">
        <v>423467</v>
      </c>
      <c r="AU140" s="139">
        <v>838272</v>
      </c>
      <c r="AV140" s="139">
        <v>1179733</v>
      </c>
      <c r="AW140" s="139">
        <v>998926</v>
      </c>
      <c r="AX140" s="139">
        <v>1278863</v>
      </c>
      <c r="AY140" s="139">
        <v>991598</v>
      </c>
      <c r="AZ140" s="139">
        <v>1155510</v>
      </c>
      <c r="BA140" s="139">
        <v>1012812</v>
      </c>
      <c r="BB140" s="139">
        <v>1213625</v>
      </c>
      <c r="BC140" s="139">
        <v>996066</v>
      </c>
      <c r="BD140" s="139">
        <v>1170053</v>
      </c>
      <c r="BE140" s="139">
        <v>1268861</v>
      </c>
      <c r="BF140" s="139">
        <v>422303</v>
      </c>
      <c r="BG140" s="139">
        <v>885535</v>
      </c>
      <c r="BH140" s="139">
        <v>1223019</v>
      </c>
      <c r="BI140" s="139">
        <v>1045627</v>
      </c>
      <c r="BJ140" s="139">
        <v>1350390</v>
      </c>
      <c r="BK140" s="139">
        <v>975375</v>
      </c>
      <c r="BL140" s="139">
        <v>1063881</v>
      </c>
      <c r="BM140" s="139">
        <v>1211354</v>
      </c>
      <c r="BN140" s="139">
        <v>1202318</v>
      </c>
      <c r="BO140" s="139">
        <v>994584</v>
      </c>
      <c r="BP140" s="139">
        <v>1307730</v>
      </c>
      <c r="BQ140" s="139">
        <v>1324604</v>
      </c>
      <c r="BR140" s="139">
        <v>417329</v>
      </c>
      <c r="BS140" s="139">
        <v>938410</v>
      </c>
      <c r="BT140" s="139">
        <v>1213994</v>
      </c>
      <c r="BU140" s="139">
        <v>1172549</v>
      </c>
      <c r="BV140" s="139">
        <v>1453562</v>
      </c>
      <c r="BW140" s="139">
        <v>1023951</v>
      </c>
      <c r="BX140" s="139">
        <v>1138154</v>
      </c>
      <c r="BY140" s="139">
        <v>1306985</v>
      </c>
      <c r="BZ140" s="139">
        <v>1165343</v>
      </c>
      <c r="CA140" s="139">
        <v>1233118</v>
      </c>
      <c r="CB140" s="139">
        <v>1419176</v>
      </c>
      <c r="CC140" s="139">
        <v>1291709</v>
      </c>
      <c r="CD140" s="139">
        <v>456790</v>
      </c>
      <c r="CE140" s="139">
        <v>1042811</v>
      </c>
      <c r="CF140" s="139">
        <v>1231587</v>
      </c>
      <c r="CG140" s="139">
        <v>1177638</v>
      </c>
      <c r="CH140" s="139">
        <v>1451351</v>
      </c>
      <c r="CI140" s="139">
        <v>1103822</v>
      </c>
      <c r="CJ140" s="139">
        <v>1131882</v>
      </c>
      <c r="CK140" s="139">
        <v>1520656</v>
      </c>
      <c r="CL140" s="139">
        <v>1076310</v>
      </c>
      <c r="CM140" s="139">
        <v>1271926</v>
      </c>
      <c r="CN140" s="139">
        <v>1437290</v>
      </c>
      <c r="CO140" s="139">
        <v>1322915</v>
      </c>
      <c r="CP140" s="139">
        <v>517011</v>
      </c>
      <c r="CQ140" s="139">
        <v>1006744</v>
      </c>
      <c r="CR140" s="139">
        <v>1384147</v>
      </c>
      <c r="CS140" s="139">
        <v>1254113</v>
      </c>
      <c r="CT140" s="139">
        <v>1565793</v>
      </c>
      <c r="CU140" s="139">
        <v>1019140</v>
      </c>
      <c r="CV140" s="139">
        <v>1325354</v>
      </c>
      <c r="CW140" s="139">
        <v>1346163</v>
      </c>
      <c r="CX140" s="139">
        <v>1276645</v>
      </c>
      <c r="CY140" s="139">
        <v>1206609</v>
      </c>
      <c r="CZ140" s="139">
        <v>1475362</v>
      </c>
      <c r="DA140" s="139">
        <v>1429359</v>
      </c>
      <c r="DB140" s="139">
        <v>590275</v>
      </c>
      <c r="DC140" s="139">
        <v>1038664</v>
      </c>
      <c r="DD140" s="139">
        <v>1476101</v>
      </c>
      <c r="DE140" s="139">
        <v>1399506</v>
      </c>
      <c r="DF140" s="139">
        <v>1600355</v>
      </c>
      <c r="DG140" s="139">
        <v>1075325</v>
      </c>
      <c r="DH140" s="139">
        <v>1309519</v>
      </c>
      <c r="DI140" s="139">
        <v>1431653</v>
      </c>
      <c r="DJ140" s="139">
        <v>1349136</v>
      </c>
      <c r="DK140" s="139">
        <v>1394217</v>
      </c>
      <c r="DL140" s="139">
        <v>1381581</v>
      </c>
      <c r="DM140" s="139">
        <v>1601703</v>
      </c>
      <c r="DN140" s="139">
        <v>563388</v>
      </c>
      <c r="DO140" s="139">
        <v>1151079</v>
      </c>
      <c r="DP140" s="139">
        <v>1572840</v>
      </c>
      <c r="DQ140" s="139">
        <v>1407354</v>
      </c>
      <c r="DR140" s="139">
        <v>1687393</v>
      </c>
      <c r="DS140" s="139">
        <v>1221532</v>
      </c>
      <c r="DT140" s="139">
        <v>1334528</v>
      </c>
      <c r="DU140" s="139">
        <v>193331</v>
      </c>
      <c r="DV140" s="139">
        <v>193331</v>
      </c>
      <c r="DW140" s="139">
        <v>677287</v>
      </c>
      <c r="DX140" s="139">
        <v>1329219</v>
      </c>
      <c r="DY140" s="139">
        <v>1546058</v>
      </c>
      <c r="DZ140" s="139">
        <v>591585</v>
      </c>
      <c r="EA140" s="139">
        <v>1180442</v>
      </c>
      <c r="EB140" s="139">
        <v>1453755</v>
      </c>
      <c r="EC140" s="139">
        <v>1421094</v>
      </c>
      <c r="ED140" s="139">
        <v>1770949</v>
      </c>
      <c r="EE140" s="139">
        <v>1159868</v>
      </c>
      <c r="EF140" s="139">
        <v>1332809</v>
      </c>
      <c r="EG140" s="139">
        <v>1511262</v>
      </c>
      <c r="EH140" s="139">
        <v>1368107</v>
      </c>
      <c r="EI140" s="139">
        <v>1302491</v>
      </c>
      <c r="EJ140" s="139">
        <v>1579417</v>
      </c>
      <c r="EK140" s="139">
        <v>1539222</v>
      </c>
      <c r="EL140" s="139">
        <v>539181</v>
      </c>
      <c r="EM140" s="139">
        <v>1100955</v>
      </c>
      <c r="EN140" s="139">
        <v>1528774</v>
      </c>
      <c r="EO140" s="139">
        <v>1142541</v>
      </c>
      <c r="EP140" s="139">
        <v>1580078</v>
      </c>
      <c r="EQ140" s="139">
        <v>1070467</v>
      </c>
      <c r="ER140" s="139">
        <v>1217326</v>
      </c>
      <c r="ES140" s="139">
        <v>1522858</v>
      </c>
      <c r="ET140" s="139">
        <v>1266198</v>
      </c>
      <c r="EU140" s="139">
        <v>1354826</v>
      </c>
      <c r="EV140" s="139">
        <v>1529262</v>
      </c>
      <c r="EW140" s="139">
        <v>1428534</v>
      </c>
      <c r="EX140" s="139">
        <v>614687</v>
      </c>
      <c r="EY140" s="139">
        <v>1264261</v>
      </c>
      <c r="EZ140" s="139">
        <v>1473849</v>
      </c>
      <c r="FA140" s="139">
        <v>1316102</v>
      </c>
      <c r="FB140" s="139">
        <v>1615372</v>
      </c>
      <c r="FC140" s="139">
        <v>1314267</v>
      </c>
      <c r="FD140" s="139">
        <v>1330747</v>
      </c>
      <c r="FE140" s="139">
        <v>1735543</v>
      </c>
      <c r="FF140" s="139">
        <v>1348353</v>
      </c>
      <c r="FG140" s="139">
        <v>1277783</v>
      </c>
      <c r="FH140" s="139">
        <v>1808846</v>
      </c>
      <c r="FI140" s="139">
        <v>1530517</v>
      </c>
      <c r="FJ140" s="139">
        <v>670213</v>
      </c>
      <c r="FK140" s="139">
        <v>1283524</v>
      </c>
      <c r="FL140" s="139">
        <v>1622623</v>
      </c>
      <c r="FM140" s="139">
        <v>1472311</v>
      </c>
      <c r="FN140" s="139">
        <v>1835787</v>
      </c>
      <c r="FO140" s="139">
        <v>1232292.03</v>
      </c>
      <c r="FP140" s="139">
        <v>1631788.52</v>
      </c>
      <c r="FQ140" s="139">
        <v>1576579.59</v>
      </c>
      <c r="FR140" s="139">
        <v>1580315.55</v>
      </c>
      <c r="FS140" s="139">
        <v>1515145.41</v>
      </c>
      <c r="FT140" s="139">
        <v>1592654.76</v>
      </c>
      <c r="FU140" s="139">
        <v>1821656.57</v>
      </c>
      <c r="FV140" s="139">
        <v>700318.46</v>
      </c>
      <c r="FW140" s="139">
        <v>1333560.23</v>
      </c>
      <c r="FX140" s="139">
        <v>1786789.09</v>
      </c>
      <c r="FY140" s="139">
        <v>1632998.42</v>
      </c>
      <c r="FZ140" s="139">
        <v>1937479.05</v>
      </c>
      <c r="GA140" s="139">
        <v>1501361.51</v>
      </c>
      <c r="GB140" s="139">
        <v>1545148.94</v>
      </c>
      <c r="GC140" s="139">
        <v>1672943.45</v>
      </c>
      <c r="GD140" s="139">
        <v>1676250.01</v>
      </c>
      <c r="GE140" s="139">
        <v>1697446.72</v>
      </c>
      <c r="GF140" s="139">
        <v>1665682.97</v>
      </c>
      <c r="GG140" s="139">
        <v>1885886.83</v>
      </c>
      <c r="GH140" s="139">
        <v>707446.99</v>
      </c>
    </row>
    <row r="141" spans="1:190" s="132" customFormat="1" x14ac:dyDescent="0.25">
      <c r="A141" s="134"/>
      <c r="B141" s="130" t="s">
        <v>59</v>
      </c>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152"/>
      <c r="BS141" s="152"/>
      <c r="BT141" s="152"/>
      <c r="BU141" s="152"/>
      <c r="BV141" s="152"/>
      <c r="BW141" s="152"/>
      <c r="BX141" s="152"/>
      <c r="BY141" s="152"/>
      <c r="BZ141" s="152"/>
      <c r="CA141" s="152"/>
      <c r="CB141" s="152"/>
      <c r="CC141" s="152"/>
      <c r="CD141" s="152"/>
      <c r="CE141" s="152"/>
      <c r="CF141" s="152"/>
      <c r="CG141" s="152"/>
      <c r="CH141" s="152"/>
      <c r="CI141" s="152"/>
      <c r="CJ141" s="152"/>
      <c r="CK141" s="152"/>
      <c r="CL141" s="152"/>
      <c r="CM141" s="152"/>
      <c r="CN141" s="152"/>
      <c r="CO141" s="152"/>
      <c r="CP141" s="152"/>
      <c r="CQ141" s="152"/>
      <c r="CR141" s="152"/>
      <c r="CS141" s="152"/>
      <c r="CT141" s="152"/>
      <c r="CU141" s="152"/>
      <c r="CV141" s="152"/>
      <c r="CW141" s="152"/>
      <c r="CX141" s="152"/>
      <c r="CY141" s="152"/>
      <c r="CZ141" s="152"/>
      <c r="DA141" s="152"/>
      <c r="DB141" s="152"/>
      <c r="DC141" s="152"/>
      <c r="DD141" s="152"/>
      <c r="DE141" s="152"/>
      <c r="DF141" s="152"/>
      <c r="DG141" s="152"/>
      <c r="DH141" s="152"/>
      <c r="DI141" s="152"/>
      <c r="DJ141" s="152"/>
      <c r="DK141" s="152"/>
      <c r="DL141" s="152"/>
      <c r="DM141" s="152"/>
      <c r="DN141" s="152"/>
      <c r="DO141" s="152"/>
      <c r="DP141" s="152"/>
      <c r="DQ141" s="152"/>
      <c r="DR141" s="152"/>
      <c r="DS141" s="152"/>
      <c r="DT141" s="152"/>
      <c r="DU141" s="152"/>
      <c r="DV141" s="152"/>
      <c r="DW141" s="152"/>
      <c r="DX141" s="152"/>
      <c r="DY141" s="152"/>
      <c r="DZ141" s="152"/>
      <c r="EA141" s="152"/>
      <c r="EB141" s="152"/>
      <c r="EC141" s="152"/>
      <c r="ED141" s="152"/>
      <c r="EE141" s="152"/>
      <c r="EF141" s="152"/>
      <c r="EG141" s="152"/>
      <c r="EH141" s="152"/>
      <c r="EI141" s="152"/>
      <c r="EJ141" s="152"/>
      <c r="EK141" s="152"/>
      <c r="EL141" s="152"/>
      <c r="EM141" s="152"/>
      <c r="EN141" s="152"/>
      <c r="EO141" s="152"/>
      <c r="EP141" s="152"/>
      <c r="EQ141" s="152"/>
      <c r="ER141" s="152"/>
      <c r="ES141" s="152"/>
      <c r="ET141" s="152"/>
      <c r="EU141" s="152"/>
      <c r="EV141" s="152"/>
      <c r="EW141" s="152"/>
      <c r="EX141" s="152"/>
      <c r="EY141" s="152"/>
      <c r="EZ141" s="152"/>
      <c r="FA141" s="152"/>
      <c r="FB141" s="152"/>
      <c r="FC141" s="152"/>
      <c r="FD141" s="152"/>
      <c r="FE141" s="152"/>
      <c r="FF141" s="152"/>
      <c r="FG141" s="152"/>
      <c r="FH141" s="152"/>
      <c r="FI141" s="152"/>
      <c r="FJ141" s="152"/>
      <c r="FK141" s="152"/>
      <c r="FL141" s="152"/>
      <c r="FM141" s="152"/>
      <c r="FN141" s="152"/>
      <c r="FO141" s="152"/>
      <c r="FP141" s="152"/>
      <c r="FQ141" s="152"/>
      <c r="FR141" s="152"/>
      <c r="FS141" s="152"/>
      <c r="FT141" s="152"/>
      <c r="FU141" s="152"/>
      <c r="FV141" s="152"/>
      <c r="FW141" s="152"/>
      <c r="FX141" s="152"/>
      <c r="FY141" s="152"/>
      <c r="FZ141" s="152"/>
      <c r="GA141" s="152"/>
      <c r="GB141" s="152"/>
      <c r="GC141" s="152"/>
      <c r="GD141" s="152"/>
      <c r="GE141" s="152"/>
      <c r="GF141" s="152"/>
      <c r="GG141" s="152"/>
      <c r="GH141" s="152"/>
    </row>
    <row r="142" spans="1:190" s="132" customFormat="1" x14ac:dyDescent="0.25">
      <c r="A142" s="134"/>
      <c r="B142" s="135" t="s">
        <v>1725</v>
      </c>
      <c r="C142" s="133">
        <v>83299</v>
      </c>
      <c r="D142" s="133">
        <v>96994</v>
      </c>
      <c r="E142" s="133">
        <v>118394</v>
      </c>
      <c r="F142" s="133">
        <v>108360</v>
      </c>
      <c r="G142" s="133">
        <v>92442</v>
      </c>
      <c r="H142" s="133">
        <v>122541</v>
      </c>
      <c r="I142" s="133">
        <v>103783</v>
      </c>
      <c r="J142" s="133">
        <v>68103</v>
      </c>
      <c r="K142" s="133">
        <v>91557</v>
      </c>
      <c r="L142" s="133">
        <v>107783</v>
      </c>
      <c r="M142" s="133">
        <v>101443</v>
      </c>
      <c r="N142" s="133">
        <v>113663</v>
      </c>
      <c r="O142" s="133">
        <v>96328</v>
      </c>
      <c r="P142" s="133">
        <v>103583</v>
      </c>
      <c r="Q142" s="133">
        <v>123517</v>
      </c>
      <c r="R142" s="133">
        <v>106679</v>
      </c>
      <c r="S142" s="133">
        <v>114931</v>
      </c>
      <c r="T142" s="133">
        <v>113352</v>
      </c>
      <c r="U142" s="133">
        <v>99688</v>
      </c>
      <c r="V142" s="133">
        <v>61319</v>
      </c>
      <c r="W142" s="133">
        <v>99057</v>
      </c>
      <c r="X142" s="133">
        <v>110697</v>
      </c>
      <c r="Y142" s="133">
        <v>110118</v>
      </c>
      <c r="Z142" s="133">
        <v>123014</v>
      </c>
      <c r="AA142" s="133">
        <v>106144</v>
      </c>
      <c r="AB142" s="133">
        <v>111629</v>
      </c>
      <c r="AC142" s="133">
        <v>124047</v>
      </c>
      <c r="AD142" s="133">
        <v>109908</v>
      </c>
      <c r="AE142" s="133">
        <v>106710</v>
      </c>
      <c r="AF142" s="133">
        <v>127132</v>
      </c>
      <c r="AG142" s="133">
        <v>117645</v>
      </c>
      <c r="AH142" s="133">
        <v>67890</v>
      </c>
      <c r="AI142" s="133">
        <v>96485</v>
      </c>
      <c r="AJ142" s="133">
        <v>132830</v>
      </c>
      <c r="AK142" s="133">
        <v>112785</v>
      </c>
      <c r="AL142" s="133">
        <v>126284</v>
      </c>
      <c r="AM142" s="133">
        <v>115981</v>
      </c>
      <c r="AN142" s="133">
        <v>121817</v>
      </c>
      <c r="AO142" s="133">
        <v>121744</v>
      </c>
      <c r="AP142" s="133">
        <v>129884</v>
      </c>
      <c r="AQ142" s="133">
        <v>113135</v>
      </c>
      <c r="AR142" s="133">
        <v>140402</v>
      </c>
      <c r="AS142" s="133">
        <v>140956</v>
      </c>
      <c r="AT142" s="133">
        <v>71066</v>
      </c>
      <c r="AU142" s="133">
        <v>111976</v>
      </c>
      <c r="AV142" s="133">
        <v>136532</v>
      </c>
      <c r="AW142" s="133">
        <v>119268</v>
      </c>
      <c r="AX142" s="133">
        <v>133711</v>
      </c>
      <c r="AY142" s="133">
        <v>119298</v>
      </c>
      <c r="AZ142" s="133">
        <v>128508</v>
      </c>
      <c r="BA142" s="133">
        <v>130986</v>
      </c>
      <c r="BB142" s="133">
        <v>140441</v>
      </c>
      <c r="BC142" s="133">
        <v>117867</v>
      </c>
      <c r="BD142" s="133">
        <v>139722</v>
      </c>
      <c r="BE142" s="133">
        <v>132367</v>
      </c>
      <c r="BF142" s="133">
        <v>75006</v>
      </c>
      <c r="BG142" s="133">
        <v>123366</v>
      </c>
      <c r="BH142" s="133">
        <v>142188</v>
      </c>
      <c r="BI142" s="133">
        <v>125761</v>
      </c>
      <c r="BJ142" s="133">
        <v>153299</v>
      </c>
      <c r="BK142" s="133">
        <v>119453</v>
      </c>
      <c r="BL142" s="133">
        <v>128199</v>
      </c>
      <c r="BM142" s="133">
        <v>156146</v>
      </c>
      <c r="BN142" s="133">
        <v>148741</v>
      </c>
      <c r="BO142" s="133">
        <v>120986</v>
      </c>
      <c r="BP142" s="133">
        <v>158015</v>
      </c>
      <c r="BQ142" s="133">
        <v>152032</v>
      </c>
      <c r="BR142" s="133">
        <v>77758</v>
      </c>
      <c r="BS142" s="133">
        <v>132894</v>
      </c>
      <c r="BT142" s="133">
        <v>150698</v>
      </c>
      <c r="BU142" s="133">
        <v>145558</v>
      </c>
      <c r="BV142" s="133">
        <v>161372</v>
      </c>
      <c r="BW142" s="133">
        <v>126269</v>
      </c>
      <c r="BX142" s="133">
        <v>149389</v>
      </c>
      <c r="BY142" s="133">
        <v>156777</v>
      </c>
      <c r="BZ142" s="133">
        <v>142257</v>
      </c>
      <c r="CA142" s="133">
        <v>147029</v>
      </c>
      <c r="CB142" s="133">
        <v>168541</v>
      </c>
      <c r="CC142" s="133">
        <v>141618</v>
      </c>
      <c r="CD142" s="133">
        <v>82293</v>
      </c>
      <c r="CE142" s="133">
        <v>141746</v>
      </c>
      <c r="CF142" s="133">
        <v>153153</v>
      </c>
      <c r="CG142" s="133">
        <v>150872</v>
      </c>
      <c r="CH142" s="133">
        <v>169399</v>
      </c>
      <c r="CI142" s="133">
        <v>139484</v>
      </c>
      <c r="CJ142" s="133">
        <v>140861</v>
      </c>
      <c r="CK142" s="133">
        <v>177764</v>
      </c>
      <c r="CL142" s="133">
        <v>142855</v>
      </c>
      <c r="CM142" s="133">
        <v>152606</v>
      </c>
      <c r="CN142" s="133">
        <v>167395</v>
      </c>
      <c r="CO142" s="133">
        <v>147453</v>
      </c>
      <c r="CP142" s="133">
        <v>86102</v>
      </c>
      <c r="CQ142" s="133">
        <v>140951</v>
      </c>
      <c r="CR142" s="133">
        <v>166572</v>
      </c>
      <c r="CS142" s="133">
        <v>161409</v>
      </c>
      <c r="CT142" s="133">
        <v>172622</v>
      </c>
      <c r="CU142" s="133">
        <v>156733</v>
      </c>
      <c r="CV142" s="133">
        <v>182543</v>
      </c>
      <c r="CW142" s="133">
        <v>198263</v>
      </c>
      <c r="CX142" s="133">
        <v>195068</v>
      </c>
      <c r="CY142" s="133">
        <v>170641</v>
      </c>
      <c r="CZ142" s="133">
        <v>215795</v>
      </c>
      <c r="DA142" s="133">
        <v>206815</v>
      </c>
      <c r="DB142" s="133">
        <v>121781</v>
      </c>
      <c r="DC142" s="133">
        <v>182139</v>
      </c>
      <c r="DD142" s="133">
        <v>234827</v>
      </c>
      <c r="DE142" s="133">
        <v>221261</v>
      </c>
      <c r="DF142" s="133">
        <v>226114</v>
      </c>
      <c r="DG142" s="133">
        <v>220651</v>
      </c>
      <c r="DH142" s="133">
        <v>228985</v>
      </c>
      <c r="DI142" s="133">
        <v>245291</v>
      </c>
      <c r="DJ142" s="133">
        <v>241132</v>
      </c>
      <c r="DK142" s="133">
        <v>237329</v>
      </c>
      <c r="DL142" s="133">
        <v>239509</v>
      </c>
      <c r="DM142" s="133">
        <v>265790</v>
      </c>
      <c r="DN142" s="133">
        <v>135708</v>
      </c>
      <c r="DO142" s="133">
        <v>244517</v>
      </c>
      <c r="DP142" s="133">
        <v>279932</v>
      </c>
      <c r="DQ142" s="133">
        <v>249346</v>
      </c>
      <c r="DR142" s="133">
        <v>273596</v>
      </c>
      <c r="DS142" s="133">
        <v>253473</v>
      </c>
      <c r="DT142" s="133">
        <v>261704</v>
      </c>
      <c r="DU142" s="133">
        <v>22674</v>
      </c>
      <c r="DV142" s="133">
        <v>22674</v>
      </c>
      <c r="DW142" s="133">
        <v>140807</v>
      </c>
      <c r="DX142" s="133">
        <v>286520</v>
      </c>
      <c r="DY142" s="133">
        <v>279920</v>
      </c>
      <c r="DZ142" s="133">
        <v>154951</v>
      </c>
      <c r="EA142" s="133">
        <v>268694</v>
      </c>
      <c r="EB142" s="133">
        <v>288777</v>
      </c>
      <c r="EC142" s="133">
        <v>281962</v>
      </c>
      <c r="ED142" s="133">
        <v>312500</v>
      </c>
      <c r="EE142" s="133">
        <v>268936</v>
      </c>
      <c r="EF142" s="133">
        <v>284221</v>
      </c>
      <c r="EG142" s="133">
        <v>341744</v>
      </c>
      <c r="EH142" s="133">
        <v>305772</v>
      </c>
      <c r="EI142" s="133">
        <v>281750</v>
      </c>
      <c r="EJ142" s="133">
        <v>348057</v>
      </c>
      <c r="EK142" s="133">
        <v>291272</v>
      </c>
      <c r="EL142" s="133">
        <v>170403</v>
      </c>
      <c r="EM142" s="133">
        <v>294826</v>
      </c>
      <c r="EN142" s="133">
        <v>324522</v>
      </c>
      <c r="EO142" s="133">
        <v>297952</v>
      </c>
      <c r="EP142" s="133">
        <v>329271</v>
      </c>
      <c r="EQ142" s="133">
        <v>303024</v>
      </c>
      <c r="ER142" s="133">
        <v>291872</v>
      </c>
      <c r="ES142" s="133">
        <v>388870</v>
      </c>
      <c r="ET142" s="133">
        <v>303322</v>
      </c>
      <c r="EU142" s="133">
        <v>338226</v>
      </c>
      <c r="EV142" s="133">
        <v>362834</v>
      </c>
      <c r="EW142" s="133">
        <v>301200</v>
      </c>
      <c r="EX142" s="133">
        <v>209573</v>
      </c>
      <c r="EY142" s="133">
        <v>354202</v>
      </c>
      <c r="EZ142" s="133">
        <v>368831</v>
      </c>
      <c r="FA142" s="133">
        <v>336919</v>
      </c>
      <c r="FB142" s="133">
        <v>349920</v>
      </c>
      <c r="FC142" s="133">
        <v>375517</v>
      </c>
      <c r="FD142" s="133">
        <v>353668</v>
      </c>
      <c r="FE142" s="133">
        <v>433469</v>
      </c>
      <c r="FF142" s="133">
        <v>348980</v>
      </c>
      <c r="FG142" s="133">
        <v>346441</v>
      </c>
      <c r="FH142" s="133">
        <v>431795</v>
      </c>
      <c r="FI142" s="133">
        <v>349137</v>
      </c>
      <c r="FJ142" s="133">
        <v>242373</v>
      </c>
      <c r="FK142" s="133">
        <v>375172</v>
      </c>
      <c r="FL142" s="133">
        <v>412734</v>
      </c>
      <c r="FM142" s="133">
        <v>403085</v>
      </c>
      <c r="FN142" s="133">
        <v>405832</v>
      </c>
      <c r="FO142" s="133">
        <v>404868.31</v>
      </c>
      <c r="FP142" s="133">
        <v>440473.23</v>
      </c>
      <c r="FQ142" s="133">
        <v>439674.41</v>
      </c>
      <c r="FR142" s="133">
        <v>452246.57</v>
      </c>
      <c r="FS142" s="133">
        <v>401787.38</v>
      </c>
      <c r="FT142" s="133">
        <v>440852.93</v>
      </c>
      <c r="FU142" s="133">
        <v>462492.09</v>
      </c>
      <c r="FV142" s="133">
        <v>262646.71999999997</v>
      </c>
      <c r="FW142" s="133">
        <v>435294.06</v>
      </c>
      <c r="FX142" s="133">
        <v>495344.64000000001</v>
      </c>
      <c r="FY142" s="133">
        <v>449108.16</v>
      </c>
      <c r="FZ142" s="133">
        <v>482571.82</v>
      </c>
      <c r="GA142" s="133">
        <v>476322.85</v>
      </c>
      <c r="GB142" s="133">
        <v>458689.21</v>
      </c>
      <c r="GC142" s="133">
        <v>513632.68</v>
      </c>
      <c r="GD142" s="133">
        <v>487961.06</v>
      </c>
      <c r="GE142" s="133">
        <v>468391.23</v>
      </c>
      <c r="GF142" s="133">
        <v>482524.08</v>
      </c>
      <c r="GG142" s="133">
        <v>487193</v>
      </c>
      <c r="GH142" s="133">
        <v>281195.87</v>
      </c>
    </row>
    <row r="143" spans="1:190" s="132" customFormat="1" collapsed="1" x14ac:dyDescent="0.25">
      <c r="A143" s="134"/>
      <c r="B143" s="115" t="s">
        <v>1625</v>
      </c>
      <c r="C143" s="133">
        <v>16</v>
      </c>
      <c r="D143" s="133">
        <v>58</v>
      </c>
      <c r="E143" s="133">
        <v>77</v>
      </c>
      <c r="F143" s="133">
        <v>72</v>
      </c>
      <c r="G143" s="133">
        <v>12</v>
      </c>
      <c r="H143" s="133">
        <v>110</v>
      </c>
      <c r="I143" s="133">
        <v>22</v>
      </c>
      <c r="J143" s="133">
        <v>78</v>
      </c>
      <c r="K143" s="133">
        <v>7</v>
      </c>
      <c r="L143" s="133">
        <v>51</v>
      </c>
      <c r="M143" s="133">
        <v>16</v>
      </c>
      <c r="N143" s="133">
        <v>113</v>
      </c>
      <c r="O143" s="133">
        <v>34</v>
      </c>
      <c r="P143" s="133">
        <v>30</v>
      </c>
      <c r="Q143" s="133">
        <v>77</v>
      </c>
      <c r="R143" s="133">
        <v>53</v>
      </c>
      <c r="S143" s="133">
        <v>16</v>
      </c>
      <c r="T143" s="133">
        <v>7</v>
      </c>
      <c r="U143" s="133">
        <v>83</v>
      </c>
      <c r="V143" s="133">
        <v>3</v>
      </c>
      <c r="W143" s="133">
        <v>32</v>
      </c>
      <c r="X143" s="133">
        <v>52</v>
      </c>
      <c r="Y143" s="133">
        <v>35</v>
      </c>
      <c r="Z143" s="133">
        <v>69</v>
      </c>
      <c r="AA143" s="133">
        <v>29</v>
      </c>
      <c r="AB143" s="133">
        <v>41</v>
      </c>
      <c r="AC143" s="133">
        <v>74</v>
      </c>
      <c r="AD143" s="133">
        <v>8</v>
      </c>
      <c r="AE143" s="133">
        <v>97</v>
      </c>
      <c r="AF143" s="133">
        <v>10</v>
      </c>
      <c r="AG143" s="133">
        <v>101</v>
      </c>
      <c r="AH143" s="133">
        <v>-2</v>
      </c>
      <c r="AI143" s="133">
        <v>57</v>
      </c>
      <c r="AJ143" s="133">
        <v>85</v>
      </c>
      <c r="AK143" s="133">
        <v>13</v>
      </c>
      <c r="AL143" s="133">
        <v>47</v>
      </c>
      <c r="AM143" s="133">
        <v>39</v>
      </c>
      <c r="AN143" s="133">
        <v>90</v>
      </c>
      <c r="AO143" s="133">
        <v>50</v>
      </c>
      <c r="AP143" s="133">
        <v>62</v>
      </c>
      <c r="AQ143" s="133">
        <v>49</v>
      </c>
      <c r="AR143" s="133">
        <v>34</v>
      </c>
      <c r="AS143" s="133">
        <v>75</v>
      </c>
      <c r="AT143" s="133">
        <v>25</v>
      </c>
      <c r="AU143" s="133">
        <v>67</v>
      </c>
      <c r="AV143" s="133">
        <v>71</v>
      </c>
      <c r="AW143" s="133">
        <v>66</v>
      </c>
      <c r="AX143" s="133">
        <v>75</v>
      </c>
      <c r="AY143" s="133">
        <v>105</v>
      </c>
      <c r="AZ143" s="133">
        <v>42</v>
      </c>
      <c r="BA143" s="133">
        <v>162</v>
      </c>
      <c r="BB143" s="133">
        <v>109</v>
      </c>
      <c r="BC143" s="133">
        <v>7</v>
      </c>
      <c r="BD143" s="133">
        <v>37</v>
      </c>
      <c r="BE143" s="133">
        <v>41</v>
      </c>
      <c r="BF143" s="133">
        <v>8</v>
      </c>
      <c r="BG143" s="133">
        <v>47</v>
      </c>
      <c r="BH143" s="133">
        <v>55</v>
      </c>
      <c r="BI143" s="133">
        <v>25</v>
      </c>
      <c r="BJ143" s="133">
        <v>153</v>
      </c>
      <c r="BK143" s="133">
        <v>40</v>
      </c>
      <c r="BL143" s="133">
        <v>110</v>
      </c>
      <c r="BM143" s="133">
        <v>69</v>
      </c>
      <c r="BN143" s="133">
        <v>68</v>
      </c>
      <c r="BO143" s="133">
        <v>74</v>
      </c>
      <c r="BP143" s="133">
        <v>69</v>
      </c>
      <c r="BQ143" s="133">
        <v>124</v>
      </c>
      <c r="BR143" s="133">
        <v>20</v>
      </c>
      <c r="BS143" s="133">
        <v>100</v>
      </c>
      <c r="BT143" s="133">
        <v>96</v>
      </c>
      <c r="BU143" s="133">
        <v>76</v>
      </c>
      <c r="BV143" s="133">
        <v>71</v>
      </c>
      <c r="BW143" s="133">
        <v>50</v>
      </c>
      <c r="BX143" s="133">
        <v>25</v>
      </c>
      <c r="BY143" s="133">
        <v>105</v>
      </c>
      <c r="BZ143" s="133">
        <v>76</v>
      </c>
      <c r="CA143" s="133">
        <v>36</v>
      </c>
      <c r="CB143" s="133">
        <v>25</v>
      </c>
      <c r="CC143" s="133">
        <v>23</v>
      </c>
      <c r="CD143" s="133">
        <v>45</v>
      </c>
      <c r="CE143" s="133">
        <v>67</v>
      </c>
      <c r="CF143" s="133">
        <v>82</v>
      </c>
      <c r="CG143" s="133">
        <v>133</v>
      </c>
      <c r="CH143" s="133">
        <v>51</v>
      </c>
      <c r="CI143" s="133">
        <v>28</v>
      </c>
      <c r="CJ143" s="133">
        <v>98</v>
      </c>
      <c r="CK143" s="133">
        <v>67</v>
      </c>
      <c r="CL143" s="133">
        <v>49</v>
      </c>
      <c r="CM143" s="133">
        <v>88</v>
      </c>
      <c r="CN143" s="133">
        <v>124</v>
      </c>
      <c r="CO143" s="133">
        <v>90</v>
      </c>
      <c r="CP143" s="133">
        <v>50</v>
      </c>
      <c r="CQ143" s="133">
        <v>48</v>
      </c>
      <c r="CR143" s="133">
        <v>139</v>
      </c>
      <c r="CS143" s="133">
        <v>95</v>
      </c>
      <c r="CT143" s="133">
        <v>122</v>
      </c>
      <c r="CU143" s="133">
        <v>81</v>
      </c>
      <c r="CV143" s="133">
        <v>155</v>
      </c>
      <c r="CW143" s="133">
        <v>116</v>
      </c>
      <c r="CX143" s="133">
        <v>43</v>
      </c>
      <c r="CY143" s="133">
        <v>48</v>
      </c>
      <c r="CZ143" s="133">
        <v>42</v>
      </c>
      <c r="DA143" s="133">
        <v>148</v>
      </c>
      <c r="DB143" s="133">
        <v>-1</v>
      </c>
      <c r="DC143" s="133">
        <v>22</v>
      </c>
      <c r="DD143" s="133">
        <v>151</v>
      </c>
      <c r="DE143" s="133">
        <v>82</v>
      </c>
      <c r="DF143" s="133">
        <v>109</v>
      </c>
      <c r="DG143" s="133">
        <v>90</v>
      </c>
      <c r="DH143" s="133">
        <v>75</v>
      </c>
      <c r="DI143" s="133">
        <v>160</v>
      </c>
      <c r="DJ143" s="133">
        <v>59</v>
      </c>
      <c r="DK143" s="133">
        <v>54</v>
      </c>
      <c r="DL143" s="133">
        <v>48</v>
      </c>
      <c r="DM143" s="133">
        <v>18</v>
      </c>
      <c r="DN143" s="133">
        <v>12</v>
      </c>
      <c r="DO143" s="133">
        <v>8</v>
      </c>
      <c r="DP143" s="133">
        <v>142</v>
      </c>
      <c r="DQ143" s="133">
        <v>125</v>
      </c>
      <c r="DR143" s="133">
        <v>122</v>
      </c>
      <c r="DS143" s="133">
        <v>90</v>
      </c>
      <c r="DT143" s="133">
        <v>102</v>
      </c>
      <c r="DU143" s="133">
        <v>20</v>
      </c>
      <c r="DV143" s="133">
        <v>20</v>
      </c>
      <c r="DW143" s="133">
        <v>39</v>
      </c>
      <c r="DX143" s="133">
        <v>39</v>
      </c>
      <c r="DY143" s="133">
        <v>37</v>
      </c>
      <c r="DZ143" s="133">
        <v>9</v>
      </c>
      <c r="EA143" s="133">
        <v>42</v>
      </c>
      <c r="EB143" s="133">
        <v>72</v>
      </c>
      <c r="EC143" s="133">
        <v>86</v>
      </c>
      <c r="ED143" s="133">
        <v>93</v>
      </c>
      <c r="EE143" s="133">
        <v>47</v>
      </c>
      <c r="EF143" s="133">
        <v>94</v>
      </c>
      <c r="EG143" s="133">
        <v>66</v>
      </c>
      <c r="EH143" s="133">
        <v>95</v>
      </c>
      <c r="EI143" s="133">
        <v>21</v>
      </c>
      <c r="EJ143" s="133">
        <v>126</v>
      </c>
      <c r="EK143" s="133">
        <v>41</v>
      </c>
      <c r="EL143" s="133">
        <v>20</v>
      </c>
      <c r="EM143" s="133">
        <v>23</v>
      </c>
      <c r="EN143" s="133">
        <v>42</v>
      </c>
      <c r="EO143" s="133">
        <v>33</v>
      </c>
      <c r="EP143" s="133">
        <v>35</v>
      </c>
      <c r="EQ143" s="133">
        <v>27</v>
      </c>
      <c r="ER143" s="133">
        <v>172</v>
      </c>
      <c r="ES143" s="133">
        <v>132</v>
      </c>
      <c r="ET143" s="133">
        <v>154</v>
      </c>
      <c r="EU143" s="133">
        <v>231</v>
      </c>
      <c r="EV143" s="133">
        <v>102</v>
      </c>
      <c r="EW143" s="133">
        <v>272</v>
      </c>
      <c r="EX143" s="133">
        <v>66</v>
      </c>
      <c r="EY143" s="133">
        <v>47</v>
      </c>
      <c r="EZ143" s="133">
        <v>281</v>
      </c>
      <c r="FA143" s="133">
        <v>85</v>
      </c>
      <c r="FB143" s="133">
        <v>167</v>
      </c>
      <c r="FC143" s="133">
        <v>36</v>
      </c>
      <c r="FD143" s="133">
        <v>1</v>
      </c>
      <c r="FE143" s="133">
        <v>164</v>
      </c>
      <c r="FF143" s="133">
        <v>150</v>
      </c>
      <c r="FG143" s="133">
        <v>75</v>
      </c>
      <c r="FH143" s="133">
        <v>499</v>
      </c>
      <c r="FI143" s="133">
        <v>357</v>
      </c>
      <c r="FJ143" s="133">
        <v>85</v>
      </c>
      <c r="FK143" s="133">
        <v>132</v>
      </c>
      <c r="FL143" s="133">
        <v>314</v>
      </c>
      <c r="FM143" s="133">
        <v>123</v>
      </c>
      <c r="FN143" s="133">
        <v>161</v>
      </c>
      <c r="FO143" s="133">
        <v>317.20000000000073</v>
      </c>
      <c r="FP143" s="133">
        <v>393.11000000004424</v>
      </c>
      <c r="FQ143" s="133">
        <v>402.73000000001775</v>
      </c>
      <c r="FR143" s="133">
        <v>200.4099999999853</v>
      </c>
      <c r="FS143" s="133">
        <v>721.52999999997155</v>
      </c>
      <c r="FT143" s="133">
        <v>194.32000000003063</v>
      </c>
      <c r="FU143" s="133">
        <v>590.71999999995569</v>
      </c>
      <c r="FV143" s="133">
        <v>9.0000000000218279</v>
      </c>
      <c r="FW143" s="133">
        <v>147.71999999998661</v>
      </c>
      <c r="FX143" s="133">
        <v>206.67999999999847</v>
      </c>
      <c r="FY143" s="133">
        <v>326.04000000001179</v>
      </c>
      <c r="FZ143" s="133">
        <v>403.01000000001659</v>
      </c>
      <c r="GA143" s="133">
        <v>312.61000000000422</v>
      </c>
      <c r="GB143" s="133">
        <v>443.25999999996566</v>
      </c>
      <c r="GC143" s="133">
        <v>82.03000000000975</v>
      </c>
      <c r="GD143" s="133">
        <v>1116.6599999999889</v>
      </c>
      <c r="GE143" s="133">
        <v>677.97000000002117</v>
      </c>
      <c r="GF143" s="133">
        <v>251.2799999999952</v>
      </c>
      <c r="GG143" s="133">
        <v>394.83999999999469</v>
      </c>
      <c r="GH143" s="133">
        <v>127.14000000000851</v>
      </c>
    </row>
    <row r="144" spans="1:190" s="132" customFormat="1" x14ac:dyDescent="0.25">
      <c r="A144" s="134"/>
      <c r="B144" s="115" t="s">
        <v>1</v>
      </c>
      <c r="C144" s="133">
        <v>-2058</v>
      </c>
      <c r="D144" s="133">
        <v>-2455</v>
      </c>
      <c r="E144" s="133">
        <v>-2981</v>
      </c>
      <c r="F144" s="133">
        <v>-2767</v>
      </c>
      <c r="G144" s="133">
        <v>-2329</v>
      </c>
      <c r="H144" s="133">
        <v>-2892</v>
      </c>
      <c r="I144" s="133">
        <v>-2475</v>
      </c>
      <c r="J144" s="133">
        <v>-1629</v>
      </c>
      <c r="K144" s="133">
        <v>-1855</v>
      </c>
      <c r="L144" s="133">
        <v>-2290</v>
      </c>
      <c r="M144" s="133">
        <v>-2024</v>
      </c>
      <c r="N144" s="133">
        <v>-2295</v>
      </c>
      <c r="O144" s="133">
        <v>-2391</v>
      </c>
      <c r="P144" s="133">
        <v>-2642</v>
      </c>
      <c r="Q144" s="133">
        <v>-3033</v>
      </c>
      <c r="R144" s="133">
        <v>-2648</v>
      </c>
      <c r="S144" s="133">
        <v>-2850</v>
      </c>
      <c r="T144" s="133">
        <v>-2649</v>
      </c>
      <c r="U144" s="133">
        <v>-2315</v>
      </c>
      <c r="V144" s="133">
        <v>-1424</v>
      </c>
      <c r="W144" s="133">
        <v>-1980</v>
      </c>
      <c r="X144" s="133">
        <v>-2136</v>
      </c>
      <c r="Y144" s="133">
        <v>-2117</v>
      </c>
      <c r="Z144" s="133">
        <v>-2455</v>
      </c>
      <c r="AA144" s="133">
        <v>-2642</v>
      </c>
      <c r="AB144" s="133">
        <v>-2786</v>
      </c>
      <c r="AC144" s="133">
        <v>-2871</v>
      </c>
      <c r="AD144" s="133">
        <v>-2682</v>
      </c>
      <c r="AE144" s="133">
        <v>-2409</v>
      </c>
      <c r="AF144" s="133">
        <v>-2792</v>
      </c>
      <c r="AG144" s="133">
        <v>-2537</v>
      </c>
      <c r="AH144" s="133">
        <v>-1388</v>
      </c>
      <c r="AI144" s="133">
        <v>-1813</v>
      </c>
      <c r="AJ144" s="133">
        <v>-2518</v>
      </c>
      <c r="AK144" s="133">
        <v>-2069</v>
      </c>
      <c r="AL144" s="133">
        <v>-2130</v>
      </c>
      <c r="AM144" s="133">
        <v>-2476</v>
      </c>
      <c r="AN144" s="133">
        <v>-2687</v>
      </c>
      <c r="AO144" s="133">
        <v>-2692</v>
      </c>
      <c r="AP144" s="133">
        <v>-2913</v>
      </c>
      <c r="AQ144" s="133">
        <v>-2359</v>
      </c>
      <c r="AR144" s="133">
        <v>-2798</v>
      </c>
      <c r="AS144" s="133">
        <v>-2825</v>
      </c>
      <c r="AT144" s="133">
        <v>-1453</v>
      </c>
      <c r="AU144" s="133">
        <v>-2012</v>
      </c>
      <c r="AV144" s="133">
        <v>-2301</v>
      </c>
      <c r="AW144" s="133">
        <v>-2068</v>
      </c>
      <c r="AX144" s="133">
        <v>-2189</v>
      </c>
      <c r="AY144" s="133">
        <v>-2475</v>
      </c>
      <c r="AZ144" s="133">
        <v>-2730</v>
      </c>
      <c r="BA144" s="133">
        <v>-2673</v>
      </c>
      <c r="BB144" s="133">
        <v>-2907</v>
      </c>
      <c r="BC144" s="133">
        <v>-2469</v>
      </c>
      <c r="BD144" s="133">
        <v>-2781</v>
      </c>
      <c r="BE144" s="133">
        <v>-2635</v>
      </c>
      <c r="BF144" s="133">
        <v>-1474</v>
      </c>
      <c r="BG144" s="133">
        <v>-2152</v>
      </c>
      <c r="BH144" s="133">
        <v>-2510</v>
      </c>
      <c r="BI144" s="133">
        <v>-2162</v>
      </c>
      <c r="BJ144" s="133">
        <v>-2414</v>
      </c>
      <c r="BK144" s="133">
        <v>-2513</v>
      </c>
      <c r="BL144" s="133">
        <v>-2839</v>
      </c>
      <c r="BM144" s="133">
        <v>-3238</v>
      </c>
      <c r="BN144" s="133">
        <v>-3048</v>
      </c>
      <c r="BO144" s="133">
        <v>-2389</v>
      </c>
      <c r="BP144" s="133">
        <v>-3005</v>
      </c>
      <c r="BQ144" s="133">
        <v>-2931</v>
      </c>
      <c r="BR144" s="133">
        <v>-1419</v>
      </c>
      <c r="BS144" s="133">
        <v>-2267</v>
      </c>
      <c r="BT144" s="133">
        <v>-2608</v>
      </c>
      <c r="BU144" s="133">
        <v>-2428</v>
      </c>
      <c r="BV144" s="133">
        <v>-2431</v>
      </c>
      <c r="BW144" s="133">
        <v>-2695</v>
      </c>
      <c r="BX144" s="133">
        <v>-3073</v>
      </c>
      <c r="BY144" s="133">
        <v>-3060</v>
      </c>
      <c r="BZ144" s="133">
        <v>-2904</v>
      </c>
      <c r="CA144" s="133">
        <v>-2796</v>
      </c>
      <c r="CB144" s="133">
        <v>-3004</v>
      </c>
      <c r="CC144" s="133">
        <v>-2706</v>
      </c>
      <c r="CD144" s="133">
        <v>-1560</v>
      </c>
      <c r="CE144" s="133">
        <v>-2484</v>
      </c>
      <c r="CF144" s="133">
        <v>-2574</v>
      </c>
      <c r="CG144" s="133">
        <v>-2338</v>
      </c>
      <c r="CH144" s="133">
        <v>-2550</v>
      </c>
      <c r="CI144" s="133">
        <v>-2773</v>
      </c>
      <c r="CJ144" s="133">
        <v>-2790</v>
      </c>
      <c r="CK144" s="133">
        <v>-3443</v>
      </c>
      <c r="CL144" s="133">
        <v>-2816</v>
      </c>
      <c r="CM144" s="133">
        <v>-2746</v>
      </c>
      <c r="CN144" s="133">
        <v>-3024</v>
      </c>
      <c r="CO144" s="133">
        <v>-2688</v>
      </c>
      <c r="CP144" s="133">
        <v>-1558</v>
      </c>
      <c r="CQ144" s="133">
        <v>-2292</v>
      </c>
      <c r="CR144" s="133">
        <v>-2686</v>
      </c>
      <c r="CS144" s="133">
        <v>-2462</v>
      </c>
      <c r="CT144" s="133">
        <v>-2272</v>
      </c>
      <c r="CU144" s="133">
        <v>-2966</v>
      </c>
      <c r="CV144" s="133">
        <v>-3173</v>
      </c>
      <c r="CW144" s="133">
        <v>-3520</v>
      </c>
      <c r="CX144" s="133">
        <v>-3266</v>
      </c>
      <c r="CY144" s="133">
        <v>-2635</v>
      </c>
      <c r="CZ144" s="133">
        <v>-3512</v>
      </c>
      <c r="DA144" s="133">
        <v>-3282</v>
      </c>
      <c r="DB144" s="133">
        <v>-2085</v>
      </c>
      <c r="DC144" s="133">
        <v>-2751</v>
      </c>
      <c r="DD144" s="133">
        <v>-3353</v>
      </c>
      <c r="DE144" s="133">
        <v>-3167</v>
      </c>
      <c r="DF144" s="133">
        <v>-2388</v>
      </c>
      <c r="DG144" s="133">
        <v>-4408</v>
      </c>
      <c r="DH144" s="133">
        <v>-3994</v>
      </c>
      <c r="DI144" s="133">
        <v>-4549</v>
      </c>
      <c r="DJ144" s="133">
        <v>-3947</v>
      </c>
      <c r="DK144" s="133">
        <v>-4065</v>
      </c>
      <c r="DL144" s="133">
        <v>-3975</v>
      </c>
      <c r="DM144" s="133">
        <v>-4019</v>
      </c>
      <c r="DN144" s="133">
        <v>-2394</v>
      </c>
      <c r="DO144" s="133">
        <v>-3526</v>
      </c>
      <c r="DP144" s="133">
        <v>-4197</v>
      </c>
      <c r="DQ144" s="133">
        <v>-3416</v>
      </c>
      <c r="DR144" s="133">
        <v>-3016</v>
      </c>
      <c r="DS144" s="133">
        <v>-5061</v>
      </c>
      <c r="DT144" s="133">
        <v>-4485</v>
      </c>
      <c r="DU144" s="133">
        <v>-440</v>
      </c>
      <c r="DV144" s="133">
        <v>-440</v>
      </c>
      <c r="DW144" s="133">
        <v>-2214</v>
      </c>
      <c r="DX144" s="133">
        <v>-4454</v>
      </c>
      <c r="DY144" s="133">
        <v>-4646</v>
      </c>
      <c r="DZ144" s="133">
        <v>-2498</v>
      </c>
      <c r="EA144" s="133">
        <v>-4016</v>
      </c>
      <c r="EB144" s="133">
        <v>-4409</v>
      </c>
      <c r="EC144" s="133">
        <v>-4177</v>
      </c>
      <c r="ED144" s="133">
        <v>-3400</v>
      </c>
      <c r="EE144" s="133">
        <v>-5762</v>
      </c>
      <c r="EF144" s="133">
        <v>-4642</v>
      </c>
      <c r="EG144" s="133">
        <v>-6361</v>
      </c>
      <c r="EH144" s="133">
        <v>-5772</v>
      </c>
      <c r="EI144" s="133">
        <v>-4756</v>
      </c>
      <c r="EJ144" s="133">
        <v>-5637</v>
      </c>
      <c r="EK144" s="133">
        <v>-5214</v>
      </c>
      <c r="EL144" s="133">
        <v>-2702</v>
      </c>
      <c r="EM144" s="133">
        <v>-4372</v>
      </c>
      <c r="EN144" s="133">
        <v>-4395</v>
      </c>
      <c r="EO144" s="133">
        <v>-5171</v>
      </c>
      <c r="EP144" s="133">
        <v>-4155</v>
      </c>
      <c r="EQ144" s="133">
        <v>-6531</v>
      </c>
      <c r="ER144" s="133">
        <v>-5311</v>
      </c>
      <c r="ES144" s="133">
        <v>-6526</v>
      </c>
      <c r="ET144" s="133">
        <v>-6077</v>
      </c>
      <c r="EU144" s="133">
        <v>-5519</v>
      </c>
      <c r="EV144" s="133">
        <v>-5947</v>
      </c>
      <c r="EW144" s="133">
        <v>-5646</v>
      </c>
      <c r="EX144" s="133">
        <v>-3237</v>
      </c>
      <c r="EY144" s="133">
        <v>-6141</v>
      </c>
      <c r="EZ144" s="133">
        <v>-5613</v>
      </c>
      <c r="FA144" s="133">
        <v>-4726</v>
      </c>
      <c r="FB144" s="133">
        <v>-4388</v>
      </c>
      <c r="FC144" s="133">
        <v>-7695</v>
      </c>
      <c r="FD144" s="133">
        <v>-6344</v>
      </c>
      <c r="FE144" s="133">
        <v>-8131</v>
      </c>
      <c r="FF144" s="133">
        <v>-5903</v>
      </c>
      <c r="FG144" s="133">
        <v>-5779</v>
      </c>
      <c r="FH144" s="133">
        <v>-7665</v>
      </c>
      <c r="FI144" s="133">
        <v>-5650</v>
      </c>
      <c r="FJ144" s="133">
        <v>-3669</v>
      </c>
      <c r="FK144" s="133">
        <v>-6638</v>
      </c>
      <c r="FL144" s="133">
        <v>-6106</v>
      </c>
      <c r="FM144" s="133">
        <v>-5729</v>
      </c>
      <c r="FN144" s="133">
        <v>-5014</v>
      </c>
      <c r="FO144" s="133">
        <v>-8350.4500000000007</v>
      </c>
      <c r="FP144" s="133">
        <v>-7714.5</v>
      </c>
      <c r="FQ144" s="133">
        <v>-8554.7099999999991</v>
      </c>
      <c r="FR144" s="133">
        <v>-12752.3</v>
      </c>
      <c r="FS144" s="133">
        <v>-13736.81</v>
      </c>
      <c r="FT144" s="133">
        <v>-13097.6</v>
      </c>
      <c r="FU144" s="133">
        <v>-12294.33</v>
      </c>
      <c r="FV144" s="133">
        <v>-8422.5400000000009</v>
      </c>
      <c r="FW144" s="133">
        <v>-11199.86</v>
      </c>
      <c r="FX144" s="133">
        <v>-11892.12</v>
      </c>
      <c r="FY144" s="133">
        <v>-10409.34</v>
      </c>
      <c r="FZ144" s="133">
        <v>-7540.93</v>
      </c>
      <c r="GA144" s="133">
        <v>-19232.48</v>
      </c>
      <c r="GB144" s="133">
        <v>-13827.61</v>
      </c>
      <c r="GC144" s="133">
        <v>-17408.02</v>
      </c>
      <c r="GD144" s="133">
        <v>-13965.61</v>
      </c>
      <c r="GE144" s="133">
        <v>-14086.01</v>
      </c>
      <c r="GF144" s="133">
        <v>-13010.41</v>
      </c>
      <c r="GG144" s="133">
        <v>-11455.72</v>
      </c>
      <c r="GH144" s="133">
        <v>-8208.1299999999992</v>
      </c>
    </row>
    <row r="145" spans="1:190" s="132" customFormat="1" x14ac:dyDescent="0.25">
      <c r="A145" s="134"/>
      <c r="B145" s="110" t="s">
        <v>78</v>
      </c>
      <c r="C145" s="139">
        <v>81257</v>
      </c>
      <c r="D145" s="139">
        <v>94597</v>
      </c>
      <c r="E145" s="139">
        <v>115490</v>
      </c>
      <c r="F145" s="139">
        <v>105665</v>
      </c>
      <c r="G145" s="139">
        <v>90125</v>
      </c>
      <c r="H145" s="139">
        <v>119759</v>
      </c>
      <c r="I145" s="139">
        <v>101330</v>
      </c>
      <c r="J145" s="139">
        <v>66552</v>
      </c>
      <c r="K145" s="139">
        <v>89709</v>
      </c>
      <c r="L145" s="139">
        <v>105544</v>
      </c>
      <c r="M145" s="139">
        <v>99435</v>
      </c>
      <c r="N145" s="139">
        <v>111481</v>
      </c>
      <c r="O145" s="139">
        <v>93971</v>
      </c>
      <c r="P145" s="139">
        <v>100971</v>
      </c>
      <c r="Q145" s="139">
        <v>120561</v>
      </c>
      <c r="R145" s="139">
        <v>104084</v>
      </c>
      <c r="S145" s="139">
        <v>112097</v>
      </c>
      <c r="T145" s="139">
        <v>110710</v>
      </c>
      <c r="U145" s="139">
        <v>97456</v>
      </c>
      <c r="V145" s="139">
        <v>59898</v>
      </c>
      <c r="W145" s="139">
        <v>97109</v>
      </c>
      <c r="X145" s="139">
        <v>108613</v>
      </c>
      <c r="Y145" s="139">
        <v>108036</v>
      </c>
      <c r="Z145" s="139">
        <v>120628</v>
      </c>
      <c r="AA145" s="139">
        <v>103531</v>
      </c>
      <c r="AB145" s="139">
        <v>108884</v>
      </c>
      <c r="AC145" s="139">
        <v>121250</v>
      </c>
      <c r="AD145" s="139">
        <v>107234</v>
      </c>
      <c r="AE145" s="139">
        <v>104398</v>
      </c>
      <c r="AF145" s="139">
        <v>124350</v>
      </c>
      <c r="AG145" s="139">
        <v>115209</v>
      </c>
      <c r="AH145" s="139">
        <v>66500</v>
      </c>
      <c r="AI145" s="139">
        <v>94729</v>
      </c>
      <c r="AJ145" s="139">
        <v>130397</v>
      </c>
      <c r="AK145" s="139">
        <v>110729</v>
      </c>
      <c r="AL145" s="139">
        <v>124201</v>
      </c>
      <c r="AM145" s="139">
        <v>113544</v>
      </c>
      <c r="AN145" s="139">
        <v>119220</v>
      </c>
      <c r="AO145" s="139">
        <v>119102</v>
      </c>
      <c r="AP145" s="139">
        <v>127033</v>
      </c>
      <c r="AQ145" s="139">
        <v>110825</v>
      </c>
      <c r="AR145" s="139">
        <v>137638</v>
      </c>
      <c r="AS145" s="139">
        <v>138206</v>
      </c>
      <c r="AT145" s="139">
        <v>69638</v>
      </c>
      <c r="AU145" s="139">
        <v>110031</v>
      </c>
      <c r="AV145" s="139">
        <v>134302</v>
      </c>
      <c r="AW145" s="139">
        <v>117266</v>
      </c>
      <c r="AX145" s="139">
        <v>131597</v>
      </c>
      <c r="AY145" s="139">
        <v>116928</v>
      </c>
      <c r="AZ145" s="139">
        <v>125820</v>
      </c>
      <c r="BA145" s="139">
        <v>128475</v>
      </c>
      <c r="BB145" s="139">
        <v>137643</v>
      </c>
      <c r="BC145" s="139">
        <v>115405</v>
      </c>
      <c r="BD145" s="139">
        <v>136978</v>
      </c>
      <c r="BE145" s="139">
        <v>129773</v>
      </c>
      <c r="BF145" s="139">
        <v>73540</v>
      </c>
      <c r="BG145" s="139">
        <v>121261</v>
      </c>
      <c r="BH145" s="139">
        <v>139733</v>
      </c>
      <c r="BI145" s="139">
        <v>123624</v>
      </c>
      <c r="BJ145" s="139">
        <v>151038</v>
      </c>
      <c r="BK145" s="139">
        <v>116980</v>
      </c>
      <c r="BL145" s="139">
        <v>125470</v>
      </c>
      <c r="BM145" s="139">
        <v>152977</v>
      </c>
      <c r="BN145" s="139">
        <v>145761</v>
      </c>
      <c r="BO145" s="139">
        <v>118671</v>
      </c>
      <c r="BP145" s="139">
        <v>155079</v>
      </c>
      <c r="BQ145" s="139">
        <v>149225</v>
      </c>
      <c r="BR145" s="139">
        <v>76359</v>
      </c>
      <c r="BS145" s="139">
        <v>130727</v>
      </c>
      <c r="BT145" s="139">
        <v>148186</v>
      </c>
      <c r="BU145" s="139">
        <v>143206</v>
      </c>
      <c r="BV145" s="139">
        <v>159012</v>
      </c>
      <c r="BW145" s="139">
        <v>123624</v>
      </c>
      <c r="BX145" s="139">
        <v>146341</v>
      </c>
      <c r="BY145" s="139">
        <v>153822</v>
      </c>
      <c r="BZ145" s="139">
        <v>139429</v>
      </c>
      <c r="CA145" s="139">
        <v>144269</v>
      </c>
      <c r="CB145" s="139">
        <v>165562</v>
      </c>
      <c r="CC145" s="139">
        <v>138935</v>
      </c>
      <c r="CD145" s="139">
        <v>80778</v>
      </c>
      <c r="CE145" s="139">
        <v>139329</v>
      </c>
      <c r="CF145" s="139">
        <v>150661</v>
      </c>
      <c r="CG145" s="139">
        <v>148667</v>
      </c>
      <c r="CH145" s="139">
        <v>166900</v>
      </c>
      <c r="CI145" s="139">
        <v>136739</v>
      </c>
      <c r="CJ145" s="139">
        <v>138169</v>
      </c>
      <c r="CK145" s="139">
        <v>174388</v>
      </c>
      <c r="CL145" s="139">
        <v>140088</v>
      </c>
      <c r="CM145" s="139">
        <v>149948</v>
      </c>
      <c r="CN145" s="139">
        <v>164495</v>
      </c>
      <c r="CO145" s="139">
        <v>144855</v>
      </c>
      <c r="CP145" s="139">
        <v>84594</v>
      </c>
      <c r="CQ145" s="139">
        <v>138707</v>
      </c>
      <c r="CR145" s="139">
        <v>164025</v>
      </c>
      <c r="CS145" s="139">
        <v>159042</v>
      </c>
      <c r="CT145" s="139">
        <v>170472</v>
      </c>
      <c r="CU145" s="139">
        <v>153848</v>
      </c>
      <c r="CV145" s="139">
        <v>179525</v>
      </c>
      <c r="CW145" s="139">
        <v>194859</v>
      </c>
      <c r="CX145" s="139">
        <v>191845</v>
      </c>
      <c r="CY145" s="139">
        <v>168054</v>
      </c>
      <c r="CZ145" s="139">
        <v>212325</v>
      </c>
      <c r="DA145" s="139">
        <v>203681</v>
      </c>
      <c r="DB145" s="139">
        <v>119695</v>
      </c>
      <c r="DC145" s="139">
        <v>179410</v>
      </c>
      <c r="DD145" s="139">
        <v>231625</v>
      </c>
      <c r="DE145" s="139">
        <v>218176</v>
      </c>
      <c r="DF145" s="139">
        <v>223835</v>
      </c>
      <c r="DG145" s="139">
        <v>216333</v>
      </c>
      <c r="DH145" s="139">
        <v>225066</v>
      </c>
      <c r="DI145" s="139">
        <v>240902</v>
      </c>
      <c r="DJ145" s="139">
        <v>237244</v>
      </c>
      <c r="DK145" s="139">
        <v>233318</v>
      </c>
      <c r="DL145" s="139">
        <v>235582</v>
      </c>
      <c r="DM145" s="139">
        <v>261789</v>
      </c>
      <c r="DN145" s="139">
        <v>133326</v>
      </c>
      <c r="DO145" s="139">
        <v>240999</v>
      </c>
      <c r="DP145" s="139">
        <v>275877</v>
      </c>
      <c r="DQ145" s="139">
        <v>246055</v>
      </c>
      <c r="DR145" s="139">
        <v>270702</v>
      </c>
      <c r="DS145" s="139">
        <v>248502</v>
      </c>
      <c r="DT145" s="139">
        <v>257321</v>
      </c>
      <c r="DU145" s="139">
        <v>22254</v>
      </c>
      <c r="DV145" s="139">
        <v>22254</v>
      </c>
      <c r="DW145" s="139">
        <v>138632</v>
      </c>
      <c r="DX145" s="139">
        <v>282105</v>
      </c>
      <c r="DY145" s="139">
        <v>275311</v>
      </c>
      <c r="DZ145" s="139">
        <v>152462</v>
      </c>
      <c r="EA145" s="139">
        <v>264720</v>
      </c>
      <c r="EB145" s="139">
        <v>284440</v>
      </c>
      <c r="EC145" s="139">
        <v>277871</v>
      </c>
      <c r="ED145" s="139">
        <v>309193</v>
      </c>
      <c r="EE145" s="139">
        <v>263221</v>
      </c>
      <c r="EF145" s="139">
        <v>279673</v>
      </c>
      <c r="EG145" s="139">
        <v>335449</v>
      </c>
      <c r="EH145" s="139">
        <v>300095</v>
      </c>
      <c r="EI145" s="139">
        <v>277015</v>
      </c>
      <c r="EJ145" s="139">
        <v>342546</v>
      </c>
      <c r="EK145" s="139">
        <v>286099</v>
      </c>
      <c r="EL145" s="139">
        <v>167721</v>
      </c>
      <c r="EM145" s="139">
        <v>290477</v>
      </c>
      <c r="EN145" s="139">
        <v>320169</v>
      </c>
      <c r="EO145" s="139">
        <v>292814</v>
      </c>
      <c r="EP145" s="139">
        <v>325151</v>
      </c>
      <c r="EQ145" s="139">
        <v>296520</v>
      </c>
      <c r="ER145" s="139">
        <v>286733</v>
      </c>
      <c r="ES145" s="139">
        <v>382476</v>
      </c>
      <c r="ET145" s="139">
        <v>297399</v>
      </c>
      <c r="EU145" s="139">
        <v>332938</v>
      </c>
      <c r="EV145" s="139">
        <v>356989</v>
      </c>
      <c r="EW145" s="139">
        <v>295826</v>
      </c>
      <c r="EX145" s="139">
        <v>206402</v>
      </c>
      <c r="EY145" s="139">
        <v>348108</v>
      </c>
      <c r="EZ145" s="139">
        <v>363499</v>
      </c>
      <c r="FA145" s="139">
        <v>332278</v>
      </c>
      <c r="FB145" s="139">
        <v>345699</v>
      </c>
      <c r="FC145" s="139">
        <v>367858</v>
      </c>
      <c r="FD145" s="139">
        <v>347325</v>
      </c>
      <c r="FE145" s="139">
        <v>425502</v>
      </c>
      <c r="FF145" s="139">
        <v>343227</v>
      </c>
      <c r="FG145" s="139">
        <v>340737</v>
      </c>
      <c r="FH145" s="139">
        <v>424629</v>
      </c>
      <c r="FI145" s="139">
        <v>343844</v>
      </c>
      <c r="FJ145" s="139">
        <v>238789</v>
      </c>
      <c r="FK145" s="139">
        <v>368666</v>
      </c>
      <c r="FL145" s="139">
        <v>406942</v>
      </c>
      <c r="FM145" s="139">
        <v>397479</v>
      </c>
      <c r="FN145" s="139">
        <v>400979</v>
      </c>
      <c r="FO145" s="139">
        <v>396835.06</v>
      </c>
      <c r="FP145" s="139">
        <v>433151.84</v>
      </c>
      <c r="FQ145" s="139">
        <v>431522.43</v>
      </c>
      <c r="FR145" s="139">
        <v>439694.68</v>
      </c>
      <c r="FS145" s="139">
        <v>388772.1</v>
      </c>
      <c r="FT145" s="139">
        <v>427949.65</v>
      </c>
      <c r="FU145" s="139">
        <v>450788.48</v>
      </c>
      <c r="FV145" s="139">
        <v>254233.18</v>
      </c>
      <c r="FW145" s="139">
        <v>424241.91999999998</v>
      </c>
      <c r="FX145" s="139">
        <v>483659.2</v>
      </c>
      <c r="FY145" s="139">
        <v>439024.86</v>
      </c>
      <c r="FZ145" s="139">
        <v>475433.9</v>
      </c>
      <c r="GA145" s="139">
        <v>457402.98</v>
      </c>
      <c r="GB145" s="139">
        <v>445304.86</v>
      </c>
      <c r="GC145" s="139">
        <v>496306.69</v>
      </c>
      <c r="GD145" s="139">
        <v>475112.11</v>
      </c>
      <c r="GE145" s="139">
        <v>454983.19</v>
      </c>
      <c r="GF145" s="139">
        <v>469764.95</v>
      </c>
      <c r="GG145" s="139">
        <v>476132.12</v>
      </c>
      <c r="GH145" s="139">
        <v>273114.88</v>
      </c>
    </row>
    <row r="146" spans="1:190" s="132" customFormat="1" x14ac:dyDescent="0.25">
      <c r="A146" s="134"/>
      <c r="B146" s="130" t="s">
        <v>2310</v>
      </c>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c r="BV146" s="152"/>
      <c r="BW146" s="152"/>
      <c r="BX146" s="152"/>
      <c r="BY146" s="152"/>
      <c r="BZ146" s="152"/>
      <c r="CA146" s="152"/>
      <c r="CB146" s="152"/>
      <c r="CC146" s="152"/>
      <c r="CD146" s="152"/>
      <c r="CE146" s="152"/>
      <c r="CF146" s="152"/>
      <c r="CG146" s="152"/>
      <c r="CH146" s="152"/>
      <c r="CI146" s="152"/>
      <c r="CJ146" s="152"/>
      <c r="CK146" s="152"/>
      <c r="CL146" s="152"/>
      <c r="CM146" s="152"/>
      <c r="CN146" s="152"/>
      <c r="CO146" s="152"/>
      <c r="CP146" s="152"/>
      <c r="CQ146" s="152"/>
      <c r="CR146" s="152"/>
      <c r="CS146" s="152"/>
      <c r="CT146" s="152"/>
      <c r="CU146" s="152"/>
      <c r="CV146" s="152"/>
      <c r="CW146" s="152"/>
      <c r="CX146" s="152"/>
      <c r="CY146" s="152"/>
      <c r="CZ146" s="152"/>
      <c r="DA146" s="152"/>
      <c r="DB146" s="152"/>
      <c r="DC146" s="152"/>
      <c r="DD146" s="152"/>
      <c r="DE146" s="152"/>
      <c r="DF146" s="152"/>
      <c r="DG146" s="152"/>
      <c r="DH146" s="152"/>
      <c r="DI146" s="152"/>
      <c r="DJ146" s="152"/>
      <c r="DK146" s="152"/>
      <c r="DL146" s="152"/>
      <c r="DM146" s="152"/>
      <c r="DN146" s="152"/>
      <c r="DO146" s="152"/>
      <c r="DP146" s="152"/>
      <c r="DQ146" s="152"/>
      <c r="DR146" s="152"/>
      <c r="DS146" s="152"/>
      <c r="DT146" s="152"/>
      <c r="DU146" s="152"/>
      <c r="DV146" s="152"/>
      <c r="DW146" s="152"/>
      <c r="DX146" s="152"/>
      <c r="DY146" s="152"/>
      <c r="DZ146" s="152"/>
      <c r="EA146" s="152"/>
      <c r="EB146" s="152"/>
      <c r="EC146" s="152"/>
      <c r="ED146" s="152"/>
      <c r="EE146" s="152"/>
      <c r="EF146" s="152"/>
      <c r="EG146" s="152"/>
      <c r="EH146" s="152"/>
      <c r="EI146" s="152"/>
      <c r="EJ146" s="152"/>
      <c r="EK146" s="152"/>
      <c r="EL146" s="152"/>
      <c r="EM146" s="152"/>
      <c r="EN146" s="152"/>
      <c r="EO146" s="152"/>
      <c r="EP146" s="152"/>
      <c r="EQ146" s="152"/>
      <c r="ER146" s="152"/>
      <c r="ES146" s="152"/>
      <c r="ET146" s="152"/>
      <c r="EU146" s="152"/>
      <c r="EV146" s="152"/>
      <c r="EW146" s="152"/>
      <c r="EX146" s="152"/>
      <c r="EY146" s="152"/>
      <c r="EZ146" s="152"/>
      <c r="FA146" s="152"/>
      <c r="FB146" s="152"/>
      <c r="FC146" s="152"/>
      <c r="FD146" s="152"/>
      <c r="FE146" s="152"/>
      <c r="FF146" s="152"/>
      <c r="FG146" s="152"/>
      <c r="FH146" s="152"/>
      <c r="FI146" s="152"/>
      <c r="FJ146" s="152"/>
      <c r="FK146" s="152"/>
      <c r="FL146" s="152"/>
      <c r="FM146" s="152"/>
      <c r="FN146" s="152"/>
      <c r="FO146" s="152"/>
      <c r="FP146" s="152"/>
      <c r="FQ146" s="152"/>
      <c r="FR146" s="152"/>
      <c r="FS146" s="152"/>
      <c r="FT146" s="152"/>
      <c r="FU146" s="152"/>
      <c r="FV146" s="152"/>
      <c r="FW146" s="152"/>
      <c r="FX146" s="152"/>
      <c r="FY146" s="152"/>
      <c r="FZ146" s="152"/>
      <c r="GA146" s="152"/>
      <c r="GB146" s="152"/>
      <c r="GC146" s="152"/>
      <c r="GD146" s="152"/>
      <c r="GE146" s="152"/>
      <c r="GF146" s="152"/>
      <c r="GG146" s="152"/>
      <c r="GH146" s="152"/>
    </row>
    <row r="147" spans="1:190" s="132" customFormat="1" x14ac:dyDescent="0.25">
      <c r="A147" s="134"/>
      <c r="B147" s="135" t="s">
        <v>2171</v>
      </c>
      <c r="C147" s="133">
        <v>8911</v>
      </c>
      <c r="D147" s="133">
        <v>8592</v>
      </c>
      <c r="E147" s="133">
        <v>13002</v>
      </c>
      <c r="F147" s="133">
        <v>9870</v>
      </c>
      <c r="G147" s="133">
        <v>10631</v>
      </c>
      <c r="H147" s="133">
        <v>14292</v>
      </c>
      <c r="I147" s="133">
        <v>12191</v>
      </c>
      <c r="J147" s="133">
        <v>11244</v>
      </c>
      <c r="K147" s="133">
        <v>13826</v>
      </c>
      <c r="L147" s="133">
        <v>13265</v>
      </c>
      <c r="M147" s="133">
        <v>12127</v>
      </c>
      <c r="N147" s="133">
        <v>13503</v>
      </c>
      <c r="O147" s="133">
        <v>14249</v>
      </c>
      <c r="P147" s="133">
        <v>11646</v>
      </c>
      <c r="Q147" s="133">
        <v>17350</v>
      </c>
      <c r="R147" s="133">
        <v>13186</v>
      </c>
      <c r="S147" s="133">
        <v>17109</v>
      </c>
      <c r="T147" s="133">
        <v>16333</v>
      </c>
      <c r="U147" s="133">
        <v>15813</v>
      </c>
      <c r="V147" s="133">
        <v>15116</v>
      </c>
      <c r="W147" s="133">
        <v>19887</v>
      </c>
      <c r="X147" s="133">
        <v>16824</v>
      </c>
      <c r="Y147" s="133">
        <v>14229</v>
      </c>
      <c r="Z147" s="133">
        <v>16332</v>
      </c>
      <c r="AA147" s="133">
        <v>17875</v>
      </c>
      <c r="AB147" s="133">
        <v>15337</v>
      </c>
      <c r="AC147" s="133">
        <v>19035</v>
      </c>
      <c r="AD147" s="133">
        <v>17561</v>
      </c>
      <c r="AE147" s="133">
        <v>17270</v>
      </c>
      <c r="AF147" s="133">
        <v>21015</v>
      </c>
      <c r="AG147" s="133">
        <v>21164</v>
      </c>
      <c r="AH147" s="133">
        <v>15275</v>
      </c>
      <c r="AI147" s="133">
        <v>20447</v>
      </c>
      <c r="AJ147" s="133">
        <v>21643</v>
      </c>
      <c r="AK147" s="133">
        <v>19246</v>
      </c>
      <c r="AL147" s="133">
        <v>17620</v>
      </c>
      <c r="AM147" s="133">
        <v>21209</v>
      </c>
      <c r="AN147" s="133">
        <v>19942</v>
      </c>
      <c r="AO147" s="133">
        <v>20273</v>
      </c>
      <c r="AP147" s="133">
        <v>22253</v>
      </c>
      <c r="AQ147" s="133">
        <v>20068</v>
      </c>
      <c r="AR147" s="133">
        <v>27076</v>
      </c>
      <c r="AS147" s="133">
        <v>27060</v>
      </c>
      <c r="AT147" s="133">
        <v>20217</v>
      </c>
      <c r="AU147" s="133">
        <v>26516</v>
      </c>
      <c r="AV147" s="133">
        <v>29922</v>
      </c>
      <c r="AW147" s="133">
        <v>22676</v>
      </c>
      <c r="AX147" s="133">
        <v>24931</v>
      </c>
      <c r="AY147" s="133">
        <v>27760</v>
      </c>
      <c r="AZ147" s="133">
        <v>28175</v>
      </c>
      <c r="BA147" s="133">
        <v>27526</v>
      </c>
      <c r="BB147" s="133">
        <v>27663</v>
      </c>
      <c r="BC147" s="133">
        <v>26112</v>
      </c>
      <c r="BD147" s="133">
        <v>28908</v>
      </c>
      <c r="BE147" s="133">
        <v>31637</v>
      </c>
      <c r="BF147" s="133">
        <v>25502</v>
      </c>
      <c r="BG147" s="133">
        <v>37825</v>
      </c>
      <c r="BH147" s="133">
        <v>39102</v>
      </c>
      <c r="BI147" s="133">
        <v>27340</v>
      </c>
      <c r="BJ147" s="133">
        <v>30222</v>
      </c>
      <c r="BK147" s="133">
        <v>31185</v>
      </c>
      <c r="BL147" s="133">
        <v>30909</v>
      </c>
      <c r="BM147" s="133">
        <v>37220</v>
      </c>
      <c r="BN147" s="133">
        <v>33684</v>
      </c>
      <c r="BO147" s="133">
        <v>30268</v>
      </c>
      <c r="BP147" s="133">
        <v>39251</v>
      </c>
      <c r="BQ147" s="133">
        <v>38328</v>
      </c>
      <c r="BR147" s="133">
        <v>32864</v>
      </c>
      <c r="BS147" s="133">
        <v>42947</v>
      </c>
      <c r="BT147" s="133">
        <v>42195</v>
      </c>
      <c r="BU147" s="133">
        <v>38748</v>
      </c>
      <c r="BV147" s="133">
        <v>38996</v>
      </c>
      <c r="BW147" s="133">
        <v>35700</v>
      </c>
      <c r="BX147" s="133">
        <v>35803</v>
      </c>
      <c r="BY147" s="133">
        <v>42947</v>
      </c>
      <c r="BZ147" s="133">
        <v>37049</v>
      </c>
      <c r="CA147" s="133">
        <v>38728</v>
      </c>
      <c r="CB147" s="133">
        <v>52016</v>
      </c>
      <c r="CC147" s="133">
        <v>38065</v>
      </c>
      <c r="CD147" s="133">
        <v>41991</v>
      </c>
      <c r="CE147" s="133">
        <v>51715</v>
      </c>
      <c r="CF147" s="133">
        <v>44934</v>
      </c>
      <c r="CG147" s="133">
        <v>42687</v>
      </c>
      <c r="CH147" s="133">
        <v>44244</v>
      </c>
      <c r="CI147" s="133">
        <v>46590</v>
      </c>
      <c r="CJ147" s="133">
        <v>39330</v>
      </c>
      <c r="CK147" s="133">
        <v>57608</v>
      </c>
      <c r="CL147" s="133">
        <v>40343</v>
      </c>
      <c r="CM147" s="133">
        <v>44678</v>
      </c>
      <c r="CN147" s="133">
        <v>54743</v>
      </c>
      <c r="CO147" s="133">
        <v>46723</v>
      </c>
      <c r="CP147" s="133">
        <v>48199</v>
      </c>
      <c r="CQ147" s="133">
        <v>63865</v>
      </c>
      <c r="CR147" s="133">
        <v>56817</v>
      </c>
      <c r="CS147" s="133">
        <v>50087</v>
      </c>
      <c r="CT147" s="133">
        <v>47766</v>
      </c>
      <c r="CU147" s="133">
        <v>53784</v>
      </c>
      <c r="CV147" s="133">
        <v>45726</v>
      </c>
      <c r="CW147" s="133">
        <v>63492</v>
      </c>
      <c r="CX147" s="133">
        <v>53080</v>
      </c>
      <c r="CY147" s="133">
        <v>50118</v>
      </c>
      <c r="CZ147" s="133">
        <v>64969</v>
      </c>
      <c r="DA147" s="133">
        <v>54975</v>
      </c>
      <c r="DB147" s="133">
        <v>55615</v>
      </c>
      <c r="DC147" s="133">
        <v>63168</v>
      </c>
      <c r="DD147" s="133">
        <v>70165</v>
      </c>
      <c r="DE147" s="133">
        <v>56733</v>
      </c>
      <c r="DF147" s="133">
        <v>53697</v>
      </c>
      <c r="DG147" s="133">
        <v>63736</v>
      </c>
      <c r="DH147" s="133">
        <v>63400</v>
      </c>
      <c r="DI147" s="133">
        <v>71380</v>
      </c>
      <c r="DJ147" s="133">
        <v>62161</v>
      </c>
      <c r="DK147" s="133">
        <v>59504</v>
      </c>
      <c r="DL147" s="133">
        <v>65658</v>
      </c>
      <c r="DM147" s="133">
        <v>75277</v>
      </c>
      <c r="DN147" s="133">
        <v>53514</v>
      </c>
      <c r="DO147" s="133">
        <v>79655</v>
      </c>
      <c r="DP147" s="133">
        <v>75836</v>
      </c>
      <c r="DQ147" s="133">
        <v>60351</v>
      </c>
      <c r="DR147" s="133">
        <v>67088</v>
      </c>
      <c r="DS147" s="133">
        <v>70143</v>
      </c>
      <c r="DT147" s="133">
        <v>62010</v>
      </c>
      <c r="DU147" s="133">
        <v>21867</v>
      </c>
      <c r="DV147" s="133">
        <v>21867</v>
      </c>
      <c r="DW147" s="133">
        <v>51268</v>
      </c>
      <c r="DX147" s="133">
        <v>89668</v>
      </c>
      <c r="DY147" s="133">
        <v>58573</v>
      </c>
      <c r="DZ147" s="133">
        <v>60296</v>
      </c>
      <c r="EA147" s="133">
        <v>93113</v>
      </c>
      <c r="EB147" s="133">
        <v>69726</v>
      </c>
      <c r="EC147" s="133">
        <v>76681</v>
      </c>
      <c r="ED147" s="133">
        <v>79424</v>
      </c>
      <c r="EE147" s="133">
        <v>67778</v>
      </c>
      <c r="EF147" s="133">
        <v>71301</v>
      </c>
      <c r="EG147" s="133">
        <v>93701</v>
      </c>
      <c r="EH147" s="133">
        <v>71915</v>
      </c>
      <c r="EI147" s="133">
        <v>73849</v>
      </c>
      <c r="EJ147" s="133">
        <v>93957</v>
      </c>
      <c r="EK147" s="133">
        <v>75098</v>
      </c>
      <c r="EL147" s="133">
        <v>73397</v>
      </c>
      <c r="EM147" s="133">
        <v>97776</v>
      </c>
      <c r="EN147" s="133">
        <v>91015</v>
      </c>
      <c r="EO147" s="133">
        <v>78409</v>
      </c>
      <c r="EP147" s="133">
        <v>94793</v>
      </c>
      <c r="EQ147" s="133">
        <v>92970</v>
      </c>
      <c r="ER147" s="133">
        <v>86138</v>
      </c>
      <c r="ES147" s="133">
        <v>111546</v>
      </c>
      <c r="ET147" s="133">
        <v>85447</v>
      </c>
      <c r="EU147" s="133">
        <v>99750</v>
      </c>
      <c r="EV147" s="133">
        <v>113121</v>
      </c>
      <c r="EW147" s="133">
        <v>102191</v>
      </c>
      <c r="EX147" s="133">
        <v>95557</v>
      </c>
      <c r="EY147" s="133">
        <v>136376</v>
      </c>
      <c r="EZ147" s="133">
        <v>123053</v>
      </c>
      <c r="FA147" s="133">
        <v>115176</v>
      </c>
      <c r="FB147" s="133">
        <v>127362</v>
      </c>
      <c r="FC147" s="133">
        <v>144124</v>
      </c>
      <c r="FD147" s="133">
        <v>122547</v>
      </c>
      <c r="FE147" s="133">
        <v>160379</v>
      </c>
      <c r="FF147" s="133">
        <v>129000</v>
      </c>
      <c r="FG147" s="133">
        <v>138344</v>
      </c>
      <c r="FH147" s="133">
        <v>170460</v>
      </c>
      <c r="FI147" s="133">
        <v>136711</v>
      </c>
      <c r="FJ147" s="133">
        <v>123659</v>
      </c>
      <c r="FK147" s="133">
        <v>160253</v>
      </c>
      <c r="FL147" s="133">
        <v>147783</v>
      </c>
      <c r="FM147" s="133">
        <v>154801</v>
      </c>
      <c r="FN147" s="133">
        <v>144416</v>
      </c>
      <c r="FO147" s="133">
        <v>172933.73</v>
      </c>
      <c r="FP147" s="133">
        <v>159558.29999999999</v>
      </c>
      <c r="FQ147" s="133">
        <v>174674.19</v>
      </c>
      <c r="FR147" s="133">
        <v>194310.81</v>
      </c>
      <c r="FS147" s="133">
        <v>179571.46</v>
      </c>
      <c r="FT147" s="133">
        <v>200290.7</v>
      </c>
      <c r="FU147" s="133">
        <v>225558.31</v>
      </c>
      <c r="FV147" s="133">
        <v>174396.61</v>
      </c>
      <c r="FW147" s="133">
        <v>301448.18</v>
      </c>
      <c r="FX147" s="133">
        <v>313736.11</v>
      </c>
      <c r="FY147" s="133">
        <v>310148.8</v>
      </c>
      <c r="FZ147" s="133">
        <v>324024.84999999998</v>
      </c>
      <c r="GA147" s="133">
        <v>351816.13</v>
      </c>
      <c r="GB147" s="133">
        <v>352915.85</v>
      </c>
      <c r="GC147" s="133">
        <v>431024.02</v>
      </c>
      <c r="GD147" s="133">
        <v>404685.96</v>
      </c>
      <c r="GE147" s="133">
        <v>395594.59</v>
      </c>
      <c r="GF147" s="133">
        <v>427695.38</v>
      </c>
      <c r="GG147" s="133">
        <v>486427.76</v>
      </c>
      <c r="GH147" s="133">
        <v>323680.02</v>
      </c>
    </row>
    <row r="148" spans="1:190" s="132" customFormat="1" x14ac:dyDescent="0.25">
      <c r="A148" s="134"/>
      <c r="B148" s="135" t="s">
        <v>2170</v>
      </c>
      <c r="C148" s="133">
        <v>46</v>
      </c>
      <c r="D148" s="133">
        <v>65</v>
      </c>
      <c r="E148" s="133">
        <v>145</v>
      </c>
      <c r="F148" s="133">
        <v>66</v>
      </c>
      <c r="G148" s="133">
        <v>71</v>
      </c>
      <c r="H148" s="133">
        <v>112</v>
      </c>
      <c r="I148" s="133">
        <v>85</v>
      </c>
      <c r="J148" s="133">
        <v>90</v>
      </c>
      <c r="K148" s="133">
        <v>65</v>
      </c>
      <c r="L148" s="133">
        <v>67</v>
      </c>
      <c r="M148" s="133">
        <v>42</v>
      </c>
      <c r="N148" s="133">
        <v>59</v>
      </c>
      <c r="O148" s="133">
        <v>90</v>
      </c>
      <c r="P148" s="133">
        <v>39</v>
      </c>
      <c r="Q148" s="133">
        <v>68</v>
      </c>
      <c r="R148" s="133">
        <v>62</v>
      </c>
      <c r="S148" s="133">
        <v>103</v>
      </c>
      <c r="T148" s="133">
        <v>98</v>
      </c>
      <c r="U148" s="133">
        <v>51</v>
      </c>
      <c r="V148" s="133">
        <v>49</v>
      </c>
      <c r="W148" s="133">
        <v>67</v>
      </c>
      <c r="X148" s="133">
        <v>77</v>
      </c>
      <c r="Y148" s="133">
        <v>74</v>
      </c>
      <c r="Z148" s="133">
        <v>59</v>
      </c>
      <c r="AA148" s="133">
        <v>31</v>
      </c>
      <c r="AB148" s="133">
        <v>53</v>
      </c>
      <c r="AC148" s="133">
        <v>42</v>
      </c>
      <c r="AD148" s="133">
        <v>31</v>
      </c>
      <c r="AE148" s="133">
        <v>86</v>
      </c>
      <c r="AF148" s="133">
        <v>43</v>
      </c>
      <c r="AG148" s="133">
        <v>69</v>
      </c>
      <c r="AH148" s="133">
        <v>38</v>
      </c>
      <c r="AI148" s="133">
        <v>34</v>
      </c>
      <c r="AJ148" s="133">
        <v>39</v>
      </c>
      <c r="AK148" s="133">
        <v>26</v>
      </c>
      <c r="AL148" s="133">
        <v>22</v>
      </c>
      <c r="AM148" s="133">
        <v>61</v>
      </c>
      <c r="AN148" s="133">
        <v>66</v>
      </c>
      <c r="AO148" s="133">
        <v>89</v>
      </c>
      <c r="AP148" s="133">
        <v>36</v>
      </c>
      <c r="AQ148" s="133">
        <v>58</v>
      </c>
      <c r="AR148" s="133">
        <v>107</v>
      </c>
      <c r="AS148" s="133">
        <v>131</v>
      </c>
      <c r="AT148" s="133">
        <v>213</v>
      </c>
      <c r="AU148" s="133">
        <v>421</v>
      </c>
      <c r="AV148" s="133">
        <v>379</v>
      </c>
      <c r="AW148" s="133">
        <v>486</v>
      </c>
      <c r="AX148" s="133">
        <v>456</v>
      </c>
      <c r="AY148" s="133">
        <v>442</v>
      </c>
      <c r="AZ148" s="133">
        <v>628</v>
      </c>
      <c r="BA148" s="133">
        <v>720</v>
      </c>
      <c r="BB148" s="133">
        <v>639</v>
      </c>
      <c r="BC148" s="133">
        <v>709</v>
      </c>
      <c r="BD148" s="133">
        <v>728</v>
      </c>
      <c r="BE148" s="133">
        <v>722</v>
      </c>
      <c r="BF148" s="133">
        <v>801</v>
      </c>
      <c r="BG148" s="133">
        <v>1208</v>
      </c>
      <c r="BH148" s="133">
        <v>1169</v>
      </c>
      <c r="BI148" s="133">
        <v>786</v>
      </c>
      <c r="BJ148" s="133">
        <v>875</v>
      </c>
      <c r="BK148" s="133">
        <v>967</v>
      </c>
      <c r="BL148" s="133">
        <v>978</v>
      </c>
      <c r="BM148" s="133">
        <v>1094</v>
      </c>
      <c r="BN148" s="133">
        <v>1140</v>
      </c>
      <c r="BO148" s="133">
        <v>898</v>
      </c>
      <c r="BP148" s="133">
        <v>1161</v>
      </c>
      <c r="BQ148" s="133">
        <v>1347</v>
      </c>
      <c r="BR148" s="133">
        <v>1175</v>
      </c>
      <c r="BS148" s="133">
        <v>1391</v>
      </c>
      <c r="BT148" s="133">
        <v>1184</v>
      </c>
      <c r="BU148" s="133">
        <v>1219</v>
      </c>
      <c r="BV148" s="133">
        <v>1263</v>
      </c>
      <c r="BW148" s="133">
        <v>1165</v>
      </c>
      <c r="BX148" s="133">
        <v>1201</v>
      </c>
      <c r="BY148" s="133">
        <v>1473</v>
      </c>
      <c r="BZ148" s="133">
        <v>1351</v>
      </c>
      <c r="CA148" s="133">
        <v>1267</v>
      </c>
      <c r="CB148" s="133">
        <v>1606</v>
      </c>
      <c r="CC148" s="133">
        <v>1320</v>
      </c>
      <c r="CD148" s="133">
        <v>1562</v>
      </c>
      <c r="CE148" s="133">
        <v>1929</v>
      </c>
      <c r="CF148" s="133">
        <v>1460</v>
      </c>
      <c r="CG148" s="133">
        <v>1557</v>
      </c>
      <c r="CH148" s="133">
        <v>1558</v>
      </c>
      <c r="CI148" s="133">
        <v>1528</v>
      </c>
      <c r="CJ148" s="133">
        <v>1447</v>
      </c>
      <c r="CK148" s="133">
        <v>2085</v>
      </c>
      <c r="CL148" s="133">
        <v>1399</v>
      </c>
      <c r="CM148" s="133">
        <v>1582</v>
      </c>
      <c r="CN148" s="133">
        <v>1974</v>
      </c>
      <c r="CO148" s="133">
        <v>1697</v>
      </c>
      <c r="CP148" s="133">
        <v>2012</v>
      </c>
      <c r="CQ148" s="133">
        <v>2432</v>
      </c>
      <c r="CR148" s="133">
        <v>2192</v>
      </c>
      <c r="CS148" s="133">
        <v>1782</v>
      </c>
      <c r="CT148" s="133">
        <v>1607</v>
      </c>
      <c r="CU148" s="133">
        <v>2351</v>
      </c>
      <c r="CV148" s="133">
        <v>1765</v>
      </c>
      <c r="CW148" s="133">
        <v>2304</v>
      </c>
      <c r="CX148" s="133">
        <v>1764</v>
      </c>
      <c r="CY148" s="133">
        <v>2150</v>
      </c>
      <c r="CZ148" s="133">
        <v>2409</v>
      </c>
      <c r="DA148" s="133">
        <v>2120</v>
      </c>
      <c r="DB148" s="133">
        <v>2116</v>
      </c>
      <c r="DC148" s="133">
        <v>2551</v>
      </c>
      <c r="DD148" s="133">
        <v>2600</v>
      </c>
      <c r="DE148" s="133">
        <v>2261</v>
      </c>
      <c r="DF148" s="133">
        <v>2010</v>
      </c>
      <c r="DG148" s="133">
        <v>2531</v>
      </c>
      <c r="DH148" s="133">
        <v>2741</v>
      </c>
      <c r="DI148" s="133">
        <v>2663</v>
      </c>
      <c r="DJ148" s="133">
        <v>2498</v>
      </c>
      <c r="DK148" s="133">
        <v>2329</v>
      </c>
      <c r="DL148" s="133">
        <v>2602</v>
      </c>
      <c r="DM148" s="133">
        <v>3139</v>
      </c>
      <c r="DN148" s="133">
        <v>2326</v>
      </c>
      <c r="DO148" s="133">
        <v>3395</v>
      </c>
      <c r="DP148" s="133">
        <v>3047</v>
      </c>
      <c r="DQ148" s="133">
        <v>2361</v>
      </c>
      <c r="DR148" s="133">
        <v>2559</v>
      </c>
      <c r="DS148" s="133">
        <v>3037</v>
      </c>
      <c r="DT148" s="133">
        <v>2511</v>
      </c>
      <c r="DU148" s="133">
        <v>1007</v>
      </c>
      <c r="DV148" s="133">
        <v>1007</v>
      </c>
      <c r="DW148" s="133">
        <v>2079</v>
      </c>
      <c r="DX148" s="133">
        <v>3298</v>
      </c>
      <c r="DY148" s="133">
        <v>2482</v>
      </c>
      <c r="DZ148" s="133">
        <v>2607</v>
      </c>
      <c r="EA148" s="133">
        <v>3985</v>
      </c>
      <c r="EB148" s="133">
        <v>2815</v>
      </c>
      <c r="EC148" s="133">
        <v>3178</v>
      </c>
      <c r="ED148" s="133">
        <v>3189</v>
      </c>
      <c r="EE148" s="133">
        <v>3017</v>
      </c>
      <c r="EF148" s="133">
        <v>2915</v>
      </c>
      <c r="EG148" s="133">
        <v>3730</v>
      </c>
      <c r="EH148" s="133">
        <v>2886</v>
      </c>
      <c r="EI148" s="133">
        <v>3235</v>
      </c>
      <c r="EJ148" s="133">
        <v>3789</v>
      </c>
      <c r="EK148" s="133">
        <v>2908</v>
      </c>
      <c r="EL148" s="133">
        <v>2900</v>
      </c>
      <c r="EM148" s="133">
        <v>3700</v>
      </c>
      <c r="EN148" s="133">
        <v>3868</v>
      </c>
      <c r="EO148" s="133">
        <v>3368</v>
      </c>
      <c r="EP148" s="133">
        <v>3653</v>
      </c>
      <c r="EQ148" s="133">
        <v>3652</v>
      </c>
      <c r="ER148" s="133">
        <v>3376</v>
      </c>
      <c r="ES148" s="133">
        <v>3963</v>
      </c>
      <c r="ET148" s="133">
        <v>3337</v>
      </c>
      <c r="EU148" s="133">
        <v>3808</v>
      </c>
      <c r="EV148" s="133">
        <v>4135</v>
      </c>
      <c r="EW148" s="133">
        <v>3382</v>
      </c>
      <c r="EX148" s="133">
        <v>3797</v>
      </c>
      <c r="EY148" s="133">
        <v>4272</v>
      </c>
      <c r="EZ148" s="133">
        <v>4083</v>
      </c>
      <c r="FA148" s="133">
        <v>3599</v>
      </c>
      <c r="FB148" s="133">
        <v>3797</v>
      </c>
      <c r="FC148" s="133">
        <v>4812</v>
      </c>
      <c r="FD148" s="133">
        <v>4248</v>
      </c>
      <c r="FE148" s="133">
        <v>5306</v>
      </c>
      <c r="FF148" s="133">
        <v>3903</v>
      </c>
      <c r="FG148" s="133">
        <v>4114</v>
      </c>
      <c r="FH148" s="133">
        <v>5005</v>
      </c>
      <c r="FI148" s="133">
        <v>4232</v>
      </c>
      <c r="FJ148" s="133">
        <v>3968</v>
      </c>
      <c r="FK148" s="133">
        <v>5102</v>
      </c>
      <c r="FL148" s="133">
        <v>4694</v>
      </c>
      <c r="FM148" s="133">
        <v>4816</v>
      </c>
      <c r="FN148" s="133">
        <v>3845</v>
      </c>
      <c r="FO148" s="133">
        <v>5046.4999999999764</v>
      </c>
      <c r="FP148" s="133">
        <v>4498.97</v>
      </c>
      <c r="FQ148" s="133">
        <v>4860.4600000000073</v>
      </c>
      <c r="FR148" s="133">
        <v>4859.2799999999943</v>
      </c>
      <c r="FS148" s="133">
        <v>4229.5700000000106</v>
      </c>
      <c r="FT148" s="133">
        <v>4511.359999999986</v>
      </c>
      <c r="FU148" s="133">
        <v>5334.7800000000043</v>
      </c>
      <c r="FV148" s="133">
        <v>3684.7800000000143</v>
      </c>
      <c r="FW148" s="133">
        <v>5096.6999999999907</v>
      </c>
      <c r="FX148" s="133">
        <v>4893.79000000003</v>
      </c>
      <c r="FY148" s="133">
        <v>4609.8</v>
      </c>
      <c r="FZ148" s="133">
        <v>5033.7400000000307</v>
      </c>
      <c r="GA148" s="133">
        <v>5084.6000000000186</v>
      </c>
      <c r="GB148" s="133">
        <v>4752.880000000021</v>
      </c>
      <c r="GC148" s="133">
        <v>5266.1799999999585</v>
      </c>
      <c r="GD148" s="133">
        <v>4550.2999999999884</v>
      </c>
      <c r="GE148" s="133">
        <v>4616.1799999999585</v>
      </c>
      <c r="GF148" s="133">
        <v>4829.2900000000136</v>
      </c>
      <c r="GG148" s="133">
        <v>5395.9499999999698</v>
      </c>
      <c r="GH148" s="133">
        <v>4249.2199999999975</v>
      </c>
    </row>
    <row r="149" spans="1:190" s="132" customFormat="1" x14ac:dyDescent="0.25">
      <c r="A149" s="134"/>
      <c r="B149" s="115" t="s">
        <v>1</v>
      </c>
      <c r="C149" s="133">
        <v>-396</v>
      </c>
      <c r="D149" s="133">
        <v>-333</v>
      </c>
      <c r="E149" s="133">
        <v>-428</v>
      </c>
      <c r="F149" s="133">
        <v>-303</v>
      </c>
      <c r="G149" s="133">
        <v>-288</v>
      </c>
      <c r="H149" s="133">
        <v>-308</v>
      </c>
      <c r="I149" s="133">
        <v>-228</v>
      </c>
      <c r="J149" s="133">
        <v>-164</v>
      </c>
      <c r="K149" s="133">
        <v>-178</v>
      </c>
      <c r="L149" s="133">
        <v>-135</v>
      </c>
      <c r="M149" s="133">
        <v>-102</v>
      </c>
      <c r="N149" s="133">
        <v>-93</v>
      </c>
      <c r="O149" s="133">
        <v>-473</v>
      </c>
      <c r="P149" s="133">
        <v>-374</v>
      </c>
      <c r="Q149" s="133">
        <v>-482</v>
      </c>
      <c r="R149" s="133">
        <v>-343</v>
      </c>
      <c r="S149" s="133">
        <v>-362</v>
      </c>
      <c r="T149" s="133">
        <v>-287</v>
      </c>
      <c r="U149" s="133">
        <v>-217</v>
      </c>
      <c r="V149" s="133">
        <v>-182</v>
      </c>
      <c r="W149" s="133">
        <v>-186</v>
      </c>
      <c r="X149" s="133">
        <v>-164</v>
      </c>
      <c r="Y149" s="133">
        <v>-106</v>
      </c>
      <c r="Z149" s="133">
        <v>-112</v>
      </c>
      <c r="AA149" s="133">
        <v>-536</v>
      </c>
      <c r="AB149" s="133">
        <v>-442</v>
      </c>
      <c r="AC149" s="133">
        <v>-441</v>
      </c>
      <c r="AD149" s="133">
        <v>-382</v>
      </c>
      <c r="AE149" s="133">
        <v>-310</v>
      </c>
      <c r="AF149" s="133">
        <v>-351</v>
      </c>
      <c r="AG149" s="133">
        <v>-276</v>
      </c>
      <c r="AH149" s="133">
        <v>-197</v>
      </c>
      <c r="AI149" s="133">
        <v>-173</v>
      </c>
      <c r="AJ149" s="133">
        <v>-195</v>
      </c>
      <c r="AK149" s="133">
        <v>-148</v>
      </c>
      <c r="AL149" s="133">
        <v>-105</v>
      </c>
      <c r="AM149" s="133">
        <v>-575</v>
      </c>
      <c r="AN149" s="133">
        <v>-504</v>
      </c>
      <c r="AO149" s="133">
        <v>-424</v>
      </c>
      <c r="AP149" s="133">
        <v>-434</v>
      </c>
      <c r="AQ149" s="133">
        <v>-325</v>
      </c>
      <c r="AR149" s="133">
        <v>-395</v>
      </c>
      <c r="AS149" s="133">
        <v>-302</v>
      </c>
      <c r="AT149" s="133">
        <v>-196</v>
      </c>
      <c r="AU149" s="133">
        <v>-229</v>
      </c>
      <c r="AV149" s="133">
        <v>-218</v>
      </c>
      <c r="AW149" s="133">
        <v>-138</v>
      </c>
      <c r="AX149" s="133">
        <v>-142</v>
      </c>
      <c r="AY149" s="133">
        <v>-630</v>
      </c>
      <c r="AZ149" s="133">
        <v>-600</v>
      </c>
      <c r="BA149" s="133">
        <v>-585</v>
      </c>
      <c r="BB149" s="133">
        <v>-483</v>
      </c>
      <c r="BC149" s="133">
        <v>-430</v>
      </c>
      <c r="BD149" s="133">
        <v>-405</v>
      </c>
      <c r="BE149" s="133">
        <v>-353</v>
      </c>
      <c r="BF149" s="133">
        <v>-253</v>
      </c>
      <c r="BG149" s="133">
        <v>-263</v>
      </c>
      <c r="BH149" s="133">
        <v>-228</v>
      </c>
      <c r="BI149" s="133">
        <v>-152</v>
      </c>
      <c r="BJ149" s="133">
        <v>-155</v>
      </c>
      <c r="BK149" s="133">
        <v>-708</v>
      </c>
      <c r="BL149" s="133">
        <v>-615</v>
      </c>
      <c r="BM149" s="133">
        <v>-687</v>
      </c>
      <c r="BN149" s="133">
        <v>-571</v>
      </c>
      <c r="BO149" s="133">
        <v>-414</v>
      </c>
      <c r="BP149" s="133">
        <v>-475</v>
      </c>
      <c r="BQ149" s="133">
        <v>-381</v>
      </c>
      <c r="BR149" s="133">
        <v>-287</v>
      </c>
      <c r="BS149" s="133">
        <v>-294</v>
      </c>
      <c r="BT149" s="133">
        <v>-247</v>
      </c>
      <c r="BU149" s="133">
        <v>-193</v>
      </c>
      <c r="BV149" s="133">
        <v>-163</v>
      </c>
      <c r="BW149" s="133">
        <v>-714</v>
      </c>
      <c r="BX149" s="133">
        <v>-633</v>
      </c>
      <c r="BY149" s="133">
        <v>-613</v>
      </c>
      <c r="BZ149" s="133">
        <v>-589</v>
      </c>
      <c r="CA149" s="133">
        <v>-484</v>
      </c>
      <c r="CB149" s="133">
        <v>-559</v>
      </c>
      <c r="CC149" s="133">
        <v>-358</v>
      </c>
      <c r="CD149" s="133">
        <v>-307</v>
      </c>
      <c r="CE149" s="133">
        <v>-334</v>
      </c>
      <c r="CF149" s="133">
        <v>-262</v>
      </c>
      <c r="CG149" s="133">
        <v>-198</v>
      </c>
      <c r="CH149" s="133">
        <v>-189</v>
      </c>
      <c r="CI149" s="133">
        <v>-891</v>
      </c>
      <c r="CJ149" s="133">
        <v>-695</v>
      </c>
      <c r="CK149" s="133">
        <v>-839</v>
      </c>
      <c r="CL149" s="133">
        <v>-608</v>
      </c>
      <c r="CM149" s="133">
        <v>-497</v>
      </c>
      <c r="CN149" s="133">
        <v>-579</v>
      </c>
      <c r="CO149" s="133">
        <v>-399</v>
      </c>
      <c r="CP149" s="133">
        <v>-341</v>
      </c>
      <c r="CQ149" s="133">
        <v>-387</v>
      </c>
      <c r="CR149" s="133">
        <v>-350</v>
      </c>
      <c r="CS149" s="133">
        <v>-240</v>
      </c>
      <c r="CT149" s="133">
        <v>-188</v>
      </c>
      <c r="CU149" s="133">
        <v>-965</v>
      </c>
      <c r="CV149" s="133">
        <v>-758</v>
      </c>
      <c r="CW149" s="133">
        <v>-963</v>
      </c>
      <c r="CX149" s="133">
        <v>-724</v>
      </c>
      <c r="CY149" s="133">
        <v>-546</v>
      </c>
      <c r="CZ149" s="133">
        <v>-643</v>
      </c>
      <c r="DA149" s="133">
        <v>-502</v>
      </c>
      <c r="DB149" s="133">
        <v>-403</v>
      </c>
      <c r="DC149" s="133">
        <v>-390</v>
      </c>
      <c r="DD149" s="133">
        <v>-406</v>
      </c>
      <c r="DE149" s="133">
        <v>-275</v>
      </c>
      <c r="DF149" s="133">
        <v>-164</v>
      </c>
      <c r="DG149" s="133">
        <v>-1061</v>
      </c>
      <c r="DH149" s="133">
        <v>-1031</v>
      </c>
      <c r="DI149" s="133">
        <v>-1117</v>
      </c>
      <c r="DJ149" s="133">
        <v>-771</v>
      </c>
      <c r="DK149" s="133">
        <v>-676</v>
      </c>
      <c r="DL149" s="133">
        <v>-679</v>
      </c>
      <c r="DM149" s="133">
        <v>-668</v>
      </c>
      <c r="DN149" s="133">
        <v>-442</v>
      </c>
      <c r="DO149" s="133">
        <v>-477</v>
      </c>
      <c r="DP149" s="133">
        <v>-447</v>
      </c>
      <c r="DQ149" s="133">
        <v>-295</v>
      </c>
      <c r="DR149" s="133">
        <v>-225</v>
      </c>
      <c r="DS149" s="133">
        <v>-1258</v>
      </c>
      <c r="DT149" s="133">
        <v>-946</v>
      </c>
      <c r="DU149" s="133">
        <v>-302</v>
      </c>
      <c r="DV149" s="133">
        <v>-302</v>
      </c>
      <c r="DW149" s="133">
        <v>-549</v>
      </c>
      <c r="DX149" s="133">
        <v>-916</v>
      </c>
      <c r="DY149" s="133">
        <v>-571</v>
      </c>
      <c r="DZ149" s="133">
        <v>-443</v>
      </c>
      <c r="EA149" s="133">
        <v>-575</v>
      </c>
      <c r="EB149" s="133">
        <v>-441</v>
      </c>
      <c r="EC149" s="133">
        <v>-354</v>
      </c>
      <c r="ED149" s="133">
        <v>-247</v>
      </c>
      <c r="EE149" s="133">
        <v>-1199</v>
      </c>
      <c r="EF149" s="133">
        <v>-917</v>
      </c>
      <c r="EG149" s="133">
        <v>-1403</v>
      </c>
      <c r="EH149" s="133">
        <v>-997</v>
      </c>
      <c r="EI149" s="133">
        <v>-796</v>
      </c>
      <c r="EJ149" s="133">
        <v>-897</v>
      </c>
      <c r="EK149" s="133">
        <v>-676</v>
      </c>
      <c r="EL149" s="133">
        <v>-536</v>
      </c>
      <c r="EM149" s="133">
        <v>-560</v>
      </c>
      <c r="EN149" s="133">
        <v>-441</v>
      </c>
      <c r="EO149" s="133">
        <v>-485</v>
      </c>
      <c r="EP149" s="133">
        <v>-328</v>
      </c>
      <c r="EQ149" s="133">
        <v>-1523</v>
      </c>
      <c r="ER149" s="133">
        <v>-1272</v>
      </c>
      <c r="ES149" s="133">
        <v>-1348</v>
      </c>
      <c r="ET149" s="133">
        <v>-1127</v>
      </c>
      <c r="EU149" s="133">
        <v>-999</v>
      </c>
      <c r="EV149" s="133">
        <v>-982</v>
      </c>
      <c r="EW149" s="133">
        <v>-859</v>
      </c>
      <c r="EX149" s="133">
        <v>-538</v>
      </c>
      <c r="EY149" s="133">
        <v>-806</v>
      </c>
      <c r="EZ149" s="133">
        <v>-572</v>
      </c>
      <c r="FA149" s="133">
        <v>-415</v>
      </c>
      <c r="FB149" s="133">
        <v>-350</v>
      </c>
      <c r="FC149" s="133">
        <v>-1830</v>
      </c>
      <c r="FD149" s="133">
        <v>-1398</v>
      </c>
      <c r="FE149" s="133">
        <v>-1787</v>
      </c>
      <c r="FF149" s="133">
        <v>-1244</v>
      </c>
      <c r="FG149" s="133">
        <v>-1113</v>
      </c>
      <c r="FH149" s="133">
        <v>-1373</v>
      </c>
      <c r="FI149" s="133">
        <v>-896</v>
      </c>
      <c r="FJ149" s="133">
        <v>-660</v>
      </c>
      <c r="FK149" s="133">
        <v>-905</v>
      </c>
      <c r="FL149" s="133">
        <v>-679</v>
      </c>
      <c r="FM149" s="133">
        <v>-479</v>
      </c>
      <c r="FN149" s="133">
        <v>-364</v>
      </c>
      <c r="FO149" s="133">
        <v>-1917.9</v>
      </c>
      <c r="FP149" s="133">
        <v>-1811.72</v>
      </c>
      <c r="FQ149" s="133">
        <v>-1988.39</v>
      </c>
      <c r="FR149" s="133">
        <v>-2744.38</v>
      </c>
      <c r="FS149" s="133">
        <v>-2793.34</v>
      </c>
      <c r="FT149" s="133">
        <v>-2118</v>
      </c>
      <c r="FU149" s="133">
        <v>-1859.15</v>
      </c>
      <c r="FV149" s="133">
        <v>-1324.39</v>
      </c>
      <c r="FW149" s="133">
        <v>-1270.71</v>
      </c>
      <c r="FX149" s="133">
        <v>-1079.82</v>
      </c>
      <c r="FY149" s="133">
        <v>-837.05</v>
      </c>
      <c r="FZ149" s="133">
        <v>-508.27</v>
      </c>
      <c r="GA149" s="133">
        <v>-4912.33</v>
      </c>
      <c r="GB149" s="133">
        <v>-3627.17</v>
      </c>
      <c r="GC149" s="133">
        <v>-3901.85</v>
      </c>
      <c r="GD149" s="133">
        <v>-2733.5</v>
      </c>
      <c r="GE149" s="133">
        <v>-2498.1</v>
      </c>
      <c r="GF149" s="133">
        <v>-2115.9</v>
      </c>
      <c r="GG149" s="133">
        <v>-1728.42</v>
      </c>
      <c r="GH149" s="133">
        <v>-1394.66</v>
      </c>
    </row>
    <row r="150" spans="1:190" s="132" customFormat="1" ht="15" thickBot="1" x14ac:dyDescent="0.3">
      <c r="A150" s="134"/>
      <c r="B150" s="110" t="s">
        <v>2311</v>
      </c>
      <c r="C150" s="139">
        <v>8561</v>
      </c>
      <c r="D150" s="139">
        <v>8324</v>
      </c>
      <c r="E150" s="139">
        <v>12719</v>
      </c>
      <c r="F150" s="139">
        <v>9633</v>
      </c>
      <c r="G150" s="139">
        <v>10414</v>
      </c>
      <c r="H150" s="139">
        <v>14096</v>
      </c>
      <c r="I150" s="139">
        <v>12048</v>
      </c>
      <c r="J150" s="139">
        <v>11170</v>
      </c>
      <c r="K150" s="139">
        <v>13713</v>
      </c>
      <c r="L150" s="139">
        <v>13197</v>
      </c>
      <c r="M150" s="139">
        <v>12067</v>
      </c>
      <c r="N150" s="139">
        <v>13469</v>
      </c>
      <c r="O150" s="139">
        <v>13866</v>
      </c>
      <c r="P150" s="139">
        <v>11311</v>
      </c>
      <c r="Q150" s="139">
        <v>16936</v>
      </c>
      <c r="R150" s="139">
        <v>12905</v>
      </c>
      <c r="S150" s="139">
        <v>16850</v>
      </c>
      <c r="T150" s="139">
        <v>16144</v>
      </c>
      <c r="U150" s="139">
        <v>15647</v>
      </c>
      <c r="V150" s="139">
        <v>14983</v>
      </c>
      <c r="W150" s="139">
        <v>19768</v>
      </c>
      <c r="X150" s="139">
        <v>16737</v>
      </c>
      <c r="Y150" s="139">
        <v>14197</v>
      </c>
      <c r="Z150" s="139">
        <v>16279</v>
      </c>
      <c r="AA150" s="139">
        <v>17370</v>
      </c>
      <c r="AB150" s="139">
        <v>14948</v>
      </c>
      <c r="AC150" s="139">
        <v>18636</v>
      </c>
      <c r="AD150" s="139">
        <v>17210</v>
      </c>
      <c r="AE150" s="139">
        <v>17046</v>
      </c>
      <c r="AF150" s="139">
        <v>20707</v>
      </c>
      <c r="AG150" s="139">
        <v>20957</v>
      </c>
      <c r="AH150" s="139">
        <v>15116</v>
      </c>
      <c r="AI150" s="139">
        <v>20308</v>
      </c>
      <c r="AJ150" s="139">
        <v>21487</v>
      </c>
      <c r="AK150" s="139">
        <v>19124</v>
      </c>
      <c r="AL150" s="139">
        <v>17537</v>
      </c>
      <c r="AM150" s="139">
        <v>20695</v>
      </c>
      <c r="AN150" s="139">
        <v>19504</v>
      </c>
      <c r="AO150" s="139">
        <v>19938</v>
      </c>
      <c r="AP150" s="139">
        <v>21855</v>
      </c>
      <c r="AQ150" s="139">
        <v>19801</v>
      </c>
      <c r="AR150" s="139">
        <v>26788</v>
      </c>
      <c r="AS150" s="139">
        <v>26889</v>
      </c>
      <c r="AT150" s="139">
        <v>20234</v>
      </c>
      <c r="AU150" s="139">
        <v>26708</v>
      </c>
      <c r="AV150" s="139">
        <v>30083</v>
      </c>
      <c r="AW150" s="139">
        <v>23024</v>
      </c>
      <c r="AX150" s="139">
        <v>25245</v>
      </c>
      <c r="AY150" s="139">
        <v>27572</v>
      </c>
      <c r="AZ150" s="139">
        <v>28203</v>
      </c>
      <c r="BA150" s="139">
        <v>27661</v>
      </c>
      <c r="BB150" s="139">
        <v>27819</v>
      </c>
      <c r="BC150" s="139">
        <v>26391</v>
      </c>
      <c r="BD150" s="139">
        <v>29231</v>
      </c>
      <c r="BE150" s="139">
        <v>32006</v>
      </c>
      <c r="BF150" s="139">
        <v>26050</v>
      </c>
      <c r="BG150" s="139">
        <v>38770</v>
      </c>
      <c r="BH150" s="139">
        <v>40043</v>
      </c>
      <c r="BI150" s="139">
        <v>27974</v>
      </c>
      <c r="BJ150" s="139">
        <v>30942</v>
      </c>
      <c r="BK150" s="139">
        <v>31444</v>
      </c>
      <c r="BL150" s="139">
        <v>31272</v>
      </c>
      <c r="BM150" s="139">
        <v>37627</v>
      </c>
      <c r="BN150" s="139">
        <v>34253</v>
      </c>
      <c r="BO150" s="139">
        <v>30752</v>
      </c>
      <c r="BP150" s="139">
        <v>39937</v>
      </c>
      <c r="BQ150" s="139">
        <v>39294</v>
      </c>
      <c r="BR150" s="139">
        <v>33752</v>
      </c>
      <c r="BS150" s="139">
        <v>44044</v>
      </c>
      <c r="BT150" s="139">
        <v>43132</v>
      </c>
      <c r="BU150" s="139">
        <v>39774</v>
      </c>
      <c r="BV150" s="139">
        <v>40096</v>
      </c>
      <c r="BW150" s="139">
        <v>36151</v>
      </c>
      <c r="BX150" s="139">
        <v>36371</v>
      </c>
      <c r="BY150" s="139">
        <v>43807</v>
      </c>
      <c r="BZ150" s="139">
        <v>37811</v>
      </c>
      <c r="CA150" s="139">
        <v>39511</v>
      </c>
      <c r="CB150" s="139">
        <v>53063</v>
      </c>
      <c r="CC150" s="139">
        <v>39027</v>
      </c>
      <c r="CD150" s="139">
        <v>43246</v>
      </c>
      <c r="CE150" s="139">
        <v>53310</v>
      </c>
      <c r="CF150" s="139">
        <v>46132</v>
      </c>
      <c r="CG150" s="139">
        <v>44046</v>
      </c>
      <c r="CH150" s="139">
        <v>45613</v>
      </c>
      <c r="CI150" s="139">
        <v>47227</v>
      </c>
      <c r="CJ150" s="139">
        <v>40082</v>
      </c>
      <c r="CK150" s="139">
        <v>58854</v>
      </c>
      <c r="CL150" s="139">
        <v>41134</v>
      </c>
      <c r="CM150" s="139">
        <v>45763</v>
      </c>
      <c r="CN150" s="139">
        <v>56138</v>
      </c>
      <c r="CO150" s="139">
        <v>48021</v>
      </c>
      <c r="CP150" s="139">
        <v>49870</v>
      </c>
      <c r="CQ150" s="139">
        <v>65910</v>
      </c>
      <c r="CR150" s="139">
        <v>58659</v>
      </c>
      <c r="CS150" s="139">
        <v>51629</v>
      </c>
      <c r="CT150" s="139">
        <v>49185</v>
      </c>
      <c r="CU150" s="139">
        <v>55170</v>
      </c>
      <c r="CV150" s="139">
        <v>46733</v>
      </c>
      <c r="CW150" s="139">
        <v>64833</v>
      </c>
      <c r="CX150" s="139">
        <v>54120</v>
      </c>
      <c r="CY150" s="139">
        <v>51722</v>
      </c>
      <c r="CZ150" s="139">
        <v>66735</v>
      </c>
      <c r="DA150" s="139">
        <v>56593</v>
      </c>
      <c r="DB150" s="139">
        <v>57328</v>
      </c>
      <c r="DC150" s="139">
        <v>65329</v>
      </c>
      <c r="DD150" s="139">
        <v>72359</v>
      </c>
      <c r="DE150" s="139">
        <v>58719</v>
      </c>
      <c r="DF150" s="139">
        <v>55543</v>
      </c>
      <c r="DG150" s="139">
        <v>65206</v>
      </c>
      <c r="DH150" s="139">
        <v>65110</v>
      </c>
      <c r="DI150" s="139">
        <v>72926</v>
      </c>
      <c r="DJ150" s="139">
        <v>63888</v>
      </c>
      <c r="DK150" s="139">
        <v>61157</v>
      </c>
      <c r="DL150" s="139">
        <v>67581</v>
      </c>
      <c r="DM150" s="139">
        <v>77748</v>
      </c>
      <c r="DN150" s="139">
        <v>55398</v>
      </c>
      <c r="DO150" s="139">
        <v>82573</v>
      </c>
      <c r="DP150" s="139">
        <v>78436</v>
      </c>
      <c r="DQ150" s="139">
        <v>62417</v>
      </c>
      <c r="DR150" s="139">
        <v>69422</v>
      </c>
      <c r="DS150" s="139">
        <v>71922</v>
      </c>
      <c r="DT150" s="139">
        <v>63575</v>
      </c>
      <c r="DU150" s="139">
        <v>22572</v>
      </c>
      <c r="DV150" s="139">
        <v>22572</v>
      </c>
      <c r="DW150" s="139">
        <v>52798</v>
      </c>
      <c r="DX150" s="139">
        <v>92050</v>
      </c>
      <c r="DY150" s="139">
        <v>60484</v>
      </c>
      <c r="DZ150" s="139">
        <v>62460</v>
      </c>
      <c r="EA150" s="139">
        <v>96523</v>
      </c>
      <c r="EB150" s="139">
        <v>72100</v>
      </c>
      <c r="EC150" s="139">
        <v>79505</v>
      </c>
      <c r="ED150" s="139">
        <v>82366</v>
      </c>
      <c r="EE150" s="139">
        <v>69596</v>
      </c>
      <c r="EF150" s="139">
        <v>73299</v>
      </c>
      <c r="EG150" s="139">
        <v>96028</v>
      </c>
      <c r="EH150" s="139">
        <v>73804</v>
      </c>
      <c r="EI150" s="139">
        <v>76288</v>
      </c>
      <c r="EJ150" s="139">
        <v>96849</v>
      </c>
      <c r="EK150" s="139">
        <v>77330</v>
      </c>
      <c r="EL150" s="139">
        <v>75761</v>
      </c>
      <c r="EM150" s="139">
        <v>100916</v>
      </c>
      <c r="EN150" s="139">
        <v>94442</v>
      </c>
      <c r="EO150" s="139">
        <v>81292</v>
      </c>
      <c r="EP150" s="139">
        <v>98118</v>
      </c>
      <c r="EQ150" s="139">
        <v>95099</v>
      </c>
      <c r="ER150" s="139">
        <v>88242</v>
      </c>
      <c r="ES150" s="139">
        <v>114161</v>
      </c>
      <c r="ET150" s="139">
        <v>87657</v>
      </c>
      <c r="EU150" s="139">
        <v>102559</v>
      </c>
      <c r="EV150" s="139">
        <v>116274</v>
      </c>
      <c r="EW150" s="139">
        <v>104714</v>
      </c>
      <c r="EX150" s="139">
        <v>98816</v>
      </c>
      <c r="EY150" s="139">
        <v>139842</v>
      </c>
      <c r="EZ150" s="139">
        <v>126564</v>
      </c>
      <c r="FA150" s="139">
        <v>118360</v>
      </c>
      <c r="FB150" s="139">
        <v>130809</v>
      </c>
      <c r="FC150" s="139">
        <v>147106</v>
      </c>
      <c r="FD150" s="139">
        <v>125397</v>
      </c>
      <c r="FE150" s="139">
        <v>163898</v>
      </c>
      <c r="FF150" s="139">
        <v>131659</v>
      </c>
      <c r="FG150" s="139">
        <v>141345</v>
      </c>
      <c r="FH150" s="139">
        <v>174092</v>
      </c>
      <c r="FI150" s="139">
        <v>140047</v>
      </c>
      <c r="FJ150" s="139">
        <v>126967</v>
      </c>
      <c r="FK150" s="139">
        <v>164450</v>
      </c>
      <c r="FL150" s="139">
        <v>151798</v>
      </c>
      <c r="FM150" s="139">
        <v>159138</v>
      </c>
      <c r="FN150" s="139">
        <v>147897</v>
      </c>
      <c r="FO150" s="139">
        <v>176062.33</v>
      </c>
      <c r="FP150" s="139">
        <v>162245.54999999999</v>
      </c>
      <c r="FQ150" s="139">
        <v>177546.26</v>
      </c>
      <c r="FR150" s="139">
        <v>196425.71</v>
      </c>
      <c r="FS150" s="139">
        <v>181007.69</v>
      </c>
      <c r="FT150" s="139">
        <v>202684.06</v>
      </c>
      <c r="FU150" s="139">
        <v>229033.94</v>
      </c>
      <c r="FV150" s="139">
        <v>176757</v>
      </c>
      <c r="FW150" s="139">
        <v>305274.17</v>
      </c>
      <c r="FX150" s="139">
        <v>317550.08000000002</v>
      </c>
      <c r="FY150" s="139">
        <v>313921.55</v>
      </c>
      <c r="FZ150" s="139">
        <v>328550.32</v>
      </c>
      <c r="GA150" s="139">
        <v>351988.4</v>
      </c>
      <c r="GB150" s="139">
        <v>354041.56</v>
      </c>
      <c r="GC150" s="139">
        <v>432388.35</v>
      </c>
      <c r="GD150" s="139">
        <v>406502.76</v>
      </c>
      <c r="GE150" s="139">
        <v>397712.67</v>
      </c>
      <c r="GF150" s="139">
        <v>430408.77</v>
      </c>
      <c r="GG150" s="139">
        <v>490095.29</v>
      </c>
      <c r="GH150" s="139">
        <v>326534.58</v>
      </c>
    </row>
    <row r="151" spans="1:190" s="132" customFormat="1" ht="15" thickBot="1" x14ac:dyDescent="0.3">
      <c r="A151" s="134"/>
      <c r="B151" s="104" t="s">
        <v>79</v>
      </c>
      <c r="C151" s="119">
        <v>18571917</v>
      </c>
      <c r="D151" s="119">
        <v>17960074</v>
      </c>
      <c r="E151" s="119">
        <v>21426429</v>
      </c>
      <c r="F151" s="119">
        <v>19098408</v>
      </c>
      <c r="G151" s="119">
        <v>18770452</v>
      </c>
      <c r="H151" s="119">
        <v>20884372</v>
      </c>
      <c r="I151" s="119">
        <v>19483947</v>
      </c>
      <c r="J151" s="119">
        <v>18152356</v>
      </c>
      <c r="K151" s="119">
        <v>18844475</v>
      </c>
      <c r="L151" s="119">
        <v>18826220</v>
      </c>
      <c r="M151" s="119">
        <v>19753577</v>
      </c>
      <c r="N151" s="119">
        <v>19811468</v>
      </c>
      <c r="O151" s="119">
        <v>20431356</v>
      </c>
      <c r="P151" s="119">
        <v>18789066</v>
      </c>
      <c r="Q151" s="119">
        <v>20930186</v>
      </c>
      <c r="R151" s="119">
        <v>19001751</v>
      </c>
      <c r="S151" s="119">
        <v>21533791</v>
      </c>
      <c r="T151" s="119">
        <v>19833847</v>
      </c>
      <c r="U151" s="119">
        <v>19188364</v>
      </c>
      <c r="V151" s="119">
        <v>18727674</v>
      </c>
      <c r="W151" s="119">
        <v>19231242</v>
      </c>
      <c r="X151" s="119">
        <v>19715698</v>
      </c>
      <c r="Y151" s="119">
        <v>20111005</v>
      </c>
      <c r="Z151" s="119">
        <v>19811133</v>
      </c>
      <c r="AA151" s="119">
        <v>21345810</v>
      </c>
      <c r="AB151" s="119">
        <v>19369392</v>
      </c>
      <c r="AC151" s="119">
        <v>20136548</v>
      </c>
      <c r="AD151" s="119">
        <v>20101298</v>
      </c>
      <c r="AE151" s="119">
        <v>20465900</v>
      </c>
      <c r="AF151" s="119">
        <v>20293048</v>
      </c>
      <c r="AG151" s="119">
        <v>22657196</v>
      </c>
      <c r="AH151" s="119">
        <v>18974495</v>
      </c>
      <c r="AI151" s="119">
        <v>19068047</v>
      </c>
      <c r="AJ151" s="119">
        <v>23421805</v>
      </c>
      <c r="AK151" s="119">
        <v>20767084</v>
      </c>
      <c r="AL151" s="119">
        <v>21117103</v>
      </c>
      <c r="AM151" s="119">
        <v>22695121</v>
      </c>
      <c r="AN151" s="119">
        <v>20480573</v>
      </c>
      <c r="AO151" s="119">
        <v>20884106</v>
      </c>
      <c r="AP151" s="119">
        <v>22644167</v>
      </c>
      <c r="AQ151" s="119">
        <v>21856742</v>
      </c>
      <c r="AR151" s="119">
        <v>21125915</v>
      </c>
      <c r="AS151" s="119">
        <v>23819758</v>
      </c>
      <c r="AT151" s="119">
        <v>18696996</v>
      </c>
      <c r="AU151" s="119">
        <v>21588838</v>
      </c>
      <c r="AV151" s="119">
        <v>22698176</v>
      </c>
      <c r="AW151" s="119">
        <v>20511803</v>
      </c>
      <c r="AX151" s="119">
        <v>22650034</v>
      </c>
      <c r="AY151" s="119">
        <v>23446896</v>
      </c>
      <c r="AZ151" s="119">
        <v>21398628</v>
      </c>
      <c r="BA151" s="119">
        <v>22161185</v>
      </c>
      <c r="BB151" s="119">
        <v>22497658</v>
      </c>
      <c r="BC151" s="119">
        <v>21009087</v>
      </c>
      <c r="BD151" s="119">
        <v>23694130</v>
      </c>
      <c r="BE151" s="119">
        <v>23463703</v>
      </c>
      <c r="BF151" s="119">
        <v>19190012</v>
      </c>
      <c r="BG151" s="119">
        <v>22911188</v>
      </c>
      <c r="BH151" s="119">
        <v>23261369</v>
      </c>
      <c r="BI151" s="119">
        <v>21183782</v>
      </c>
      <c r="BJ151" s="119">
        <v>24478712</v>
      </c>
      <c r="BK151" s="119">
        <v>23059939</v>
      </c>
      <c r="BL151" s="119">
        <v>21728529</v>
      </c>
      <c r="BM151" s="119">
        <v>24778857</v>
      </c>
      <c r="BN151" s="119">
        <v>23377594</v>
      </c>
      <c r="BO151" s="119">
        <v>21432618</v>
      </c>
      <c r="BP151" s="119">
        <v>25232889</v>
      </c>
      <c r="BQ151" s="119">
        <v>24607681</v>
      </c>
      <c r="BR151" s="119">
        <v>20724530</v>
      </c>
      <c r="BS151" s="119">
        <v>22724037</v>
      </c>
      <c r="BT151" s="119">
        <v>23150631</v>
      </c>
      <c r="BU151" s="119">
        <v>23924521</v>
      </c>
      <c r="BV151" s="119">
        <v>24573144</v>
      </c>
      <c r="BW151" s="119">
        <v>23270305</v>
      </c>
      <c r="BX151" s="119">
        <v>24292179</v>
      </c>
      <c r="BY151" s="119">
        <v>24487780</v>
      </c>
      <c r="BZ151" s="119">
        <v>23300351</v>
      </c>
      <c r="CA151" s="119">
        <v>25254501</v>
      </c>
      <c r="CB151" s="119">
        <v>24623393</v>
      </c>
      <c r="CC151" s="119">
        <v>23354612</v>
      </c>
      <c r="CD151" s="119">
        <v>22741521</v>
      </c>
      <c r="CE151" s="119">
        <v>23431984</v>
      </c>
      <c r="CF151" s="119">
        <v>23697618</v>
      </c>
      <c r="CG151" s="119">
        <v>24295160</v>
      </c>
      <c r="CH151" s="119">
        <v>24202391</v>
      </c>
      <c r="CI151" s="119">
        <v>26583267</v>
      </c>
      <c r="CJ151" s="119">
        <v>21973993</v>
      </c>
      <c r="CK151" s="119">
        <v>26589310</v>
      </c>
      <c r="CL151" s="119">
        <v>22258077</v>
      </c>
      <c r="CM151" s="119">
        <v>26264865</v>
      </c>
      <c r="CN151" s="119">
        <v>25558759</v>
      </c>
      <c r="CO151" s="119">
        <v>25304544</v>
      </c>
      <c r="CP151" s="119">
        <v>22215143</v>
      </c>
      <c r="CQ151" s="119">
        <v>22796463</v>
      </c>
      <c r="CR151" s="119">
        <v>26645710</v>
      </c>
      <c r="CS151" s="119">
        <v>24350490</v>
      </c>
      <c r="CT151" s="119">
        <v>24289385</v>
      </c>
      <c r="CU151" s="119">
        <v>26928656</v>
      </c>
      <c r="CV151" s="119">
        <v>24250465</v>
      </c>
      <c r="CW151" s="119">
        <v>25268897</v>
      </c>
      <c r="CX151" s="119">
        <v>25682631</v>
      </c>
      <c r="CY151" s="119">
        <v>25402087</v>
      </c>
      <c r="CZ151" s="119">
        <v>25261059</v>
      </c>
      <c r="DA151" s="119">
        <v>26589093</v>
      </c>
      <c r="DB151" s="119">
        <v>23016496</v>
      </c>
      <c r="DC151" s="119">
        <v>22619425</v>
      </c>
      <c r="DD151" s="119">
        <v>27903845</v>
      </c>
      <c r="DE151" s="119">
        <v>25757087</v>
      </c>
      <c r="DF151" s="119">
        <v>27378682</v>
      </c>
      <c r="DG151" s="119">
        <v>25750797</v>
      </c>
      <c r="DH151" s="119">
        <v>24333286</v>
      </c>
      <c r="DI151" s="119">
        <v>25528434</v>
      </c>
      <c r="DJ151" s="119">
        <v>27432098</v>
      </c>
      <c r="DK151" s="119">
        <v>25724323</v>
      </c>
      <c r="DL151" s="119">
        <v>25613550</v>
      </c>
      <c r="DM151" s="119">
        <v>29426047</v>
      </c>
      <c r="DN151" s="119">
        <v>22274748</v>
      </c>
      <c r="DO151" s="119">
        <v>26224946</v>
      </c>
      <c r="DP151" s="119">
        <v>27528704</v>
      </c>
      <c r="DQ151" s="119">
        <v>25253511</v>
      </c>
      <c r="DR151" s="119">
        <v>28952572</v>
      </c>
      <c r="DS151" s="119">
        <v>26978457</v>
      </c>
      <c r="DT151" s="119">
        <v>24981426</v>
      </c>
      <c r="DU151" s="119">
        <v>18043534</v>
      </c>
      <c r="DV151" s="119">
        <v>18043534</v>
      </c>
      <c r="DW151" s="119">
        <v>20157254</v>
      </c>
      <c r="DX151" s="119">
        <v>28284918</v>
      </c>
      <c r="DY151" s="119">
        <v>27863026</v>
      </c>
      <c r="DZ151" s="119">
        <v>24661763</v>
      </c>
      <c r="EA151" s="119">
        <v>27274674</v>
      </c>
      <c r="EB151" s="119">
        <v>27879725</v>
      </c>
      <c r="EC151" s="119">
        <v>30008659</v>
      </c>
      <c r="ED151" s="119">
        <v>30973327</v>
      </c>
      <c r="EE151" s="119">
        <v>26514649</v>
      </c>
      <c r="EF151" s="119">
        <v>26866088</v>
      </c>
      <c r="EG151" s="119">
        <v>31493990</v>
      </c>
      <c r="EH151" s="119">
        <v>29312175</v>
      </c>
      <c r="EI151" s="119">
        <v>28632906</v>
      </c>
      <c r="EJ151" s="119">
        <v>30086735</v>
      </c>
      <c r="EK151" s="119">
        <v>28560191</v>
      </c>
      <c r="EL151" s="119">
        <v>26871488</v>
      </c>
      <c r="EM151" s="119">
        <v>27684364</v>
      </c>
      <c r="EN151" s="119">
        <v>28359486</v>
      </c>
      <c r="EO151" s="119">
        <v>28829753</v>
      </c>
      <c r="EP151" s="119">
        <v>31003898</v>
      </c>
      <c r="EQ151" s="119">
        <v>31419040</v>
      </c>
      <c r="ER151" s="119">
        <v>28019221</v>
      </c>
      <c r="ES151" s="119">
        <v>31138948</v>
      </c>
      <c r="ET151" s="119">
        <v>27186788</v>
      </c>
      <c r="EU151" s="119">
        <v>30437502</v>
      </c>
      <c r="EV151" s="119">
        <v>30542921</v>
      </c>
      <c r="EW151" s="119">
        <v>28278752</v>
      </c>
      <c r="EX151" s="119">
        <v>27930415</v>
      </c>
      <c r="EY151" s="119">
        <v>28501394</v>
      </c>
      <c r="EZ151" s="119">
        <v>29826090</v>
      </c>
      <c r="FA151" s="119">
        <v>28682416</v>
      </c>
      <c r="FB151" s="119">
        <v>30249147</v>
      </c>
      <c r="FC151" s="119">
        <v>31099179</v>
      </c>
      <c r="FD151" s="119">
        <v>27493127</v>
      </c>
      <c r="FE151" s="119">
        <v>31382288</v>
      </c>
      <c r="FF151" s="119">
        <v>26908847</v>
      </c>
      <c r="FG151" s="119">
        <v>29776009</v>
      </c>
      <c r="FH151" s="119">
        <v>32168593</v>
      </c>
      <c r="FI151" s="119">
        <v>30413100</v>
      </c>
      <c r="FJ151" s="119">
        <v>26273752</v>
      </c>
      <c r="FK151" s="119">
        <v>27657151</v>
      </c>
      <c r="FL151" s="119">
        <v>31981247</v>
      </c>
      <c r="FM151" s="119">
        <v>30090010</v>
      </c>
      <c r="FN151" s="119">
        <v>32467751</v>
      </c>
      <c r="FO151" s="119">
        <v>30577826.989999998</v>
      </c>
      <c r="FP151" s="119">
        <v>30400642.450000003</v>
      </c>
      <c r="FQ151" s="119">
        <v>29575554.669999998</v>
      </c>
      <c r="FR151" s="119">
        <v>33555909.729999997</v>
      </c>
      <c r="FS151" s="119">
        <v>30123399.23</v>
      </c>
      <c r="FT151" s="119">
        <v>29844907.979999997</v>
      </c>
      <c r="FU151" s="119">
        <v>34273176.709999993</v>
      </c>
      <c r="FV151" s="119">
        <v>27337663.530000001</v>
      </c>
      <c r="FW151" s="119">
        <v>30445427.390000008</v>
      </c>
      <c r="FX151" s="119">
        <v>33161700.609999999</v>
      </c>
      <c r="FY151" s="119">
        <v>30786953.419999998</v>
      </c>
      <c r="FZ151" s="119">
        <v>35363952.310000002</v>
      </c>
      <c r="GA151" s="119">
        <v>32901700.27</v>
      </c>
      <c r="GB151" s="119">
        <v>30605817.639999997</v>
      </c>
      <c r="GC151" s="119">
        <v>31966822.880000003</v>
      </c>
      <c r="GD151" s="119">
        <v>32820007.410000004</v>
      </c>
      <c r="GE151" s="119">
        <v>31590200.560000006</v>
      </c>
      <c r="GF151" s="119">
        <v>33926874.859999999</v>
      </c>
      <c r="GG151" s="119">
        <v>34590879.989999995</v>
      </c>
      <c r="GH151" s="119">
        <v>28267943.759999998</v>
      </c>
    </row>
    <row r="152" spans="1:190" s="132" customFormat="1" x14ac:dyDescent="0.25">
      <c r="A152" s="134"/>
      <c r="B152" s="130" t="s">
        <v>60</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3"/>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c r="CP152" s="153"/>
      <c r="CQ152" s="153"/>
      <c r="CR152" s="153"/>
      <c r="CS152" s="153"/>
      <c r="CT152" s="153"/>
      <c r="CU152" s="153"/>
      <c r="CV152" s="153"/>
      <c r="CW152" s="153"/>
      <c r="CX152" s="153"/>
      <c r="CY152" s="153"/>
      <c r="CZ152" s="153"/>
      <c r="DA152" s="153"/>
      <c r="DB152" s="153"/>
      <c r="DC152" s="153"/>
      <c r="DD152" s="153"/>
      <c r="DE152" s="153"/>
      <c r="DF152" s="153"/>
      <c r="DG152" s="153"/>
      <c r="DH152" s="153"/>
      <c r="DI152" s="153"/>
      <c r="DJ152" s="153"/>
      <c r="DK152" s="153"/>
      <c r="DL152" s="153"/>
      <c r="DM152" s="153"/>
      <c r="DN152" s="153"/>
      <c r="DO152" s="153"/>
      <c r="DP152" s="153"/>
      <c r="DQ152" s="153"/>
      <c r="DR152" s="153"/>
      <c r="DS152" s="153"/>
      <c r="DT152" s="153"/>
      <c r="DU152" s="153"/>
      <c r="DV152" s="153"/>
      <c r="DW152" s="153"/>
      <c r="DX152" s="153"/>
      <c r="DY152" s="153"/>
      <c r="DZ152" s="153"/>
      <c r="EA152" s="153"/>
      <c r="EB152" s="153"/>
      <c r="EC152" s="153"/>
      <c r="ED152" s="153"/>
      <c r="EE152" s="153"/>
      <c r="EF152" s="153"/>
      <c r="EG152" s="153"/>
      <c r="EH152" s="153"/>
      <c r="EI152" s="153"/>
      <c r="EJ152" s="153"/>
      <c r="EK152" s="153"/>
      <c r="EL152" s="153"/>
      <c r="EM152" s="153"/>
      <c r="EN152" s="153"/>
      <c r="EO152" s="153"/>
      <c r="EP152" s="153"/>
      <c r="EQ152" s="153"/>
      <c r="ER152" s="153"/>
      <c r="ES152" s="153"/>
      <c r="ET152" s="153"/>
      <c r="EU152" s="153"/>
      <c r="EV152" s="153"/>
      <c r="EW152" s="153"/>
      <c r="EX152" s="153"/>
      <c r="EY152" s="153"/>
      <c r="EZ152" s="153"/>
      <c r="FA152" s="153"/>
      <c r="FB152" s="153"/>
      <c r="FC152" s="153"/>
      <c r="FD152" s="153"/>
      <c r="FE152" s="153"/>
      <c r="FF152" s="153"/>
      <c r="FG152" s="153"/>
      <c r="FH152" s="153"/>
      <c r="FI152" s="153"/>
      <c r="FJ152" s="153"/>
      <c r="FK152" s="153"/>
      <c r="FL152" s="153"/>
      <c r="FM152" s="153"/>
      <c r="FN152" s="153"/>
      <c r="FO152" s="153"/>
      <c r="FP152" s="153"/>
      <c r="FQ152" s="153"/>
      <c r="FR152" s="153"/>
      <c r="FS152" s="153"/>
      <c r="FT152" s="153"/>
      <c r="FU152" s="153"/>
      <c r="FV152" s="153"/>
      <c r="FW152" s="153"/>
      <c r="FX152" s="153"/>
      <c r="FY152" s="153"/>
      <c r="FZ152" s="153"/>
      <c r="GA152" s="153"/>
      <c r="GB152" s="153"/>
      <c r="GC152" s="153"/>
      <c r="GD152" s="153"/>
      <c r="GE152" s="153"/>
      <c r="GF152" s="153"/>
      <c r="GG152" s="153"/>
      <c r="GH152" s="153"/>
    </row>
    <row r="153" spans="1:190" s="132" customFormat="1" x14ac:dyDescent="0.25">
      <c r="A153" s="134"/>
      <c r="B153" s="115" t="s">
        <v>97</v>
      </c>
      <c r="C153" s="133">
        <v>86176</v>
      </c>
      <c r="D153" s="133">
        <v>78614</v>
      </c>
      <c r="E153" s="133">
        <v>94135</v>
      </c>
      <c r="F153" s="133">
        <v>71181</v>
      </c>
      <c r="G153" s="133">
        <v>104240</v>
      </c>
      <c r="H153" s="133">
        <v>90588</v>
      </c>
      <c r="I153" s="133">
        <v>82920</v>
      </c>
      <c r="J153" s="133">
        <v>82327</v>
      </c>
      <c r="K153" s="133">
        <v>86956</v>
      </c>
      <c r="L153" s="133">
        <v>89107</v>
      </c>
      <c r="M153" s="133">
        <v>90055</v>
      </c>
      <c r="N153" s="133">
        <v>107525</v>
      </c>
      <c r="O153" s="133">
        <v>82402</v>
      </c>
      <c r="P153" s="133">
        <v>80708</v>
      </c>
      <c r="Q153" s="133">
        <v>96728</v>
      </c>
      <c r="R153" s="133">
        <v>77063</v>
      </c>
      <c r="S153" s="133">
        <v>84001</v>
      </c>
      <c r="T153" s="133">
        <v>81238</v>
      </c>
      <c r="U153" s="133">
        <v>87378</v>
      </c>
      <c r="V153" s="133">
        <v>89486</v>
      </c>
      <c r="W153" s="133">
        <v>95467</v>
      </c>
      <c r="X153" s="133">
        <v>91520</v>
      </c>
      <c r="Y153" s="133">
        <v>90678</v>
      </c>
      <c r="Z153" s="133">
        <v>103209</v>
      </c>
      <c r="AA153" s="133">
        <v>111567</v>
      </c>
      <c r="AB153" s="133">
        <v>87145</v>
      </c>
      <c r="AC153" s="133">
        <v>90130</v>
      </c>
      <c r="AD153" s="133">
        <v>87889</v>
      </c>
      <c r="AE153" s="133">
        <v>89050</v>
      </c>
      <c r="AF153" s="133">
        <v>109514</v>
      </c>
      <c r="AG153" s="133">
        <v>104555</v>
      </c>
      <c r="AH153" s="133">
        <v>90971</v>
      </c>
      <c r="AI153" s="133">
        <v>90964</v>
      </c>
      <c r="AJ153" s="133">
        <v>104415</v>
      </c>
      <c r="AK153" s="133">
        <v>87120</v>
      </c>
      <c r="AL153" s="133">
        <v>97396</v>
      </c>
      <c r="AM153" s="133">
        <v>93919</v>
      </c>
      <c r="AN153" s="133">
        <v>80548</v>
      </c>
      <c r="AO153" s="133">
        <v>95456</v>
      </c>
      <c r="AP153" s="133">
        <v>84613</v>
      </c>
      <c r="AQ153" s="133">
        <v>80336</v>
      </c>
      <c r="AR153" s="133">
        <v>98267</v>
      </c>
      <c r="AS153" s="133">
        <v>98016</v>
      </c>
      <c r="AT153" s="133">
        <v>77875</v>
      </c>
      <c r="AU153" s="133">
        <v>86986</v>
      </c>
      <c r="AV153" s="133">
        <v>105071</v>
      </c>
      <c r="AW153" s="133">
        <v>88932</v>
      </c>
      <c r="AX153" s="133">
        <v>101689</v>
      </c>
      <c r="AY153" s="133">
        <v>101568</v>
      </c>
      <c r="AZ153" s="133">
        <v>98265</v>
      </c>
      <c r="BA153" s="133">
        <v>104462</v>
      </c>
      <c r="BB153" s="133">
        <v>95878</v>
      </c>
      <c r="BC153" s="133">
        <v>89803</v>
      </c>
      <c r="BD153" s="133">
        <v>107637</v>
      </c>
      <c r="BE153" s="133">
        <v>114043</v>
      </c>
      <c r="BF153" s="133">
        <v>90362</v>
      </c>
      <c r="BG153" s="133">
        <v>111723</v>
      </c>
      <c r="BH153" s="133">
        <v>107928</v>
      </c>
      <c r="BI153" s="133">
        <v>97099</v>
      </c>
      <c r="BJ153" s="133">
        <v>109660</v>
      </c>
      <c r="BK153" s="133">
        <v>115229</v>
      </c>
      <c r="BL153" s="133">
        <v>93434</v>
      </c>
      <c r="BM153" s="133">
        <v>97334</v>
      </c>
      <c r="BN153" s="133">
        <v>108677</v>
      </c>
      <c r="BO153" s="133">
        <v>96182</v>
      </c>
      <c r="BP153" s="133">
        <v>112672</v>
      </c>
      <c r="BQ153" s="133">
        <v>102216</v>
      </c>
      <c r="BR153" s="133">
        <v>92973</v>
      </c>
      <c r="BS153" s="133">
        <v>100732</v>
      </c>
      <c r="BT153" s="133">
        <v>96832</v>
      </c>
      <c r="BU153" s="133">
        <v>101607</v>
      </c>
      <c r="BV153" s="133">
        <v>106160</v>
      </c>
      <c r="BW153" s="133">
        <v>109064</v>
      </c>
      <c r="BX153" s="133">
        <v>86775</v>
      </c>
      <c r="BY153" s="133">
        <v>96781</v>
      </c>
      <c r="BZ153" s="133">
        <v>101053</v>
      </c>
      <c r="CA153" s="133">
        <v>101576</v>
      </c>
      <c r="CB153" s="133">
        <v>103996</v>
      </c>
      <c r="CC153" s="133">
        <v>90557</v>
      </c>
      <c r="CD153" s="133">
        <v>93281</v>
      </c>
      <c r="CE153" s="133">
        <v>114793</v>
      </c>
      <c r="CF153" s="133">
        <v>87095</v>
      </c>
      <c r="CG153" s="133">
        <v>104575</v>
      </c>
      <c r="CH153" s="133">
        <v>114153</v>
      </c>
      <c r="CI153" s="133">
        <v>100414</v>
      </c>
      <c r="CJ153" s="133">
        <v>86426</v>
      </c>
      <c r="CK153" s="133">
        <v>101657</v>
      </c>
      <c r="CL153" s="133">
        <v>82072</v>
      </c>
      <c r="CM153" s="133">
        <v>101945</v>
      </c>
      <c r="CN153" s="133">
        <v>107450</v>
      </c>
      <c r="CO153" s="133">
        <v>94174</v>
      </c>
      <c r="CP153" s="133">
        <v>97394</v>
      </c>
      <c r="CQ153" s="133">
        <v>89905</v>
      </c>
      <c r="CR153" s="133">
        <v>95848</v>
      </c>
      <c r="CS153" s="133">
        <v>95494</v>
      </c>
      <c r="CT153" s="133">
        <v>107605</v>
      </c>
      <c r="CU153" s="133">
        <v>114188</v>
      </c>
      <c r="CV153" s="133">
        <v>94951</v>
      </c>
      <c r="CW153" s="133">
        <v>103847</v>
      </c>
      <c r="CX153" s="133">
        <v>102102</v>
      </c>
      <c r="CY153" s="133">
        <v>100884</v>
      </c>
      <c r="CZ153" s="133">
        <v>115028</v>
      </c>
      <c r="DA153" s="133">
        <v>114317</v>
      </c>
      <c r="DB153" s="133">
        <v>95070</v>
      </c>
      <c r="DC153" s="133">
        <v>96405</v>
      </c>
      <c r="DD153" s="133">
        <v>125264</v>
      </c>
      <c r="DE153" s="133">
        <v>104384</v>
      </c>
      <c r="DF153" s="133">
        <v>106335</v>
      </c>
      <c r="DG153" s="133">
        <v>115871</v>
      </c>
      <c r="DH153" s="133">
        <v>103608</v>
      </c>
      <c r="DI153" s="133">
        <v>110013</v>
      </c>
      <c r="DJ153" s="133">
        <v>121758</v>
      </c>
      <c r="DK153" s="133">
        <v>95492</v>
      </c>
      <c r="DL153" s="133">
        <v>134902</v>
      </c>
      <c r="DM153" s="133">
        <v>114274</v>
      </c>
      <c r="DN153" s="133">
        <v>102351</v>
      </c>
      <c r="DO153" s="133">
        <v>117368</v>
      </c>
      <c r="DP153" s="133">
        <v>130451</v>
      </c>
      <c r="DQ153" s="133">
        <v>97105</v>
      </c>
      <c r="DR153" s="133">
        <v>123928</v>
      </c>
      <c r="DS153" s="133">
        <v>121338</v>
      </c>
      <c r="DT153" s="133">
        <v>88346</v>
      </c>
      <c r="DU153" s="133">
        <v>92448</v>
      </c>
      <c r="DV153" s="133">
        <v>92448</v>
      </c>
      <c r="DW153" s="133">
        <v>81015</v>
      </c>
      <c r="DX153" s="133">
        <v>89065</v>
      </c>
      <c r="DY153" s="133">
        <v>100850</v>
      </c>
      <c r="DZ153" s="133">
        <v>68187</v>
      </c>
      <c r="EA153" s="133">
        <v>88925</v>
      </c>
      <c r="EB153" s="133">
        <v>82150</v>
      </c>
      <c r="EC153" s="133">
        <v>74596</v>
      </c>
      <c r="ED153" s="133">
        <v>106957</v>
      </c>
      <c r="EE153" s="133">
        <v>72520</v>
      </c>
      <c r="EF153" s="133">
        <v>75633</v>
      </c>
      <c r="EG153" s="133">
        <v>72877</v>
      </c>
      <c r="EH153" s="133">
        <v>79748</v>
      </c>
      <c r="EI153" s="133">
        <v>73206</v>
      </c>
      <c r="EJ153" s="133">
        <v>84803</v>
      </c>
      <c r="EK153" s="133">
        <v>73018</v>
      </c>
      <c r="EL153" s="133">
        <v>63197</v>
      </c>
      <c r="EM153" s="133">
        <v>78350</v>
      </c>
      <c r="EN153" s="133">
        <v>78700</v>
      </c>
      <c r="EO153" s="133">
        <v>57033</v>
      </c>
      <c r="EP153" s="133">
        <v>79529</v>
      </c>
      <c r="EQ153" s="133">
        <v>55094</v>
      </c>
      <c r="ER153" s="133">
        <v>73002</v>
      </c>
      <c r="ES153" s="133">
        <v>68642</v>
      </c>
      <c r="ET153" s="133">
        <v>54240</v>
      </c>
      <c r="EU153" s="133">
        <v>70253</v>
      </c>
      <c r="EV153" s="133">
        <v>74430</v>
      </c>
      <c r="EW153" s="133">
        <v>60120</v>
      </c>
      <c r="EX153" s="133">
        <v>63394</v>
      </c>
      <c r="EY153" s="133">
        <v>62595</v>
      </c>
      <c r="EZ153" s="133">
        <v>42842</v>
      </c>
      <c r="FA153" s="133">
        <v>48977</v>
      </c>
      <c r="FB153" s="133">
        <v>50830</v>
      </c>
      <c r="FC153" s="133">
        <v>45238</v>
      </c>
      <c r="FD153" s="133">
        <v>42813</v>
      </c>
      <c r="FE153" s="133">
        <v>42019</v>
      </c>
      <c r="FF153" s="133">
        <v>36008</v>
      </c>
      <c r="FG153" s="133">
        <v>36165</v>
      </c>
      <c r="FH153" s="133">
        <v>51208</v>
      </c>
      <c r="FI153" s="133">
        <v>39757</v>
      </c>
      <c r="FJ153" s="133">
        <v>38637</v>
      </c>
      <c r="FK153" s="133">
        <v>53416</v>
      </c>
      <c r="FL153" s="133">
        <v>39384</v>
      </c>
      <c r="FM153" s="133">
        <v>17531</v>
      </c>
      <c r="FN153" s="133">
        <v>14171</v>
      </c>
      <c r="FO153" s="133">
        <v>7339.97</v>
      </c>
      <c r="FP153" s="133">
        <v>2200.39</v>
      </c>
      <c r="FQ153" s="133">
        <v>301.04000000000002</v>
      </c>
      <c r="FR153" s="133">
        <v>556.55999999999995</v>
      </c>
      <c r="FS153" s="133">
        <v>473.5</v>
      </c>
      <c r="FT153" s="133">
        <v>58.3</v>
      </c>
      <c r="FU153" s="133">
        <v>50.35</v>
      </c>
      <c r="FV153" s="133">
        <v>53</v>
      </c>
      <c r="FW153" s="133">
        <v>42.4</v>
      </c>
      <c r="FX153" s="133">
        <v>273.47000000000003</v>
      </c>
      <c r="FY153" s="133">
        <v>146.85</v>
      </c>
      <c r="FZ153" s="133">
        <v>7.42</v>
      </c>
      <c r="GA153" s="133">
        <v>2200.5500000000002</v>
      </c>
      <c r="GB153" s="133">
        <v>323.08</v>
      </c>
      <c r="GC153" s="133">
        <v>0</v>
      </c>
      <c r="GD153" s="133">
        <v>0</v>
      </c>
      <c r="GE153" s="133">
        <v>15.37</v>
      </c>
      <c r="GF153" s="133">
        <v>0</v>
      </c>
      <c r="GG153" s="133">
        <v>0</v>
      </c>
      <c r="GH153" s="133">
        <v>3.85</v>
      </c>
    </row>
    <row r="154" spans="1:190" s="132" customFormat="1" x14ac:dyDescent="0.25">
      <c r="A154" s="134"/>
      <c r="B154" s="115" t="s">
        <v>1623</v>
      </c>
      <c r="C154" s="133">
        <v>164633</v>
      </c>
      <c r="D154" s="133">
        <v>152730</v>
      </c>
      <c r="E154" s="133">
        <v>172066</v>
      </c>
      <c r="F154" s="133">
        <v>156563</v>
      </c>
      <c r="G154" s="133">
        <v>153869</v>
      </c>
      <c r="H154" s="133">
        <v>180803</v>
      </c>
      <c r="I154" s="133">
        <v>177897</v>
      </c>
      <c r="J154" s="133">
        <v>160173</v>
      </c>
      <c r="K154" s="133">
        <v>163446</v>
      </c>
      <c r="L154" s="133">
        <v>167380</v>
      </c>
      <c r="M154" s="133">
        <v>169392</v>
      </c>
      <c r="N154" s="133">
        <v>188271</v>
      </c>
      <c r="O154" s="133">
        <v>185433</v>
      </c>
      <c r="P154" s="133">
        <v>177252</v>
      </c>
      <c r="Q154" s="133">
        <v>167188</v>
      </c>
      <c r="R154" s="133">
        <v>156014</v>
      </c>
      <c r="S154" s="133">
        <v>183448</v>
      </c>
      <c r="T154" s="133">
        <v>156371</v>
      </c>
      <c r="U154" s="133">
        <v>175115</v>
      </c>
      <c r="V154" s="133">
        <v>168678</v>
      </c>
      <c r="W154" s="133">
        <v>167656</v>
      </c>
      <c r="X154" s="133">
        <v>167168</v>
      </c>
      <c r="Y154" s="133">
        <v>171044</v>
      </c>
      <c r="Z154" s="133">
        <v>178685</v>
      </c>
      <c r="AA154" s="133">
        <v>180501</v>
      </c>
      <c r="AB154" s="133">
        <v>147871</v>
      </c>
      <c r="AC154" s="133">
        <v>160333</v>
      </c>
      <c r="AD154" s="133">
        <v>136743</v>
      </c>
      <c r="AE154" s="133">
        <v>153255</v>
      </c>
      <c r="AF154" s="133">
        <v>172570</v>
      </c>
      <c r="AG154" s="133">
        <v>163775</v>
      </c>
      <c r="AH154" s="133">
        <v>152344</v>
      </c>
      <c r="AI154" s="133">
        <v>154539</v>
      </c>
      <c r="AJ154" s="133">
        <v>163553</v>
      </c>
      <c r="AK154" s="133">
        <v>160546</v>
      </c>
      <c r="AL154" s="133">
        <v>161944</v>
      </c>
      <c r="AM154" s="133">
        <v>174193</v>
      </c>
      <c r="AN154" s="133">
        <v>154711</v>
      </c>
      <c r="AO154" s="133">
        <v>156900</v>
      </c>
      <c r="AP154" s="133">
        <v>160299</v>
      </c>
      <c r="AQ154" s="133">
        <v>171925</v>
      </c>
      <c r="AR154" s="133">
        <v>159243</v>
      </c>
      <c r="AS154" s="133">
        <v>175418</v>
      </c>
      <c r="AT154" s="133">
        <v>137897</v>
      </c>
      <c r="AU154" s="133">
        <v>164748</v>
      </c>
      <c r="AV154" s="133">
        <v>186521</v>
      </c>
      <c r="AW154" s="133">
        <v>156149</v>
      </c>
      <c r="AX154" s="133">
        <v>181987</v>
      </c>
      <c r="AY154" s="133">
        <v>179467</v>
      </c>
      <c r="AZ154" s="133">
        <v>161684</v>
      </c>
      <c r="BA154" s="133">
        <v>164347</v>
      </c>
      <c r="BB154" s="133">
        <v>159803</v>
      </c>
      <c r="BC154" s="133">
        <v>153405</v>
      </c>
      <c r="BD154" s="133">
        <v>172941</v>
      </c>
      <c r="BE154" s="133">
        <v>165714</v>
      </c>
      <c r="BF154" s="133">
        <v>143758</v>
      </c>
      <c r="BG154" s="133">
        <v>169969</v>
      </c>
      <c r="BH154" s="133">
        <v>169766</v>
      </c>
      <c r="BI154" s="133">
        <v>154045</v>
      </c>
      <c r="BJ154" s="133">
        <v>192142</v>
      </c>
      <c r="BK154" s="133">
        <v>175728</v>
      </c>
      <c r="BL154" s="133">
        <v>153028</v>
      </c>
      <c r="BM154" s="133">
        <v>165636</v>
      </c>
      <c r="BN154" s="133">
        <v>159028</v>
      </c>
      <c r="BO154" s="133">
        <v>148923</v>
      </c>
      <c r="BP154" s="133">
        <v>183405</v>
      </c>
      <c r="BQ154" s="133">
        <v>167030</v>
      </c>
      <c r="BR154" s="133">
        <v>145555</v>
      </c>
      <c r="BS154" s="133">
        <v>161977</v>
      </c>
      <c r="BT154" s="133">
        <v>150086</v>
      </c>
      <c r="BU154" s="133">
        <v>156141</v>
      </c>
      <c r="BV154" s="133">
        <v>172231</v>
      </c>
      <c r="BW154" s="133">
        <v>152936</v>
      </c>
      <c r="BX154" s="133">
        <v>140082</v>
      </c>
      <c r="BY154" s="133">
        <v>164899</v>
      </c>
      <c r="BZ154" s="133">
        <v>156536</v>
      </c>
      <c r="CA154" s="133">
        <v>155432</v>
      </c>
      <c r="CB154" s="133">
        <v>164474</v>
      </c>
      <c r="CC154" s="133">
        <v>145927</v>
      </c>
      <c r="CD154" s="133">
        <v>149405</v>
      </c>
      <c r="CE154" s="133">
        <v>164313</v>
      </c>
      <c r="CF154" s="133">
        <v>144378</v>
      </c>
      <c r="CG154" s="133">
        <v>162077</v>
      </c>
      <c r="CH154" s="133">
        <v>191038</v>
      </c>
      <c r="CI154" s="133">
        <v>165533</v>
      </c>
      <c r="CJ154" s="133">
        <v>127016</v>
      </c>
      <c r="CK154" s="133">
        <v>159246</v>
      </c>
      <c r="CL154" s="133">
        <v>158467</v>
      </c>
      <c r="CM154" s="133">
        <v>156668</v>
      </c>
      <c r="CN154" s="133">
        <v>177656</v>
      </c>
      <c r="CO154" s="133">
        <v>160316</v>
      </c>
      <c r="CP154" s="133">
        <v>165831</v>
      </c>
      <c r="CQ154" s="133">
        <v>148198</v>
      </c>
      <c r="CR154" s="133">
        <v>169904</v>
      </c>
      <c r="CS154" s="133">
        <v>159257</v>
      </c>
      <c r="CT154" s="133">
        <v>163120</v>
      </c>
      <c r="CU154" s="133">
        <v>177449</v>
      </c>
      <c r="CV154" s="133">
        <v>152484</v>
      </c>
      <c r="CW154" s="133">
        <v>151453</v>
      </c>
      <c r="CX154" s="133">
        <v>160450</v>
      </c>
      <c r="CY154" s="133">
        <v>158739</v>
      </c>
      <c r="CZ154" s="133">
        <v>172015</v>
      </c>
      <c r="DA154" s="133">
        <v>159852</v>
      </c>
      <c r="DB154" s="133">
        <v>166457</v>
      </c>
      <c r="DC154" s="133">
        <v>151934</v>
      </c>
      <c r="DD154" s="133">
        <v>180304</v>
      </c>
      <c r="DE154" s="133">
        <v>166907</v>
      </c>
      <c r="DF154" s="133">
        <v>173513</v>
      </c>
      <c r="DG154" s="133">
        <v>180303</v>
      </c>
      <c r="DH154" s="133">
        <v>146138</v>
      </c>
      <c r="DI154" s="133">
        <v>167387</v>
      </c>
      <c r="DJ154" s="133">
        <v>159266</v>
      </c>
      <c r="DK154" s="133">
        <v>158263</v>
      </c>
      <c r="DL154" s="133">
        <v>165993</v>
      </c>
      <c r="DM154" s="133">
        <v>175084</v>
      </c>
      <c r="DN154" s="133">
        <v>162305</v>
      </c>
      <c r="DO154" s="133">
        <v>173910</v>
      </c>
      <c r="DP154" s="133">
        <v>189563</v>
      </c>
      <c r="DQ154" s="133">
        <v>166915</v>
      </c>
      <c r="DR154" s="133">
        <v>206194</v>
      </c>
      <c r="DS154" s="133">
        <v>188115</v>
      </c>
      <c r="DT154" s="133">
        <v>165497</v>
      </c>
      <c r="DU154" s="133">
        <v>150499</v>
      </c>
      <c r="DV154" s="133">
        <v>150499</v>
      </c>
      <c r="DW154" s="133">
        <v>165791</v>
      </c>
      <c r="DX154" s="133">
        <v>190012</v>
      </c>
      <c r="DY154" s="133">
        <v>164988</v>
      </c>
      <c r="DZ154" s="133">
        <v>175659</v>
      </c>
      <c r="EA154" s="133">
        <v>189844</v>
      </c>
      <c r="EB154" s="133">
        <v>180219</v>
      </c>
      <c r="EC154" s="133">
        <v>189427</v>
      </c>
      <c r="ED154" s="133">
        <v>216176</v>
      </c>
      <c r="EE154" s="133">
        <v>194449</v>
      </c>
      <c r="EF154" s="133">
        <v>198279</v>
      </c>
      <c r="EG154" s="133">
        <v>195621</v>
      </c>
      <c r="EH154" s="133">
        <v>203307</v>
      </c>
      <c r="EI154" s="133">
        <v>184159</v>
      </c>
      <c r="EJ154" s="133">
        <v>206377</v>
      </c>
      <c r="EK154" s="133">
        <v>167526</v>
      </c>
      <c r="EL154" s="133">
        <v>177314</v>
      </c>
      <c r="EM154" s="133">
        <v>195411</v>
      </c>
      <c r="EN154" s="133">
        <v>179206</v>
      </c>
      <c r="EO154" s="133">
        <v>184504</v>
      </c>
      <c r="EP154" s="133">
        <v>206252</v>
      </c>
      <c r="EQ154" s="133">
        <v>221026</v>
      </c>
      <c r="ER154" s="133">
        <v>198676</v>
      </c>
      <c r="ES154" s="133">
        <v>196470</v>
      </c>
      <c r="ET154" s="133">
        <v>166494</v>
      </c>
      <c r="EU154" s="133">
        <v>180346</v>
      </c>
      <c r="EV154" s="133">
        <v>190204</v>
      </c>
      <c r="EW154" s="133">
        <v>152136</v>
      </c>
      <c r="EX154" s="133">
        <v>171588</v>
      </c>
      <c r="EY154" s="133">
        <v>163678</v>
      </c>
      <c r="EZ154" s="133">
        <v>157462</v>
      </c>
      <c r="FA154" s="133">
        <v>181429</v>
      </c>
      <c r="FB154" s="133">
        <v>194665</v>
      </c>
      <c r="FC154" s="133">
        <v>164389</v>
      </c>
      <c r="FD154" s="133">
        <v>167842</v>
      </c>
      <c r="FE154" s="133">
        <v>157927</v>
      </c>
      <c r="FF154" s="133">
        <v>144518</v>
      </c>
      <c r="FG154" s="133">
        <v>143640</v>
      </c>
      <c r="FH154" s="133">
        <v>173918</v>
      </c>
      <c r="FI154" s="133">
        <v>135858</v>
      </c>
      <c r="FJ154" s="133">
        <v>138359</v>
      </c>
      <c r="FK154" s="133">
        <v>157942</v>
      </c>
      <c r="FL154" s="133">
        <v>147577</v>
      </c>
      <c r="FM154" s="133">
        <v>152719</v>
      </c>
      <c r="FN154" s="133">
        <v>149675</v>
      </c>
      <c r="FO154" s="133">
        <v>144740.76999999999</v>
      </c>
      <c r="FP154" s="133">
        <v>145028.03</v>
      </c>
      <c r="FQ154" s="133">
        <v>135776.79</v>
      </c>
      <c r="FR154" s="133">
        <v>148330.35</v>
      </c>
      <c r="FS154" s="133">
        <v>141415.46</v>
      </c>
      <c r="FT154" s="133">
        <v>143650.10999999999</v>
      </c>
      <c r="FU154" s="133">
        <v>145799.81</v>
      </c>
      <c r="FV154" s="133">
        <v>117446.9</v>
      </c>
      <c r="FW154" s="133">
        <v>130548.91</v>
      </c>
      <c r="FX154" s="133">
        <v>139282.23000000001</v>
      </c>
      <c r="FY154" s="133">
        <v>136463.07999999999</v>
      </c>
      <c r="FZ154" s="133">
        <v>148175.66</v>
      </c>
      <c r="GA154" s="133">
        <v>145057.37</v>
      </c>
      <c r="GB154" s="133">
        <v>118530.28</v>
      </c>
      <c r="GC154" s="133">
        <v>130829.6</v>
      </c>
      <c r="GD154" s="133">
        <v>138999.79999999999</v>
      </c>
      <c r="GE154" s="133">
        <v>139415.71</v>
      </c>
      <c r="GF154" s="133">
        <v>137909.54999999999</v>
      </c>
      <c r="GG154" s="133">
        <v>132921.81</v>
      </c>
      <c r="GH154" s="133">
        <v>118685.28</v>
      </c>
    </row>
    <row r="155" spans="1:190" s="132" customFormat="1" x14ac:dyDescent="0.25">
      <c r="A155" s="134"/>
      <c r="B155" s="115" t="s">
        <v>102</v>
      </c>
      <c r="C155" s="133">
        <v>1719</v>
      </c>
      <c r="D155" s="133">
        <v>4590</v>
      </c>
      <c r="E155" s="133">
        <v>1724</v>
      </c>
      <c r="F155" s="133">
        <v>4789</v>
      </c>
      <c r="G155" s="133">
        <v>1790</v>
      </c>
      <c r="H155" s="133">
        <v>4713</v>
      </c>
      <c r="I155" s="133">
        <v>1112</v>
      </c>
      <c r="J155" s="133">
        <v>1294</v>
      </c>
      <c r="K155" s="133">
        <v>1503</v>
      </c>
      <c r="L155" s="133">
        <v>1451</v>
      </c>
      <c r="M155" s="133">
        <v>3488</v>
      </c>
      <c r="N155" s="133">
        <v>3382</v>
      </c>
      <c r="O155" s="133">
        <v>2800</v>
      </c>
      <c r="P155" s="133">
        <v>2622</v>
      </c>
      <c r="Q155" s="133">
        <v>2579</v>
      </c>
      <c r="R155" s="133">
        <v>2190</v>
      </c>
      <c r="S155" s="133">
        <v>4496</v>
      </c>
      <c r="T155" s="133">
        <v>2486</v>
      </c>
      <c r="U155" s="133">
        <v>2778</v>
      </c>
      <c r="V155" s="133">
        <v>2545</v>
      </c>
      <c r="W155" s="133">
        <v>2202</v>
      </c>
      <c r="X155" s="133">
        <v>1031</v>
      </c>
      <c r="Y155" s="133">
        <v>2381</v>
      </c>
      <c r="Z155" s="133">
        <v>2269</v>
      </c>
      <c r="AA155" s="133">
        <v>2323</v>
      </c>
      <c r="AB155" s="133">
        <v>1296</v>
      </c>
      <c r="AC155" s="133">
        <v>1290</v>
      </c>
      <c r="AD155" s="133">
        <v>2803</v>
      </c>
      <c r="AE155" s="133">
        <v>1584</v>
      </c>
      <c r="AF155" s="133">
        <v>2096</v>
      </c>
      <c r="AG155" s="133">
        <v>2285</v>
      </c>
      <c r="AH155" s="133">
        <v>3706</v>
      </c>
      <c r="AI155" s="133">
        <v>2113</v>
      </c>
      <c r="AJ155" s="133">
        <v>1711</v>
      </c>
      <c r="AK155" s="133">
        <v>2420</v>
      </c>
      <c r="AL155" s="133">
        <v>4857</v>
      </c>
      <c r="AM155" s="133">
        <v>3232</v>
      </c>
      <c r="AN155" s="133">
        <v>889</v>
      </c>
      <c r="AO155" s="133">
        <v>2073</v>
      </c>
      <c r="AP155" s="133">
        <v>1152</v>
      </c>
      <c r="AQ155" s="133">
        <v>1172</v>
      </c>
      <c r="AR155" s="133">
        <v>1432</v>
      </c>
      <c r="AS155" s="133">
        <v>1782</v>
      </c>
      <c r="AT155" s="133">
        <v>1386</v>
      </c>
      <c r="AU155" s="133">
        <v>1721</v>
      </c>
      <c r="AV155" s="133">
        <v>1990</v>
      </c>
      <c r="AW155" s="133">
        <v>2319</v>
      </c>
      <c r="AX155" s="133">
        <v>905</v>
      </c>
      <c r="AY155" s="133">
        <v>2162</v>
      </c>
      <c r="AZ155" s="133">
        <v>1788</v>
      </c>
      <c r="BA155" s="133">
        <v>889</v>
      </c>
      <c r="BB155" s="133">
        <v>2113</v>
      </c>
      <c r="BC155" s="133">
        <v>1494</v>
      </c>
      <c r="BD155" s="133">
        <v>999</v>
      </c>
      <c r="BE155" s="133">
        <v>1792</v>
      </c>
      <c r="BF155" s="133">
        <v>2782</v>
      </c>
      <c r="BG155" s="133">
        <v>2308</v>
      </c>
      <c r="BH155" s="133">
        <v>879</v>
      </c>
      <c r="BI155" s="133">
        <v>559</v>
      </c>
      <c r="BJ155" s="133">
        <v>1685</v>
      </c>
      <c r="BK155" s="133">
        <v>473</v>
      </c>
      <c r="BL155" s="133">
        <v>582</v>
      </c>
      <c r="BM155" s="133">
        <v>925</v>
      </c>
      <c r="BN155" s="133">
        <v>568</v>
      </c>
      <c r="BO155" s="133">
        <v>171</v>
      </c>
      <c r="BP155" s="133">
        <v>1426</v>
      </c>
      <c r="BQ155" s="133">
        <v>575</v>
      </c>
      <c r="BR155" s="133">
        <v>892</v>
      </c>
      <c r="BS155" s="133">
        <v>985</v>
      </c>
      <c r="BT155" s="133">
        <v>1394</v>
      </c>
      <c r="BU155" s="133">
        <v>910</v>
      </c>
      <c r="BV155" s="133">
        <v>778</v>
      </c>
      <c r="BW155" s="133">
        <v>106</v>
      </c>
      <c r="BX155" s="133">
        <v>186</v>
      </c>
      <c r="BY155" s="133">
        <v>48</v>
      </c>
      <c r="BZ155" s="133">
        <v>568</v>
      </c>
      <c r="CA155" s="133">
        <v>750</v>
      </c>
      <c r="CB155" s="133">
        <v>116</v>
      </c>
      <c r="CC155" s="133">
        <v>226</v>
      </c>
      <c r="CD155" s="133">
        <v>150</v>
      </c>
      <c r="CE155" s="133">
        <v>123</v>
      </c>
      <c r="CF155" s="133">
        <v>200</v>
      </c>
      <c r="CG155" s="133">
        <v>742</v>
      </c>
      <c r="CH155" s="133">
        <v>831</v>
      </c>
      <c r="CI155" s="133">
        <v>1027</v>
      </c>
      <c r="CJ155" s="133">
        <v>667</v>
      </c>
      <c r="CK155" s="133">
        <v>925</v>
      </c>
      <c r="CL155" s="133">
        <v>982</v>
      </c>
      <c r="CM155" s="133">
        <v>1172</v>
      </c>
      <c r="CN155" s="133">
        <v>508</v>
      </c>
      <c r="CO155" s="133">
        <v>238</v>
      </c>
      <c r="CP155" s="133">
        <v>91</v>
      </c>
      <c r="CQ155" s="133">
        <v>1015</v>
      </c>
      <c r="CR155" s="133">
        <v>430</v>
      </c>
      <c r="CS155" s="133">
        <v>801</v>
      </c>
      <c r="CT155" s="133">
        <v>1310</v>
      </c>
      <c r="CU155" s="133">
        <v>831</v>
      </c>
      <c r="CV155" s="133">
        <v>219</v>
      </c>
      <c r="CW155" s="133">
        <v>3689</v>
      </c>
      <c r="CX155" s="133">
        <v>608</v>
      </c>
      <c r="CY155" s="133">
        <v>1005</v>
      </c>
      <c r="CZ155" s="133">
        <v>566</v>
      </c>
      <c r="DA155" s="133">
        <v>772</v>
      </c>
      <c r="DB155" s="133">
        <v>590</v>
      </c>
      <c r="DC155" s="133">
        <v>1813</v>
      </c>
      <c r="DD155" s="133">
        <v>360</v>
      </c>
      <c r="DE155" s="133">
        <v>95</v>
      </c>
      <c r="DF155" s="133">
        <v>496</v>
      </c>
      <c r="DG155" s="133">
        <v>169</v>
      </c>
      <c r="DH155" s="133">
        <v>869</v>
      </c>
      <c r="DI155" s="133">
        <v>1198</v>
      </c>
      <c r="DJ155" s="133">
        <v>780</v>
      </c>
      <c r="DK155" s="133">
        <v>877</v>
      </c>
      <c r="DL155" s="133">
        <v>1243</v>
      </c>
      <c r="DM155" s="133">
        <v>994</v>
      </c>
      <c r="DN155" s="133">
        <v>251</v>
      </c>
      <c r="DO155" s="133">
        <v>2076</v>
      </c>
      <c r="DP155" s="133">
        <v>1418</v>
      </c>
      <c r="DQ155" s="133">
        <v>850</v>
      </c>
      <c r="DR155" s="133">
        <v>1186</v>
      </c>
      <c r="DS155" s="133">
        <v>1010</v>
      </c>
      <c r="DT155" s="133">
        <v>956</v>
      </c>
      <c r="DU155" s="133">
        <v>523</v>
      </c>
      <c r="DV155" s="133">
        <v>523</v>
      </c>
      <c r="DW155" s="133">
        <v>264</v>
      </c>
      <c r="DX155" s="133">
        <v>332</v>
      </c>
      <c r="DY155" s="133">
        <v>709</v>
      </c>
      <c r="DZ155" s="133">
        <v>420</v>
      </c>
      <c r="EA155" s="133">
        <v>421</v>
      </c>
      <c r="EB155" s="133">
        <v>939</v>
      </c>
      <c r="EC155" s="133">
        <v>831</v>
      </c>
      <c r="ED155" s="133">
        <v>756</v>
      </c>
      <c r="EE155" s="133">
        <v>1647</v>
      </c>
      <c r="EF155" s="133">
        <v>646</v>
      </c>
      <c r="EG155" s="133">
        <v>957</v>
      </c>
      <c r="EH155" s="133">
        <v>301</v>
      </c>
      <c r="EI155" s="133">
        <v>1260</v>
      </c>
      <c r="EJ155" s="133">
        <v>1018</v>
      </c>
      <c r="EK155" s="133">
        <v>941</v>
      </c>
      <c r="EL155" s="133">
        <v>1430</v>
      </c>
      <c r="EM155" s="133">
        <v>1321</v>
      </c>
      <c r="EN155" s="133">
        <v>957</v>
      </c>
      <c r="EO155" s="133">
        <v>1027</v>
      </c>
      <c r="EP155" s="133">
        <v>1312</v>
      </c>
      <c r="EQ155" s="133">
        <v>789</v>
      </c>
      <c r="ER155" s="133">
        <v>222</v>
      </c>
      <c r="ES155" s="133">
        <v>570</v>
      </c>
      <c r="ET155" s="133">
        <v>579</v>
      </c>
      <c r="EU155" s="133">
        <v>2076</v>
      </c>
      <c r="EV155" s="133">
        <v>436</v>
      </c>
      <c r="EW155" s="133">
        <v>661</v>
      </c>
      <c r="EX155" s="133">
        <v>1407</v>
      </c>
      <c r="EY155" s="133">
        <v>914</v>
      </c>
      <c r="EZ155" s="133">
        <v>308</v>
      </c>
      <c r="FA155" s="133">
        <v>1758</v>
      </c>
      <c r="FB155" s="133">
        <v>1090</v>
      </c>
      <c r="FC155" s="133">
        <v>742</v>
      </c>
      <c r="FD155" s="133">
        <v>1160</v>
      </c>
      <c r="FE155" s="133">
        <v>1721</v>
      </c>
      <c r="FF155" s="133">
        <v>697</v>
      </c>
      <c r="FG155" s="133">
        <v>573</v>
      </c>
      <c r="FH155" s="133">
        <v>1870</v>
      </c>
      <c r="FI155" s="133">
        <v>1005</v>
      </c>
      <c r="FJ155" s="133">
        <v>1140</v>
      </c>
      <c r="FK155" s="133">
        <v>549</v>
      </c>
      <c r="FL155" s="133">
        <v>1259</v>
      </c>
      <c r="FM155" s="133">
        <v>663</v>
      </c>
      <c r="FN155" s="133">
        <v>366</v>
      </c>
      <c r="FO155" s="133">
        <v>129.79</v>
      </c>
      <c r="FP155" s="133">
        <v>514.22</v>
      </c>
      <c r="FQ155" s="133">
        <v>479.91</v>
      </c>
      <c r="FR155" s="133">
        <v>1526.72</v>
      </c>
      <c r="FS155" s="133">
        <v>2302.61</v>
      </c>
      <c r="FT155" s="133">
        <v>1185.3399999999999</v>
      </c>
      <c r="FU155" s="133">
        <v>692.3</v>
      </c>
      <c r="FV155" s="133">
        <v>1981.53</v>
      </c>
      <c r="FW155" s="133">
        <v>854.73</v>
      </c>
      <c r="FX155" s="133">
        <v>680.34</v>
      </c>
      <c r="FY155" s="133">
        <v>652.47</v>
      </c>
      <c r="FZ155" s="133">
        <v>2661.43</v>
      </c>
      <c r="GA155" s="133">
        <v>112.88</v>
      </c>
      <c r="GB155" s="133">
        <v>-36.21</v>
      </c>
      <c r="GC155" s="133">
        <v>60.08</v>
      </c>
      <c r="GD155" s="133">
        <v>0</v>
      </c>
      <c r="GE155" s="133">
        <v>0</v>
      </c>
      <c r="GF155" s="133">
        <v>0</v>
      </c>
      <c r="GG155" s="133">
        <v>23.65</v>
      </c>
      <c r="GH155" s="133">
        <v>0</v>
      </c>
    </row>
    <row r="156" spans="1:190" s="132" customFormat="1" x14ac:dyDescent="0.25">
      <c r="A156" s="134"/>
      <c r="B156" s="115" t="s">
        <v>103</v>
      </c>
      <c r="C156" s="133">
        <v>484</v>
      </c>
      <c r="D156" s="133">
        <v>562</v>
      </c>
      <c r="E156" s="133">
        <v>776</v>
      </c>
      <c r="F156" s="133">
        <v>386</v>
      </c>
      <c r="G156" s="133">
        <v>355</v>
      </c>
      <c r="H156" s="133">
        <v>524</v>
      </c>
      <c r="I156" s="133">
        <v>394</v>
      </c>
      <c r="J156" s="133">
        <v>146</v>
      </c>
      <c r="K156" s="133">
        <v>844</v>
      </c>
      <c r="L156" s="133">
        <v>304</v>
      </c>
      <c r="M156" s="133">
        <v>404</v>
      </c>
      <c r="N156" s="133">
        <v>557</v>
      </c>
      <c r="O156" s="133">
        <v>780</v>
      </c>
      <c r="P156" s="133">
        <v>247</v>
      </c>
      <c r="Q156" s="133">
        <v>217</v>
      </c>
      <c r="R156" s="133">
        <v>505</v>
      </c>
      <c r="S156" s="133">
        <v>277</v>
      </c>
      <c r="T156" s="133">
        <v>238</v>
      </c>
      <c r="U156" s="133">
        <v>689</v>
      </c>
      <c r="V156" s="133">
        <v>52</v>
      </c>
      <c r="W156" s="133">
        <v>144</v>
      </c>
      <c r="X156" s="133">
        <v>251</v>
      </c>
      <c r="Y156" s="133">
        <v>539</v>
      </c>
      <c r="Z156" s="133">
        <v>1202</v>
      </c>
      <c r="AA156" s="133">
        <v>725</v>
      </c>
      <c r="AB156" s="133">
        <v>1203</v>
      </c>
      <c r="AC156" s="133">
        <v>688</v>
      </c>
      <c r="AD156" s="133">
        <v>550</v>
      </c>
      <c r="AE156" s="133">
        <v>1361</v>
      </c>
      <c r="AF156" s="133">
        <v>418</v>
      </c>
      <c r="AG156" s="133">
        <v>563</v>
      </c>
      <c r="AH156" s="133">
        <v>735</v>
      </c>
      <c r="AI156" s="133">
        <v>231</v>
      </c>
      <c r="AJ156" s="133">
        <v>1232</v>
      </c>
      <c r="AK156" s="133">
        <v>237</v>
      </c>
      <c r="AL156" s="133">
        <v>542</v>
      </c>
      <c r="AM156" s="133">
        <v>873</v>
      </c>
      <c r="AN156" s="133">
        <v>212</v>
      </c>
      <c r="AO156" s="133">
        <v>935</v>
      </c>
      <c r="AP156" s="133">
        <v>409</v>
      </c>
      <c r="AQ156" s="133">
        <v>562</v>
      </c>
      <c r="AR156" s="133">
        <v>133</v>
      </c>
      <c r="AS156" s="133">
        <v>670</v>
      </c>
      <c r="AT156" s="133">
        <v>152</v>
      </c>
      <c r="AU156" s="133">
        <v>52</v>
      </c>
      <c r="AV156" s="133">
        <v>325</v>
      </c>
      <c r="AW156" s="133">
        <v>76</v>
      </c>
      <c r="AX156" s="133">
        <v>275</v>
      </c>
      <c r="AY156" s="133">
        <v>306</v>
      </c>
      <c r="AZ156" s="133">
        <v>90</v>
      </c>
      <c r="BA156" s="133">
        <v>711</v>
      </c>
      <c r="BB156" s="133">
        <v>283</v>
      </c>
      <c r="BC156" s="133">
        <v>265</v>
      </c>
      <c r="BD156" s="133">
        <v>108</v>
      </c>
      <c r="BE156" s="133">
        <v>519</v>
      </c>
      <c r="BF156" s="133">
        <v>0</v>
      </c>
      <c r="BG156" s="133">
        <v>270</v>
      </c>
      <c r="BH156" s="133">
        <v>955</v>
      </c>
      <c r="BI156" s="133">
        <v>182</v>
      </c>
      <c r="BJ156" s="133">
        <v>293</v>
      </c>
      <c r="BK156" s="133">
        <v>60</v>
      </c>
      <c r="BL156" s="133">
        <v>198</v>
      </c>
      <c r="BM156" s="133">
        <v>387</v>
      </c>
      <c r="BN156" s="133">
        <v>21</v>
      </c>
      <c r="BO156" s="133">
        <v>689</v>
      </c>
      <c r="BP156" s="133">
        <v>207</v>
      </c>
      <c r="BQ156" s="133">
        <v>337</v>
      </c>
      <c r="BR156" s="133">
        <v>488</v>
      </c>
      <c r="BS156" s="133">
        <v>110</v>
      </c>
      <c r="BT156" s="133">
        <v>602</v>
      </c>
      <c r="BU156" s="133">
        <v>315</v>
      </c>
      <c r="BV156" s="133">
        <v>176</v>
      </c>
      <c r="BW156" s="133">
        <v>62</v>
      </c>
      <c r="BX156" s="133">
        <v>224</v>
      </c>
      <c r="BY156" s="133">
        <v>31</v>
      </c>
      <c r="BZ156" s="133">
        <v>81</v>
      </c>
      <c r="CA156" s="133">
        <v>644</v>
      </c>
      <c r="CB156" s="133">
        <v>110</v>
      </c>
      <c r="CC156" s="133">
        <v>45</v>
      </c>
      <c r="CD156" s="133">
        <v>248</v>
      </c>
      <c r="CE156" s="133">
        <v>80</v>
      </c>
      <c r="CF156" s="133">
        <v>317</v>
      </c>
      <c r="CG156" s="133">
        <v>491</v>
      </c>
      <c r="CH156" s="133">
        <v>141</v>
      </c>
      <c r="CI156" s="133">
        <v>89</v>
      </c>
      <c r="CJ156" s="133">
        <v>165</v>
      </c>
      <c r="CK156" s="133">
        <v>131</v>
      </c>
      <c r="CL156" s="133">
        <v>113</v>
      </c>
      <c r="CM156" s="133">
        <v>433</v>
      </c>
      <c r="CN156" s="133">
        <v>410</v>
      </c>
      <c r="CO156" s="133">
        <v>800</v>
      </c>
      <c r="CP156" s="133">
        <v>309</v>
      </c>
      <c r="CQ156" s="133">
        <v>201</v>
      </c>
      <c r="CR156" s="133">
        <v>652</v>
      </c>
      <c r="CS156" s="133">
        <v>751</v>
      </c>
      <c r="CT156" s="133">
        <v>651</v>
      </c>
      <c r="CU156" s="133">
        <v>479</v>
      </c>
      <c r="CV156" s="133">
        <v>433</v>
      </c>
      <c r="CW156" s="133">
        <v>565</v>
      </c>
      <c r="CX156" s="133">
        <v>42</v>
      </c>
      <c r="CY156" s="133">
        <v>869</v>
      </c>
      <c r="CZ156" s="133">
        <v>114</v>
      </c>
      <c r="DA156" s="133">
        <v>588</v>
      </c>
      <c r="DB156" s="133">
        <v>255</v>
      </c>
      <c r="DC156" s="133">
        <v>478</v>
      </c>
      <c r="DD156" s="133">
        <v>555</v>
      </c>
      <c r="DE156" s="133">
        <v>0</v>
      </c>
      <c r="DF156" s="133">
        <v>387</v>
      </c>
      <c r="DG156" s="133">
        <v>995</v>
      </c>
      <c r="DH156" s="133">
        <v>934</v>
      </c>
      <c r="DI156" s="133">
        <v>398</v>
      </c>
      <c r="DJ156" s="133">
        <v>48</v>
      </c>
      <c r="DK156" s="133">
        <v>62</v>
      </c>
      <c r="DL156" s="133">
        <v>878</v>
      </c>
      <c r="DM156" s="133">
        <v>1613</v>
      </c>
      <c r="DN156" s="133">
        <v>54</v>
      </c>
      <c r="DO156" s="133">
        <v>300</v>
      </c>
      <c r="DP156" s="133">
        <v>698</v>
      </c>
      <c r="DQ156" s="133">
        <v>1480</v>
      </c>
      <c r="DR156" s="133">
        <v>746</v>
      </c>
      <c r="DS156" s="133">
        <v>802</v>
      </c>
      <c r="DT156" s="133">
        <v>503</v>
      </c>
      <c r="DU156" s="133">
        <v>0</v>
      </c>
      <c r="DV156" s="133">
        <v>0</v>
      </c>
      <c r="DW156" s="133">
        <v>173</v>
      </c>
      <c r="DX156" s="133">
        <v>129</v>
      </c>
      <c r="DY156" s="133">
        <v>762</v>
      </c>
      <c r="DZ156" s="133">
        <v>108</v>
      </c>
      <c r="EA156" s="133">
        <v>419</v>
      </c>
      <c r="EB156" s="133">
        <v>802</v>
      </c>
      <c r="EC156" s="133">
        <v>472</v>
      </c>
      <c r="ED156" s="133">
        <v>346</v>
      </c>
      <c r="EE156" s="133">
        <v>499</v>
      </c>
      <c r="EF156" s="133">
        <v>789</v>
      </c>
      <c r="EG156" s="133">
        <v>543</v>
      </c>
      <c r="EH156" s="133">
        <v>563</v>
      </c>
      <c r="EI156" s="133">
        <v>165</v>
      </c>
      <c r="EJ156" s="133">
        <v>153</v>
      </c>
      <c r="EK156" s="133">
        <v>722</v>
      </c>
      <c r="EL156" s="133">
        <v>622</v>
      </c>
      <c r="EM156" s="133">
        <v>296</v>
      </c>
      <c r="EN156" s="133">
        <v>253</v>
      </c>
      <c r="EO156" s="133">
        <v>39</v>
      </c>
      <c r="EP156" s="133">
        <v>220</v>
      </c>
      <c r="EQ156" s="133">
        <v>147</v>
      </c>
      <c r="ER156" s="133">
        <v>72</v>
      </c>
      <c r="ES156" s="133">
        <v>361</v>
      </c>
      <c r="ET156" s="133">
        <v>230</v>
      </c>
      <c r="EU156" s="133">
        <v>127</v>
      </c>
      <c r="EV156" s="133">
        <v>412</v>
      </c>
      <c r="EW156" s="133">
        <v>706</v>
      </c>
      <c r="EX156" s="133">
        <v>109</v>
      </c>
      <c r="EY156" s="133">
        <v>1237</v>
      </c>
      <c r="EZ156" s="133">
        <v>212</v>
      </c>
      <c r="FA156" s="133">
        <v>241</v>
      </c>
      <c r="FB156" s="133">
        <v>982</v>
      </c>
      <c r="FC156" s="133">
        <v>275</v>
      </c>
      <c r="FD156" s="133">
        <v>206</v>
      </c>
      <c r="FE156" s="133">
        <v>591</v>
      </c>
      <c r="FF156" s="133">
        <v>432</v>
      </c>
      <c r="FG156" s="133">
        <v>467</v>
      </c>
      <c r="FH156" s="133">
        <v>382</v>
      </c>
      <c r="FI156" s="133">
        <v>380</v>
      </c>
      <c r="FJ156" s="133">
        <v>223</v>
      </c>
      <c r="FK156" s="133">
        <v>380</v>
      </c>
      <c r="FL156" s="133">
        <v>812</v>
      </c>
      <c r="FM156" s="133">
        <v>1397</v>
      </c>
      <c r="FN156" s="133">
        <v>902</v>
      </c>
      <c r="FO156" s="133">
        <v>1399.93</v>
      </c>
      <c r="FP156" s="133">
        <v>802.85</v>
      </c>
      <c r="FQ156" s="133">
        <v>431.51</v>
      </c>
      <c r="FR156" s="133">
        <v>700.5</v>
      </c>
      <c r="FS156" s="133">
        <v>853</v>
      </c>
      <c r="FT156" s="133">
        <v>968.77</v>
      </c>
      <c r="FU156" s="133">
        <v>506.33</v>
      </c>
      <c r="FV156" s="133">
        <v>292.06</v>
      </c>
      <c r="FW156" s="133">
        <v>301.67</v>
      </c>
      <c r="FX156" s="133">
        <v>509.41</v>
      </c>
      <c r="FY156" s="133">
        <v>492.74</v>
      </c>
      <c r="FZ156" s="133">
        <v>686.7</v>
      </c>
      <c r="GA156" s="133">
        <v>560.03</v>
      </c>
      <c r="GB156" s="133">
        <v>738.08</v>
      </c>
      <c r="GC156" s="133">
        <v>757.31</v>
      </c>
      <c r="GD156" s="133">
        <v>1024.29</v>
      </c>
      <c r="GE156" s="133">
        <v>983.44</v>
      </c>
      <c r="GF156" s="133">
        <v>914.4</v>
      </c>
      <c r="GG156" s="133">
        <v>1153.6400000000001</v>
      </c>
      <c r="GH156" s="133">
        <v>773.35</v>
      </c>
    </row>
    <row r="157" spans="1:190" s="132" customFormat="1" x14ac:dyDescent="0.25">
      <c r="A157" s="134"/>
      <c r="B157" s="115" t="s">
        <v>104</v>
      </c>
      <c r="C157" s="133">
        <v>2028</v>
      </c>
      <c r="D157" s="133">
        <v>1399</v>
      </c>
      <c r="E157" s="133">
        <v>1076</v>
      </c>
      <c r="F157" s="133">
        <v>1093</v>
      </c>
      <c r="G157" s="133">
        <v>1344</v>
      </c>
      <c r="H157" s="133">
        <v>2681</v>
      </c>
      <c r="I157" s="133">
        <v>1232</v>
      </c>
      <c r="J157" s="133">
        <v>1329</v>
      </c>
      <c r="K157" s="133">
        <v>1804</v>
      </c>
      <c r="L157" s="133">
        <v>1736</v>
      </c>
      <c r="M157" s="133">
        <v>1882</v>
      </c>
      <c r="N157" s="133">
        <v>3218</v>
      </c>
      <c r="O157" s="133">
        <v>3074</v>
      </c>
      <c r="P157" s="133">
        <v>2980</v>
      </c>
      <c r="Q157" s="133">
        <v>2133</v>
      </c>
      <c r="R157" s="133">
        <v>1678</v>
      </c>
      <c r="S157" s="133">
        <v>1279</v>
      </c>
      <c r="T157" s="133">
        <v>1938</v>
      </c>
      <c r="U157" s="133">
        <v>1505</v>
      </c>
      <c r="V157" s="133">
        <v>1874</v>
      </c>
      <c r="W157" s="133">
        <v>2657</v>
      </c>
      <c r="X157" s="133">
        <v>1842</v>
      </c>
      <c r="Y157" s="133">
        <v>2172</v>
      </c>
      <c r="Z157" s="133">
        <v>3477</v>
      </c>
      <c r="AA157" s="133">
        <v>2201</v>
      </c>
      <c r="AB157" s="133">
        <v>2023</v>
      </c>
      <c r="AC157" s="133">
        <v>1931</v>
      </c>
      <c r="AD157" s="133">
        <v>2516</v>
      </c>
      <c r="AE157" s="133">
        <v>2299</v>
      </c>
      <c r="AF157" s="133">
        <v>2348</v>
      </c>
      <c r="AG157" s="133">
        <v>2981</v>
      </c>
      <c r="AH157" s="133">
        <v>1564</v>
      </c>
      <c r="AI157" s="133">
        <v>1801</v>
      </c>
      <c r="AJ157" s="133">
        <v>2610</v>
      </c>
      <c r="AK157" s="133">
        <v>4215</v>
      </c>
      <c r="AL157" s="133">
        <v>3470</v>
      </c>
      <c r="AM157" s="133">
        <v>3460</v>
      </c>
      <c r="AN157" s="133">
        <v>4190</v>
      </c>
      <c r="AO157" s="133">
        <v>3583</v>
      </c>
      <c r="AP157" s="133">
        <v>5190</v>
      </c>
      <c r="AQ157" s="133">
        <v>1447</v>
      </c>
      <c r="AR157" s="133">
        <v>5541</v>
      </c>
      <c r="AS157" s="133">
        <v>3056</v>
      </c>
      <c r="AT157" s="133">
        <v>5611</v>
      </c>
      <c r="AU157" s="133">
        <v>2351</v>
      </c>
      <c r="AV157" s="133">
        <v>3806</v>
      </c>
      <c r="AW157" s="133">
        <v>3284</v>
      </c>
      <c r="AX157" s="133">
        <v>3323</v>
      </c>
      <c r="AY157" s="133">
        <v>2909</v>
      </c>
      <c r="AZ157" s="133">
        <v>2508</v>
      </c>
      <c r="BA157" s="133">
        <v>3000</v>
      </c>
      <c r="BB157" s="133">
        <v>2800</v>
      </c>
      <c r="BC157" s="133">
        <v>2572</v>
      </c>
      <c r="BD157" s="133">
        <v>2939</v>
      </c>
      <c r="BE157" s="133">
        <v>1936</v>
      </c>
      <c r="BF157" s="133">
        <v>2243</v>
      </c>
      <c r="BG157" s="133">
        <v>3331</v>
      </c>
      <c r="BH157" s="133">
        <v>2650</v>
      </c>
      <c r="BI157" s="133">
        <v>1748</v>
      </c>
      <c r="BJ157" s="133">
        <v>3270</v>
      </c>
      <c r="BK157" s="133">
        <v>1793</v>
      </c>
      <c r="BL157" s="133">
        <v>2152</v>
      </c>
      <c r="BM157" s="133">
        <v>3226</v>
      </c>
      <c r="BN157" s="133">
        <v>2964</v>
      </c>
      <c r="BO157" s="133">
        <v>1621</v>
      </c>
      <c r="BP157" s="133">
        <v>3561</v>
      </c>
      <c r="BQ157" s="133">
        <v>1929</v>
      </c>
      <c r="BR157" s="133">
        <v>1131</v>
      </c>
      <c r="BS157" s="133">
        <v>1434</v>
      </c>
      <c r="BT157" s="133">
        <v>2443</v>
      </c>
      <c r="BU157" s="133">
        <v>2406</v>
      </c>
      <c r="BV157" s="133">
        <v>1549</v>
      </c>
      <c r="BW157" s="133">
        <v>1652</v>
      </c>
      <c r="BX157" s="133">
        <v>2848</v>
      </c>
      <c r="BY157" s="133">
        <v>1381</v>
      </c>
      <c r="BZ157" s="133">
        <v>1781</v>
      </c>
      <c r="CA157" s="133">
        <v>2083</v>
      </c>
      <c r="CB157" s="133">
        <v>2449</v>
      </c>
      <c r="CC157" s="133">
        <v>1646</v>
      </c>
      <c r="CD157" s="133">
        <v>1646</v>
      </c>
      <c r="CE157" s="133">
        <v>1682</v>
      </c>
      <c r="CF157" s="133">
        <v>2750</v>
      </c>
      <c r="CG157" s="133">
        <v>1874</v>
      </c>
      <c r="CH157" s="133">
        <v>3206</v>
      </c>
      <c r="CI157" s="133">
        <v>3218</v>
      </c>
      <c r="CJ157" s="133">
        <v>3249</v>
      </c>
      <c r="CK157" s="133">
        <v>4139</v>
      </c>
      <c r="CL157" s="133">
        <v>3755</v>
      </c>
      <c r="CM157" s="133">
        <v>2645</v>
      </c>
      <c r="CN157" s="133">
        <v>1986</v>
      </c>
      <c r="CO157" s="133">
        <v>2332</v>
      </c>
      <c r="CP157" s="133">
        <v>1775</v>
      </c>
      <c r="CQ157" s="133">
        <v>2804</v>
      </c>
      <c r="CR157" s="133">
        <v>2086</v>
      </c>
      <c r="CS157" s="133">
        <v>2193</v>
      </c>
      <c r="CT157" s="133">
        <v>2552</v>
      </c>
      <c r="CU157" s="133">
        <v>1857</v>
      </c>
      <c r="CV157" s="133">
        <v>4816</v>
      </c>
      <c r="CW157" s="133">
        <v>2393</v>
      </c>
      <c r="CX157" s="133">
        <v>2711</v>
      </c>
      <c r="CY157" s="133">
        <v>3113</v>
      </c>
      <c r="CZ157" s="133">
        <v>2208</v>
      </c>
      <c r="DA157" s="133">
        <v>2347</v>
      </c>
      <c r="DB157" s="133">
        <v>1157</v>
      </c>
      <c r="DC157" s="133">
        <v>2042</v>
      </c>
      <c r="DD157" s="133">
        <v>3239</v>
      </c>
      <c r="DE157" s="133">
        <v>2665</v>
      </c>
      <c r="DF157" s="133">
        <v>2755</v>
      </c>
      <c r="DG157" s="133">
        <v>2441</v>
      </c>
      <c r="DH157" s="133">
        <v>2993</v>
      </c>
      <c r="DI157" s="133">
        <v>3100</v>
      </c>
      <c r="DJ157" s="133">
        <v>3797</v>
      </c>
      <c r="DK157" s="133">
        <v>3408</v>
      </c>
      <c r="DL157" s="133">
        <v>3427</v>
      </c>
      <c r="DM157" s="133">
        <v>3050</v>
      </c>
      <c r="DN157" s="133">
        <v>1268</v>
      </c>
      <c r="DO157" s="133">
        <v>4049</v>
      </c>
      <c r="DP157" s="133">
        <v>3711</v>
      </c>
      <c r="DQ157" s="133">
        <v>4562</v>
      </c>
      <c r="DR157" s="133">
        <v>2831</v>
      </c>
      <c r="DS157" s="133">
        <v>2590</v>
      </c>
      <c r="DT157" s="133">
        <v>2637</v>
      </c>
      <c r="DU157" s="133">
        <v>1492</v>
      </c>
      <c r="DV157" s="133">
        <v>1492</v>
      </c>
      <c r="DW157" s="133">
        <v>687</v>
      </c>
      <c r="DX157" s="133">
        <v>1422</v>
      </c>
      <c r="DY157" s="133">
        <v>2235</v>
      </c>
      <c r="DZ157" s="133">
        <v>2538</v>
      </c>
      <c r="EA157" s="133">
        <v>2033</v>
      </c>
      <c r="EB157" s="133">
        <v>3981</v>
      </c>
      <c r="EC157" s="133">
        <v>2131</v>
      </c>
      <c r="ED157" s="133">
        <v>1631</v>
      </c>
      <c r="EE157" s="133">
        <v>2693</v>
      </c>
      <c r="EF157" s="133">
        <v>2034</v>
      </c>
      <c r="EG157" s="133">
        <v>3173</v>
      </c>
      <c r="EH157" s="133">
        <v>1703</v>
      </c>
      <c r="EI157" s="133">
        <v>1181</v>
      </c>
      <c r="EJ157" s="133">
        <v>2277</v>
      </c>
      <c r="EK157" s="133">
        <v>1449</v>
      </c>
      <c r="EL157" s="133">
        <v>1119</v>
      </c>
      <c r="EM157" s="133">
        <v>2092</v>
      </c>
      <c r="EN157" s="133">
        <v>1947</v>
      </c>
      <c r="EO157" s="133">
        <v>849</v>
      </c>
      <c r="EP157" s="133">
        <v>3119</v>
      </c>
      <c r="EQ157" s="133">
        <v>1457</v>
      </c>
      <c r="ER157" s="133">
        <v>1456</v>
      </c>
      <c r="ES157" s="133">
        <v>2479</v>
      </c>
      <c r="ET157" s="133">
        <v>1974</v>
      </c>
      <c r="EU157" s="133">
        <v>1674</v>
      </c>
      <c r="EV157" s="133">
        <v>2203</v>
      </c>
      <c r="EW157" s="133">
        <v>1343</v>
      </c>
      <c r="EX157" s="133">
        <v>2007</v>
      </c>
      <c r="EY157" s="133">
        <v>1601</v>
      </c>
      <c r="EZ157" s="133">
        <v>1113</v>
      </c>
      <c r="FA157" s="133">
        <v>2881</v>
      </c>
      <c r="FB157" s="133">
        <v>1931</v>
      </c>
      <c r="FC157" s="133">
        <v>1666</v>
      </c>
      <c r="FD157" s="133">
        <v>1813</v>
      </c>
      <c r="FE157" s="133">
        <v>2430</v>
      </c>
      <c r="FF157" s="133">
        <v>2133</v>
      </c>
      <c r="FG157" s="133">
        <v>1307</v>
      </c>
      <c r="FH157" s="133">
        <v>3146</v>
      </c>
      <c r="FI157" s="133">
        <v>1942</v>
      </c>
      <c r="FJ157" s="133">
        <v>1609</v>
      </c>
      <c r="FK157" s="133">
        <v>2010</v>
      </c>
      <c r="FL157" s="133">
        <v>2627</v>
      </c>
      <c r="FM157" s="133">
        <v>2680</v>
      </c>
      <c r="FN157" s="133">
        <v>4170</v>
      </c>
      <c r="FO157" s="133">
        <v>2578.42</v>
      </c>
      <c r="FP157" s="133">
        <v>2659.97</v>
      </c>
      <c r="FQ157" s="133">
        <v>2810.41</v>
      </c>
      <c r="FR157" s="133">
        <v>2744.62</v>
      </c>
      <c r="FS157" s="133">
        <v>1433.33</v>
      </c>
      <c r="FT157" s="133">
        <v>1769.02</v>
      </c>
      <c r="FU157" s="133">
        <v>2270.92</v>
      </c>
      <c r="FV157" s="133">
        <v>811.2</v>
      </c>
      <c r="FW157" s="133">
        <v>791.42</v>
      </c>
      <c r="FX157" s="133">
        <v>260.45</v>
      </c>
      <c r="FY157" s="133">
        <v>649.49</v>
      </c>
      <c r="FZ157" s="133">
        <v>295.60000000000002</v>
      </c>
      <c r="GA157" s="133">
        <v>117.11</v>
      </c>
      <c r="GB157" s="133">
        <v>30.2</v>
      </c>
      <c r="GC157" s="133">
        <v>-11.44</v>
      </c>
      <c r="GD157" s="133">
        <v>62.79</v>
      </c>
      <c r="GE157" s="133">
        <v>24.52</v>
      </c>
      <c r="GF157" s="133">
        <v>0</v>
      </c>
      <c r="GG157" s="133">
        <v>0</v>
      </c>
      <c r="GH157" s="133">
        <v>13.68</v>
      </c>
    </row>
    <row r="158" spans="1:190" s="132" customFormat="1" x14ac:dyDescent="0.25">
      <c r="A158" s="134"/>
      <c r="B158" s="115" t="s">
        <v>105</v>
      </c>
      <c r="C158" s="133">
        <v>0</v>
      </c>
      <c r="D158" s="133">
        <v>0</v>
      </c>
      <c r="E158" s="133">
        <v>0</v>
      </c>
      <c r="F158" s="133">
        <v>0</v>
      </c>
      <c r="G158" s="133">
        <v>0</v>
      </c>
      <c r="H158" s="133">
        <v>0</v>
      </c>
      <c r="I158" s="133">
        <v>0</v>
      </c>
      <c r="J158" s="133">
        <v>0</v>
      </c>
      <c r="K158" s="133">
        <v>0</v>
      </c>
      <c r="L158" s="133">
        <v>0</v>
      </c>
      <c r="M158" s="133">
        <v>0</v>
      </c>
      <c r="N158" s="133">
        <v>0</v>
      </c>
      <c r="O158" s="133">
        <v>4</v>
      </c>
      <c r="P158" s="133">
        <v>90</v>
      </c>
      <c r="Q158" s="133">
        <v>4</v>
      </c>
      <c r="R158" s="133">
        <v>7</v>
      </c>
      <c r="S158" s="133">
        <v>28</v>
      </c>
      <c r="T158" s="133">
        <v>7</v>
      </c>
      <c r="U158" s="133">
        <v>22</v>
      </c>
      <c r="V158" s="133">
        <v>0</v>
      </c>
      <c r="W158" s="133">
        <v>9</v>
      </c>
      <c r="X158" s="133">
        <v>20</v>
      </c>
      <c r="Y158" s="133">
        <v>4</v>
      </c>
      <c r="Z158" s="133">
        <v>4</v>
      </c>
      <c r="AA158" s="133">
        <v>2</v>
      </c>
      <c r="AB158" s="133">
        <v>4</v>
      </c>
      <c r="AC158" s="133">
        <v>0</v>
      </c>
      <c r="AD158" s="133">
        <v>4</v>
      </c>
      <c r="AE158" s="133">
        <v>0</v>
      </c>
      <c r="AF158" s="133">
        <v>0</v>
      </c>
      <c r="AG158" s="133">
        <v>0</v>
      </c>
      <c r="AH158" s="133">
        <v>0</v>
      </c>
      <c r="AI158" s="133">
        <v>7</v>
      </c>
      <c r="AJ158" s="133">
        <v>0</v>
      </c>
      <c r="AK158" s="133">
        <v>8</v>
      </c>
      <c r="AL158" s="133">
        <v>4</v>
      </c>
      <c r="AM158" s="133">
        <v>4</v>
      </c>
      <c r="AN158" s="133">
        <v>4</v>
      </c>
      <c r="AO158" s="133">
        <v>2</v>
      </c>
      <c r="AP158" s="133">
        <v>0</v>
      </c>
      <c r="AQ158" s="133">
        <v>13</v>
      </c>
      <c r="AR158" s="133">
        <v>13</v>
      </c>
      <c r="AS158" s="133">
        <v>0</v>
      </c>
      <c r="AT158" s="133">
        <v>0</v>
      </c>
      <c r="AU158" s="133">
        <v>29</v>
      </c>
      <c r="AV158" s="133">
        <v>0</v>
      </c>
      <c r="AW158" s="133">
        <v>0</v>
      </c>
      <c r="AX158" s="133">
        <v>0</v>
      </c>
      <c r="AY158" s="133">
        <v>0</v>
      </c>
      <c r="AZ158" s="133">
        <v>0</v>
      </c>
      <c r="BA158" s="133">
        <v>0</v>
      </c>
      <c r="BB158" s="133">
        <v>3</v>
      </c>
      <c r="BC158" s="133">
        <v>0</v>
      </c>
      <c r="BD158" s="133">
        <v>0</v>
      </c>
      <c r="BE158" s="133">
        <v>0</v>
      </c>
      <c r="BF158" s="133">
        <v>0</v>
      </c>
      <c r="BG158" s="133">
        <v>29</v>
      </c>
      <c r="BH158" s="133">
        <v>4</v>
      </c>
      <c r="BI158" s="133">
        <v>0</v>
      </c>
      <c r="BJ158" s="133">
        <v>26</v>
      </c>
      <c r="BK158" s="133">
        <v>0</v>
      </c>
      <c r="BL158" s="133">
        <v>-26</v>
      </c>
      <c r="BM158" s="133">
        <v>0</v>
      </c>
      <c r="BN158" s="133">
        <v>3</v>
      </c>
      <c r="BO158" s="133">
        <v>0</v>
      </c>
      <c r="BP158" s="133">
        <v>4</v>
      </c>
      <c r="BQ158" s="133">
        <v>0</v>
      </c>
      <c r="BR158" s="133">
        <v>7</v>
      </c>
      <c r="BS158" s="133">
        <v>0</v>
      </c>
      <c r="BT158" s="133">
        <v>0</v>
      </c>
      <c r="BU158" s="133">
        <v>4</v>
      </c>
      <c r="BV158" s="133">
        <v>0</v>
      </c>
      <c r="BW158" s="133">
        <v>7</v>
      </c>
      <c r="BX158" s="133">
        <v>2</v>
      </c>
      <c r="BY158" s="133">
        <v>0</v>
      </c>
      <c r="BZ158" s="133">
        <v>11</v>
      </c>
      <c r="CA158" s="133">
        <v>4</v>
      </c>
      <c r="CB158" s="133">
        <v>0</v>
      </c>
      <c r="CC158" s="133">
        <v>2</v>
      </c>
      <c r="CD158" s="133">
        <v>0</v>
      </c>
      <c r="CE158" s="133">
        <v>12</v>
      </c>
      <c r="CF158" s="133">
        <v>4</v>
      </c>
      <c r="CG158" s="133">
        <v>0</v>
      </c>
      <c r="CH158" s="133">
        <v>0</v>
      </c>
      <c r="CI158" s="133">
        <v>8</v>
      </c>
      <c r="CJ158" s="133">
        <v>2</v>
      </c>
      <c r="CK158" s="133">
        <v>2</v>
      </c>
      <c r="CL158" s="133">
        <v>0</v>
      </c>
      <c r="CM158" s="133">
        <v>0</v>
      </c>
      <c r="CN158" s="133">
        <v>0</v>
      </c>
      <c r="CO158" s="133">
        <v>0</v>
      </c>
      <c r="CP158" s="133">
        <v>15</v>
      </c>
      <c r="CQ158" s="133">
        <v>15</v>
      </c>
      <c r="CR158" s="133">
        <v>2</v>
      </c>
      <c r="CS158" s="133">
        <v>0</v>
      </c>
      <c r="CT158" s="133">
        <v>0</v>
      </c>
      <c r="CU158" s="133">
        <v>9</v>
      </c>
      <c r="CV158" s="133">
        <v>0</v>
      </c>
      <c r="CW158" s="133">
        <v>0</v>
      </c>
      <c r="CX158" s="133">
        <v>0</v>
      </c>
      <c r="CY158" s="133">
        <v>0</v>
      </c>
      <c r="CZ158" s="133">
        <v>0</v>
      </c>
      <c r="DA158" s="133">
        <v>0</v>
      </c>
      <c r="DB158" s="133">
        <v>0</v>
      </c>
      <c r="DC158" s="133">
        <v>0</v>
      </c>
      <c r="DD158" s="133">
        <v>0</v>
      </c>
      <c r="DE158" s="133">
        <v>0</v>
      </c>
      <c r="DF158" s="133">
        <v>0</v>
      </c>
      <c r="DG158" s="133">
        <v>0</v>
      </c>
      <c r="DH158" s="133">
        <v>0</v>
      </c>
      <c r="DI158" s="133">
        <v>0</v>
      </c>
      <c r="DJ158" s="133">
        <v>0</v>
      </c>
      <c r="DK158" s="133">
        <v>0</v>
      </c>
      <c r="DL158" s="133">
        <v>0</v>
      </c>
      <c r="DM158" s="133">
        <v>0</v>
      </c>
      <c r="DN158" s="133">
        <v>0</v>
      </c>
      <c r="DO158" s="133">
        <v>0</v>
      </c>
      <c r="DP158" s="133">
        <v>0</v>
      </c>
      <c r="DQ158" s="133">
        <v>1</v>
      </c>
      <c r="DR158" s="133">
        <v>0</v>
      </c>
      <c r="DS158" s="133">
        <v>0</v>
      </c>
      <c r="DT158" s="133">
        <v>0</v>
      </c>
      <c r="DU158" s="133">
        <v>1</v>
      </c>
      <c r="DV158" s="133">
        <v>1</v>
      </c>
      <c r="DW158" s="133">
        <v>0</v>
      </c>
      <c r="DX158" s="133">
        <v>3</v>
      </c>
      <c r="DY158" s="133">
        <v>0</v>
      </c>
      <c r="DZ158" s="133">
        <v>0</v>
      </c>
      <c r="EA158" s="133">
        <v>0</v>
      </c>
      <c r="EB158" s="133">
        <v>0</v>
      </c>
      <c r="EC158" s="133">
        <v>0</v>
      </c>
      <c r="ED158" s="133">
        <v>0</v>
      </c>
      <c r="EE158" s="133">
        <v>3</v>
      </c>
      <c r="EF158" s="133">
        <v>0</v>
      </c>
      <c r="EG158" s="133">
        <v>0</v>
      </c>
      <c r="EH158" s="133">
        <v>0</v>
      </c>
      <c r="EI158" s="133">
        <v>0</v>
      </c>
      <c r="EJ158" s="133">
        <v>0</v>
      </c>
      <c r="EK158" s="133">
        <v>0</v>
      </c>
      <c r="EL158" s="133">
        <v>0</v>
      </c>
      <c r="EM158" s="133">
        <v>0</v>
      </c>
      <c r="EN158" s="133">
        <v>0</v>
      </c>
      <c r="EO158" s="133">
        <v>0</v>
      </c>
      <c r="EP158" s="133">
        <v>0</v>
      </c>
      <c r="EQ158" s="133">
        <v>0</v>
      </c>
      <c r="ER158" s="133">
        <v>0</v>
      </c>
      <c r="ES158" s="133">
        <v>0</v>
      </c>
      <c r="ET158" s="133">
        <v>0</v>
      </c>
      <c r="EU158" s="133">
        <v>0</v>
      </c>
      <c r="EV158" s="133">
        <v>0</v>
      </c>
      <c r="EW158" s="133">
        <v>0</v>
      </c>
      <c r="EX158" s="133">
        <v>0</v>
      </c>
      <c r="EY158" s="133">
        <v>11</v>
      </c>
      <c r="EZ158" s="133">
        <v>0</v>
      </c>
      <c r="FA158" s="133">
        <v>0</v>
      </c>
      <c r="FB158" s="133">
        <v>2</v>
      </c>
      <c r="FC158" s="133">
        <v>2</v>
      </c>
      <c r="FD158" s="133">
        <v>0</v>
      </c>
      <c r="FE158" s="133">
        <v>0</v>
      </c>
      <c r="FF158" s="133">
        <v>0</v>
      </c>
      <c r="FG158" s="133">
        <v>0</v>
      </c>
      <c r="FH158" s="133">
        <v>0</v>
      </c>
      <c r="FI158" s="133">
        <v>0</v>
      </c>
      <c r="FJ158" s="133">
        <v>33</v>
      </c>
      <c r="FK158" s="133">
        <v>0</v>
      </c>
      <c r="FL158" s="133">
        <v>0</v>
      </c>
      <c r="FM158" s="133">
        <v>0</v>
      </c>
      <c r="FN158" s="133">
        <v>0</v>
      </c>
      <c r="FO158" s="133">
        <v>0</v>
      </c>
      <c r="FP158" s="133">
        <v>0</v>
      </c>
      <c r="FQ158" s="133">
        <v>0</v>
      </c>
      <c r="FR158" s="133">
        <v>0</v>
      </c>
      <c r="FS158" s="133">
        <v>0</v>
      </c>
      <c r="FT158" s="133">
        <v>0</v>
      </c>
      <c r="FU158" s="133">
        <v>0</v>
      </c>
      <c r="FV158" s="133">
        <v>0</v>
      </c>
      <c r="FW158" s="133">
        <v>0</v>
      </c>
      <c r="FX158" s="133">
        <v>0</v>
      </c>
      <c r="FY158" s="133">
        <v>0</v>
      </c>
      <c r="FZ158" s="133">
        <v>0</v>
      </c>
      <c r="GA158" s="133">
        <v>0</v>
      </c>
      <c r="GB158" s="133">
        <v>0</v>
      </c>
      <c r="GC158" s="133">
        <v>0</v>
      </c>
      <c r="GD158" s="133">
        <v>0</v>
      </c>
      <c r="GE158" s="133">
        <v>0</v>
      </c>
      <c r="GF158" s="133">
        <v>0</v>
      </c>
      <c r="GG158" s="133">
        <v>0</v>
      </c>
      <c r="GH158" s="133">
        <v>0</v>
      </c>
    </row>
    <row r="159" spans="1:190" s="132" customFormat="1" x14ac:dyDescent="0.25">
      <c r="A159" s="134"/>
      <c r="B159" s="115" t="s">
        <v>106</v>
      </c>
      <c r="C159" s="133">
        <v>611</v>
      </c>
      <c r="D159" s="133">
        <v>877</v>
      </c>
      <c r="E159" s="133">
        <v>568</v>
      </c>
      <c r="F159" s="133">
        <v>682</v>
      </c>
      <c r="G159" s="133">
        <v>490</v>
      </c>
      <c r="H159" s="133">
        <v>1223</v>
      </c>
      <c r="I159" s="133">
        <v>475</v>
      </c>
      <c r="J159" s="133">
        <v>343</v>
      </c>
      <c r="K159" s="133">
        <v>525</v>
      </c>
      <c r="L159" s="133">
        <v>674</v>
      </c>
      <c r="M159" s="133">
        <v>713</v>
      </c>
      <c r="N159" s="133">
        <v>820</v>
      </c>
      <c r="O159" s="133">
        <v>891</v>
      </c>
      <c r="P159" s="133">
        <v>504</v>
      </c>
      <c r="Q159" s="133">
        <v>397</v>
      </c>
      <c r="R159" s="133">
        <v>897</v>
      </c>
      <c r="S159" s="133">
        <v>383</v>
      </c>
      <c r="T159" s="133">
        <v>597</v>
      </c>
      <c r="U159" s="133">
        <v>197</v>
      </c>
      <c r="V159" s="133">
        <v>318</v>
      </c>
      <c r="W159" s="133">
        <v>180</v>
      </c>
      <c r="X159" s="133">
        <v>974</v>
      </c>
      <c r="Y159" s="133">
        <v>309</v>
      </c>
      <c r="Z159" s="133">
        <v>607</v>
      </c>
      <c r="AA159" s="133">
        <v>153</v>
      </c>
      <c r="AB159" s="133">
        <v>589</v>
      </c>
      <c r="AC159" s="133">
        <v>578</v>
      </c>
      <c r="AD159" s="133">
        <v>439</v>
      </c>
      <c r="AE159" s="133">
        <v>273</v>
      </c>
      <c r="AF159" s="133">
        <v>429</v>
      </c>
      <c r="AG159" s="133">
        <v>293</v>
      </c>
      <c r="AH159" s="133">
        <v>1254</v>
      </c>
      <c r="AI159" s="133">
        <v>150</v>
      </c>
      <c r="AJ159" s="133">
        <v>448</v>
      </c>
      <c r="AK159" s="133">
        <v>71</v>
      </c>
      <c r="AL159" s="133">
        <v>68</v>
      </c>
      <c r="AM159" s="133">
        <v>174</v>
      </c>
      <c r="AN159" s="133">
        <v>223</v>
      </c>
      <c r="AO159" s="133">
        <v>229</v>
      </c>
      <c r="AP159" s="133">
        <v>207</v>
      </c>
      <c r="AQ159" s="133">
        <v>130</v>
      </c>
      <c r="AR159" s="133">
        <v>126</v>
      </c>
      <c r="AS159" s="133">
        <v>163</v>
      </c>
      <c r="AT159" s="133">
        <v>60</v>
      </c>
      <c r="AU159" s="133">
        <v>202</v>
      </c>
      <c r="AV159" s="133">
        <v>421</v>
      </c>
      <c r="AW159" s="133">
        <v>263</v>
      </c>
      <c r="AX159" s="133">
        <v>324</v>
      </c>
      <c r="AY159" s="133">
        <v>444</v>
      </c>
      <c r="AZ159" s="133">
        <v>324</v>
      </c>
      <c r="BA159" s="133">
        <v>349</v>
      </c>
      <c r="BB159" s="133">
        <v>370</v>
      </c>
      <c r="BC159" s="133">
        <v>242</v>
      </c>
      <c r="BD159" s="133">
        <v>333</v>
      </c>
      <c r="BE159" s="133">
        <v>210</v>
      </c>
      <c r="BF159" s="133">
        <v>133</v>
      </c>
      <c r="BG159" s="133">
        <v>211</v>
      </c>
      <c r="BH159" s="133">
        <v>272</v>
      </c>
      <c r="BI159" s="133">
        <v>131</v>
      </c>
      <c r="BJ159" s="133">
        <v>242</v>
      </c>
      <c r="BK159" s="133">
        <v>204</v>
      </c>
      <c r="BL159" s="133">
        <v>312</v>
      </c>
      <c r="BM159" s="133">
        <v>276</v>
      </c>
      <c r="BN159" s="133">
        <v>250</v>
      </c>
      <c r="BO159" s="133">
        <v>194</v>
      </c>
      <c r="BP159" s="133">
        <v>233</v>
      </c>
      <c r="BQ159" s="133">
        <v>118</v>
      </c>
      <c r="BR159" s="133">
        <v>0</v>
      </c>
      <c r="BS159" s="133">
        <v>188</v>
      </c>
      <c r="BT159" s="133">
        <v>107</v>
      </c>
      <c r="BU159" s="133">
        <v>266</v>
      </c>
      <c r="BV159" s="133">
        <v>259</v>
      </c>
      <c r="BW159" s="133">
        <v>84</v>
      </c>
      <c r="BX159" s="133">
        <v>119</v>
      </c>
      <c r="BY159" s="133">
        <v>137</v>
      </c>
      <c r="BZ159" s="133">
        <v>193</v>
      </c>
      <c r="CA159" s="133">
        <v>382</v>
      </c>
      <c r="CB159" s="133">
        <v>379</v>
      </c>
      <c r="CC159" s="133">
        <v>217</v>
      </c>
      <c r="CD159" s="133">
        <v>242</v>
      </c>
      <c r="CE159" s="133">
        <v>91</v>
      </c>
      <c r="CF159" s="133">
        <v>595</v>
      </c>
      <c r="CG159" s="133">
        <v>496</v>
      </c>
      <c r="CH159" s="133">
        <v>893</v>
      </c>
      <c r="CI159" s="133">
        <v>450</v>
      </c>
      <c r="CJ159" s="133">
        <v>385</v>
      </c>
      <c r="CK159" s="133">
        <v>711</v>
      </c>
      <c r="CL159" s="133">
        <v>1104</v>
      </c>
      <c r="CM159" s="133">
        <v>507</v>
      </c>
      <c r="CN159" s="133">
        <v>591</v>
      </c>
      <c r="CO159" s="133">
        <v>273</v>
      </c>
      <c r="CP159" s="133">
        <v>313</v>
      </c>
      <c r="CQ159" s="133">
        <v>821</v>
      </c>
      <c r="CR159" s="133">
        <v>729</v>
      </c>
      <c r="CS159" s="133">
        <v>565</v>
      </c>
      <c r="CT159" s="133">
        <v>334</v>
      </c>
      <c r="CU159" s="133">
        <v>1288</v>
      </c>
      <c r="CV159" s="133">
        <v>291</v>
      </c>
      <c r="CW159" s="133">
        <v>493</v>
      </c>
      <c r="CX159" s="133">
        <v>789</v>
      </c>
      <c r="CY159" s="133">
        <v>436</v>
      </c>
      <c r="CZ159" s="133">
        <v>57</v>
      </c>
      <c r="DA159" s="133">
        <v>379</v>
      </c>
      <c r="DB159" s="133">
        <v>79</v>
      </c>
      <c r="DC159" s="133">
        <v>234</v>
      </c>
      <c r="DD159" s="133">
        <v>62</v>
      </c>
      <c r="DE159" s="133">
        <v>180</v>
      </c>
      <c r="DF159" s="133">
        <v>213</v>
      </c>
      <c r="DG159" s="133">
        <v>179</v>
      </c>
      <c r="DH159" s="133">
        <v>496</v>
      </c>
      <c r="DI159" s="133">
        <v>245</v>
      </c>
      <c r="DJ159" s="133">
        <v>910</v>
      </c>
      <c r="DK159" s="133">
        <v>586</v>
      </c>
      <c r="DL159" s="133">
        <v>671</v>
      </c>
      <c r="DM159" s="133">
        <v>557</v>
      </c>
      <c r="DN159" s="133">
        <v>432</v>
      </c>
      <c r="DO159" s="133">
        <v>499</v>
      </c>
      <c r="DP159" s="133">
        <v>721</v>
      </c>
      <c r="DQ159" s="133">
        <v>651</v>
      </c>
      <c r="DR159" s="133">
        <v>719</v>
      </c>
      <c r="DS159" s="133">
        <v>476</v>
      </c>
      <c r="DT159" s="133">
        <v>1137</v>
      </c>
      <c r="DU159" s="133">
        <v>36</v>
      </c>
      <c r="DV159" s="133">
        <v>36</v>
      </c>
      <c r="DW159" s="133">
        <v>349</v>
      </c>
      <c r="DX159" s="133">
        <v>993</v>
      </c>
      <c r="DY159" s="133">
        <v>1055</v>
      </c>
      <c r="DZ159" s="133">
        <v>213</v>
      </c>
      <c r="EA159" s="133">
        <v>1102</v>
      </c>
      <c r="EB159" s="133">
        <v>2377</v>
      </c>
      <c r="EC159" s="133">
        <v>1630</v>
      </c>
      <c r="ED159" s="133">
        <v>1241</v>
      </c>
      <c r="EE159" s="133">
        <v>1457</v>
      </c>
      <c r="EF159" s="133">
        <v>883</v>
      </c>
      <c r="EG159" s="133">
        <v>1329</v>
      </c>
      <c r="EH159" s="133">
        <v>407</v>
      </c>
      <c r="EI159" s="133">
        <v>1012</v>
      </c>
      <c r="EJ159" s="133">
        <v>530</v>
      </c>
      <c r="EK159" s="133">
        <v>329</v>
      </c>
      <c r="EL159" s="133">
        <v>167</v>
      </c>
      <c r="EM159" s="133">
        <v>293</v>
      </c>
      <c r="EN159" s="133">
        <v>500</v>
      </c>
      <c r="EO159" s="133">
        <v>318</v>
      </c>
      <c r="EP159" s="133">
        <v>508</v>
      </c>
      <c r="EQ159" s="133">
        <v>73</v>
      </c>
      <c r="ER159" s="133">
        <v>429</v>
      </c>
      <c r="ES159" s="133">
        <v>493</v>
      </c>
      <c r="ET159" s="133">
        <v>797</v>
      </c>
      <c r="EU159" s="133">
        <v>710</v>
      </c>
      <c r="EV159" s="133">
        <v>671</v>
      </c>
      <c r="EW159" s="133">
        <v>556</v>
      </c>
      <c r="EX159" s="133">
        <v>178</v>
      </c>
      <c r="EY159" s="133">
        <v>500</v>
      </c>
      <c r="EZ159" s="133">
        <v>401</v>
      </c>
      <c r="FA159" s="133">
        <v>654</v>
      </c>
      <c r="FB159" s="133">
        <v>953</v>
      </c>
      <c r="FC159" s="133">
        <v>738</v>
      </c>
      <c r="FD159" s="133">
        <v>901</v>
      </c>
      <c r="FE159" s="133">
        <v>1323</v>
      </c>
      <c r="FF159" s="133">
        <v>1444</v>
      </c>
      <c r="FG159" s="133">
        <v>644</v>
      </c>
      <c r="FH159" s="133">
        <v>844</v>
      </c>
      <c r="FI159" s="133">
        <v>789</v>
      </c>
      <c r="FJ159" s="133">
        <v>358</v>
      </c>
      <c r="FK159" s="133">
        <v>1612</v>
      </c>
      <c r="FL159" s="133">
        <v>709</v>
      </c>
      <c r="FM159" s="133">
        <v>1072</v>
      </c>
      <c r="FN159" s="133">
        <v>1388</v>
      </c>
      <c r="FO159" s="133">
        <v>1527.12</v>
      </c>
      <c r="FP159" s="133">
        <v>2523.69</v>
      </c>
      <c r="FQ159" s="133">
        <v>1198.75</v>
      </c>
      <c r="FR159" s="133">
        <v>1903.93</v>
      </c>
      <c r="FS159" s="133">
        <v>1094.45</v>
      </c>
      <c r="FT159" s="133">
        <v>1595.66</v>
      </c>
      <c r="FU159" s="133">
        <v>1613.03</v>
      </c>
      <c r="FV159" s="133">
        <v>1534.78</v>
      </c>
      <c r="FW159" s="133">
        <v>1428.22</v>
      </c>
      <c r="FX159" s="133">
        <v>2714.84</v>
      </c>
      <c r="FY159" s="133">
        <v>2255.73</v>
      </c>
      <c r="FZ159" s="133">
        <v>3489.54</v>
      </c>
      <c r="GA159" s="133">
        <v>1563.43</v>
      </c>
      <c r="GB159" s="133">
        <v>3146.56</v>
      </c>
      <c r="GC159" s="133">
        <v>2614.73</v>
      </c>
      <c r="GD159" s="133">
        <v>1526.32</v>
      </c>
      <c r="GE159" s="133">
        <v>2955.77</v>
      </c>
      <c r="GF159" s="133">
        <v>1852.13</v>
      </c>
      <c r="GG159" s="133">
        <v>1925.9</v>
      </c>
      <c r="GH159" s="133">
        <v>482.82</v>
      </c>
    </row>
    <row r="160" spans="1:190" s="132" customFormat="1" x14ac:dyDescent="0.25">
      <c r="A160" s="134"/>
      <c r="B160" s="115" t="s">
        <v>107</v>
      </c>
      <c r="C160" s="133">
        <v>294</v>
      </c>
      <c r="D160" s="133">
        <v>427</v>
      </c>
      <c r="E160" s="133">
        <v>500</v>
      </c>
      <c r="F160" s="133">
        <v>551</v>
      </c>
      <c r="G160" s="133">
        <v>136</v>
      </c>
      <c r="H160" s="133">
        <v>650</v>
      </c>
      <c r="I160" s="133">
        <v>316</v>
      </c>
      <c r="J160" s="133">
        <v>565</v>
      </c>
      <c r="K160" s="133">
        <v>799</v>
      </c>
      <c r="L160" s="133">
        <v>555</v>
      </c>
      <c r="M160" s="133">
        <v>574</v>
      </c>
      <c r="N160" s="133">
        <v>896</v>
      </c>
      <c r="O160" s="133">
        <v>604</v>
      </c>
      <c r="P160" s="133">
        <v>626</v>
      </c>
      <c r="Q160" s="133">
        <v>866</v>
      </c>
      <c r="R160" s="133">
        <v>783</v>
      </c>
      <c r="S160" s="133">
        <v>611</v>
      </c>
      <c r="T160" s="133">
        <v>792</v>
      </c>
      <c r="U160" s="133">
        <v>789</v>
      </c>
      <c r="V160" s="133">
        <v>299</v>
      </c>
      <c r="W160" s="133">
        <v>385</v>
      </c>
      <c r="X160" s="133">
        <v>518</v>
      </c>
      <c r="Y160" s="133">
        <v>328</v>
      </c>
      <c r="Z160" s="133">
        <v>275</v>
      </c>
      <c r="AA160" s="133">
        <v>231</v>
      </c>
      <c r="AB160" s="133">
        <v>501</v>
      </c>
      <c r="AC160" s="133">
        <v>383</v>
      </c>
      <c r="AD160" s="133">
        <v>229</v>
      </c>
      <c r="AE160" s="133">
        <v>302</v>
      </c>
      <c r="AF160" s="133">
        <v>376</v>
      </c>
      <c r="AG160" s="133">
        <v>669</v>
      </c>
      <c r="AH160" s="133">
        <v>266</v>
      </c>
      <c r="AI160" s="133">
        <v>301</v>
      </c>
      <c r="AJ160" s="133">
        <v>451</v>
      </c>
      <c r="AK160" s="133">
        <v>426</v>
      </c>
      <c r="AL160" s="133">
        <v>398</v>
      </c>
      <c r="AM160" s="133">
        <v>222</v>
      </c>
      <c r="AN160" s="133">
        <v>327</v>
      </c>
      <c r="AO160" s="133">
        <v>126</v>
      </c>
      <c r="AP160" s="133">
        <v>306</v>
      </c>
      <c r="AQ160" s="133">
        <v>283</v>
      </c>
      <c r="AR160" s="133">
        <v>541</v>
      </c>
      <c r="AS160" s="133">
        <v>489</v>
      </c>
      <c r="AT160" s="133">
        <v>482</v>
      </c>
      <c r="AU160" s="133">
        <v>456</v>
      </c>
      <c r="AV160" s="133">
        <v>315</v>
      </c>
      <c r="AW160" s="133">
        <v>515</v>
      </c>
      <c r="AX160" s="133">
        <v>411</v>
      </c>
      <c r="AY160" s="133">
        <v>500</v>
      </c>
      <c r="AZ160" s="133">
        <v>264</v>
      </c>
      <c r="BA160" s="133">
        <v>388</v>
      </c>
      <c r="BB160" s="133">
        <v>300</v>
      </c>
      <c r="BC160" s="133">
        <v>406</v>
      </c>
      <c r="BD160" s="133">
        <v>335</v>
      </c>
      <c r="BE160" s="133">
        <v>549</v>
      </c>
      <c r="BF160" s="133">
        <v>320</v>
      </c>
      <c r="BG160" s="133">
        <v>521</v>
      </c>
      <c r="BH160" s="133">
        <v>606</v>
      </c>
      <c r="BI160" s="133">
        <v>342</v>
      </c>
      <c r="BJ160" s="133">
        <v>579</v>
      </c>
      <c r="BK160" s="133">
        <v>612</v>
      </c>
      <c r="BL160" s="133">
        <v>285</v>
      </c>
      <c r="BM160" s="133">
        <v>778</v>
      </c>
      <c r="BN160" s="133">
        <v>776</v>
      </c>
      <c r="BO160" s="133">
        <v>254</v>
      </c>
      <c r="BP160" s="133">
        <v>667</v>
      </c>
      <c r="BQ160" s="133">
        <v>842</v>
      </c>
      <c r="BR160" s="133">
        <v>237</v>
      </c>
      <c r="BS160" s="133">
        <v>525</v>
      </c>
      <c r="BT160" s="133">
        <v>605</v>
      </c>
      <c r="BU160" s="133">
        <v>361</v>
      </c>
      <c r="BV160" s="133">
        <v>477</v>
      </c>
      <c r="BW160" s="133">
        <v>462</v>
      </c>
      <c r="BX160" s="133">
        <v>416</v>
      </c>
      <c r="BY160" s="133">
        <v>324</v>
      </c>
      <c r="BZ160" s="133">
        <v>411</v>
      </c>
      <c r="CA160" s="133">
        <v>829</v>
      </c>
      <c r="CB160" s="133">
        <v>410</v>
      </c>
      <c r="CC160" s="133">
        <v>417</v>
      </c>
      <c r="CD160" s="133">
        <v>271</v>
      </c>
      <c r="CE160" s="133">
        <v>443</v>
      </c>
      <c r="CF160" s="133">
        <v>549</v>
      </c>
      <c r="CG160" s="133">
        <v>346</v>
      </c>
      <c r="CH160" s="133">
        <v>701</v>
      </c>
      <c r="CI160" s="133">
        <v>923</v>
      </c>
      <c r="CJ160" s="133">
        <v>497</v>
      </c>
      <c r="CK160" s="133">
        <v>495</v>
      </c>
      <c r="CL160" s="133">
        <v>580</v>
      </c>
      <c r="CM160" s="133">
        <v>696</v>
      </c>
      <c r="CN160" s="133">
        <v>627</v>
      </c>
      <c r="CO160" s="133">
        <v>643</v>
      </c>
      <c r="CP160" s="133">
        <v>276</v>
      </c>
      <c r="CQ160" s="133">
        <v>312</v>
      </c>
      <c r="CR160" s="133">
        <v>1052</v>
      </c>
      <c r="CS160" s="133">
        <v>765</v>
      </c>
      <c r="CT160" s="133">
        <v>495</v>
      </c>
      <c r="CU160" s="133">
        <v>998</v>
      </c>
      <c r="CV160" s="133">
        <v>1129</v>
      </c>
      <c r="CW160" s="133">
        <v>1433</v>
      </c>
      <c r="CX160" s="133">
        <v>1336</v>
      </c>
      <c r="CY160" s="133">
        <v>1108</v>
      </c>
      <c r="CZ160" s="133">
        <v>1430</v>
      </c>
      <c r="DA160" s="133">
        <v>1263</v>
      </c>
      <c r="DB160" s="133">
        <v>364</v>
      </c>
      <c r="DC160" s="133">
        <v>2402</v>
      </c>
      <c r="DD160" s="133">
        <v>2060</v>
      </c>
      <c r="DE160" s="133">
        <v>2047</v>
      </c>
      <c r="DF160" s="133">
        <v>2249</v>
      </c>
      <c r="DG160" s="133">
        <v>2879</v>
      </c>
      <c r="DH160" s="133">
        <v>2421</v>
      </c>
      <c r="DI160" s="133">
        <v>3206</v>
      </c>
      <c r="DJ160" s="133">
        <v>3050</v>
      </c>
      <c r="DK160" s="133">
        <v>2999</v>
      </c>
      <c r="DL160" s="133">
        <v>3707</v>
      </c>
      <c r="DM160" s="133">
        <v>5085</v>
      </c>
      <c r="DN160" s="133">
        <v>3418</v>
      </c>
      <c r="DO160" s="133">
        <v>5213</v>
      </c>
      <c r="DP160" s="133">
        <v>6183</v>
      </c>
      <c r="DQ160" s="133">
        <v>7850</v>
      </c>
      <c r="DR160" s="133">
        <v>9010</v>
      </c>
      <c r="DS160" s="133">
        <v>8433</v>
      </c>
      <c r="DT160" s="133">
        <v>7756</v>
      </c>
      <c r="DU160" s="133">
        <v>735</v>
      </c>
      <c r="DV160" s="133">
        <v>735</v>
      </c>
      <c r="DW160" s="133">
        <v>9564</v>
      </c>
      <c r="DX160" s="133">
        <v>13863</v>
      </c>
      <c r="DY160" s="133">
        <v>19375</v>
      </c>
      <c r="DZ160" s="133">
        <v>18323</v>
      </c>
      <c r="EA160" s="133">
        <v>25744</v>
      </c>
      <c r="EB160" s="133">
        <v>28321</v>
      </c>
      <c r="EC160" s="133">
        <v>25935</v>
      </c>
      <c r="ED160" s="133">
        <v>28687</v>
      </c>
      <c r="EE160" s="133">
        <v>25765</v>
      </c>
      <c r="EF160" s="133">
        <v>25417</v>
      </c>
      <c r="EG160" s="133">
        <v>35799</v>
      </c>
      <c r="EH160" s="133">
        <v>29978</v>
      </c>
      <c r="EI160" s="133">
        <v>26339</v>
      </c>
      <c r="EJ160" s="133">
        <v>29649</v>
      </c>
      <c r="EK160" s="133">
        <v>28995</v>
      </c>
      <c r="EL160" s="133">
        <v>24348</v>
      </c>
      <c r="EM160" s="133">
        <v>29759</v>
      </c>
      <c r="EN160" s="133">
        <v>38238</v>
      </c>
      <c r="EO160" s="133">
        <v>33750</v>
      </c>
      <c r="EP160" s="133">
        <v>34474</v>
      </c>
      <c r="EQ160" s="133">
        <v>32678</v>
      </c>
      <c r="ER160" s="133">
        <v>36514</v>
      </c>
      <c r="ES160" s="133">
        <v>49246</v>
      </c>
      <c r="ET160" s="133">
        <v>41815</v>
      </c>
      <c r="EU160" s="133">
        <v>41322</v>
      </c>
      <c r="EV160" s="133">
        <v>43842</v>
      </c>
      <c r="EW160" s="133">
        <v>37704</v>
      </c>
      <c r="EX160" s="133">
        <v>37794</v>
      </c>
      <c r="EY160" s="133">
        <v>47727</v>
      </c>
      <c r="EZ160" s="133">
        <v>52840</v>
      </c>
      <c r="FA160" s="133">
        <v>54513</v>
      </c>
      <c r="FB160" s="133">
        <v>50509</v>
      </c>
      <c r="FC160" s="133">
        <v>55953</v>
      </c>
      <c r="FD160" s="133">
        <v>59376</v>
      </c>
      <c r="FE160" s="133">
        <v>62331</v>
      </c>
      <c r="FF160" s="133">
        <v>50692</v>
      </c>
      <c r="FG160" s="133">
        <v>53755</v>
      </c>
      <c r="FH160" s="133">
        <v>56548</v>
      </c>
      <c r="FI160" s="133">
        <v>47488</v>
      </c>
      <c r="FJ160" s="133">
        <v>42100</v>
      </c>
      <c r="FK160" s="133">
        <v>43230</v>
      </c>
      <c r="FL160" s="133">
        <v>49537</v>
      </c>
      <c r="FM160" s="133">
        <v>48308</v>
      </c>
      <c r="FN160" s="133">
        <v>42046</v>
      </c>
      <c r="FO160" s="133">
        <v>51905.51</v>
      </c>
      <c r="FP160" s="133">
        <v>50927.15</v>
      </c>
      <c r="FQ160" s="133">
        <v>49836.72</v>
      </c>
      <c r="FR160" s="133">
        <v>51076.27</v>
      </c>
      <c r="FS160" s="133">
        <v>46617.760000000002</v>
      </c>
      <c r="FT160" s="133">
        <v>43657.91</v>
      </c>
      <c r="FU160" s="133">
        <v>52327.01</v>
      </c>
      <c r="FV160" s="133">
        <v>33767.47</v>
      </c>
      <c r="FW160" s="133">
        <v>50725.04</v>
      </c>
      <c r="FX160" s="133">
        <v>53348.43</v>
      </c>
      <c r="FY160" s="133">
        <v>50622.3</v>
      </c>
      <c r="FZ160" s="133">
        <v>50697.11</v>
      </c>
      <c r="GA160" s="133">
        <v>56891.91</v>
      </c>
      <c r="GB160" s="133">
        <v>53824.23</v>
      </c>
      <c r="GC160" s="133">
        <v>55417.21</v>
      </c>
      <c r="GD160" s="133">
        <v>51760.6</v>
      </c>
      <c r="GE160" s="133">
        <v>49587.85</v>
      </c>
      <c r="GF160" s="133">
        <v>46880.66</v>
      </c>
      <c r="GG160" s="133">
        <v>50691.72</v>
      </c>
      <c r="GH160" s="133">
        <v>34917.879999999997</v>
      </c>
    </row>
    <row r="161" spans="1:190" s="137" customFormat="1" x14ac:dyDescent="0.25">
      <c r="A161" s="134"/>
      <c r="B161" s="135" t="s">
        <v>1871</v>
      </c>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6"/>
      <c r="CL161" s="136"/>
      <c r="CM161" s="136"/>
      <c r="CN161" s="136"/>
      <c r="CO161" s="136"/>
      <c r="CP161" s="136"/>
      <c r="CQ161" s="136"/>
      <c r="CR161" s="136"/>
      <c r="CS161" s="136"/>
      <c r="CT161" s="136"/>
      <c r="CU161" s="136"/>
      <c r="CV161" s="136"/>
      <c r="CW161" s="136"/>
      <c r="CX161" s="136"/>
      <c r="CY161" s="136"/>
      <c r="CZ161" s="136"/>
      <c r="DA161" s="136"/>
      <c r="DB161" s="136"/>
      <c r="DC161" s="136"/>
      <c r="DD161" s="136"/>
      <c r="DE161" s="136"/>
      <c r="DF161" s="136"/>
      <c r="DG161" s="136"/>
      <c r="DH161" s="136"/>
      <c r="DI161" s="136"/>
      <c r="DJ161" s="136"/>
      <c r="DK161" s="136"/>
      <c r="DL161" s="136"/>
      <c r="DM161" s="136"/>
      <c r="DN161" s="136"/>
      <c r="DO161" s="136"/>
      <c r="DP161" s="136"/>
      <c r="DQ161" s="136"/>
      <c r="DR161" s="136"/>
      <c r="DS161" s="136"/>
      <c r="DT161" s="136"/>
      <c r="DU161" s="136"/>
      <c r="DV161" s="136"/>
      <c r="DW161" s="136"/>
      <c r="DX161" s="136"/>
      <c r="DY161" s="136"/>
      <c r="DZ161" s="136"/>
      <c r="EA161" s="136"/>
      <c r="EB161" s="136"/>
      <c r="EC161" s="136"/>
      <c r="ED161" s="136"/>
      <c r="EE161" s="136">
        <v>13</v>
      </c>
      <c r="EF161" s="136">
        <v>127</v>
      </c>
      <c r="EG161" s="136">
        <v>296</v>
      </c>
      <c r="EH161" s="136">
        <v>566</v>
      </c>
      <c r="EI161" s="136">
        <v>1032</v>
      </c>
      <c r="EJ161" s="136">
        <v>980</v>
      </c>
      <c r="EK161" s="136">
        <v>1044</v>
      </c>
      <c r="EL161" s="136">
        <v>1057</v>
      </c>
      <c r="EM161" s="136">
        <v>1234</v>
      </c>
      <c r="EN161" s="136">
        <v>566</v>
      </c>
      <c r="EO161" s="136">
        <v>607</v>
      </c>
      <c r="EP161" s="136">
        <v>2200</v>
      </c>
      <c r="EQ161" s="136">
        <v>2960</v>
      </c>
      <c r="ER161" s="136">
        <v>1511</v>
      </c>
      <c r="ES161" s="136">
        <v>915</v>
      </c>
      <c r="ET161" s="136">
        <v>300</v>
      </c>
      <c r="EU161" s="136">
        <v>434</v>
      </c>
      <c r="EV161" s="136">
        <v>734</v>
      </c>
      <c r="EW161" s="136">
        <v>988</v>
      </c>
      <c r="EX161" s="136">
        <v>721</v>
      </c>
      <c r="EY161" s="136">
        <v>680</v>
      </c>
      <c r="EZ161" s="136">
        <v>783</v>
      </c>
      <c r="FA161" s="136">
        <v>646</v>
      </c>
      <c r="FB161" s="136">
        <v>1141</v>
      </c>
      <c r="FC161" s="136">
        <v>780</v>
      </c>
      <c r="FD161" s="136">
        <v>192</v>
      </c>
      <c r="FE161" s="136">
        <v>117</v>
      </c>
      <c r="FF161" s="136">
        <v>77</v>
      </c>
      <c r="FG161" s="136">
        <v>81</v>
      </c>
      <c r="FH161" s="136">
        <v>55</v>
      </c>
      <c r="FI161" s="136">
        <v>39</v>
      </c>
      <c r="FJ161" s="136">
        <v>6</v>
      </c>
      <c r="FK161" s="136">
        <v>63</v>
      </c>
      <c r="FL161" s="136">
        <v>754</v>
      </c>
      <c r="FM161" s="136">
        <v>2451</v>
      </c>
      <c r="FN161" s="136">
        <v>1571</v>
      </c>
      <c r="FO161" s="136">
        <v>451.75</v>
      </c>
      <c r="FP161" s="136">
        <v>65.75</v>
      </c>
      <c r="FQ161" s="136">
        <v>104.8</v>
      </c>
      <c r="FR161" s="136">
        <v>21.9</v>
      </c>
      <c r="FS161" s="136">
        <v>7.8</v>
      </c>
      <c r="FT161" s="136">
        <v>157.35</v>
      </c>
      <c r="FU161" s="136">
        <v>156.44999999999999</v>
      </c>
      <c r="FV161" s="136">
        <v>15.6</v>
      </c>
      <c r="FW161" s="136">
        <v>14.15</v>
      </c>
      <c r="FX161" s="136">
        <v>133.9</v>
      </c>
      <c r="FY161" s="136">
        <v>1273.5</v>
      </c>
      <c r="FZ161" s="136">
        <v>1340.8</v>
      </c>
      <c r="GA161" s="136">
        <v>350.15</v>
      </c>
      <c r="GB161" s="136">
        <v>148.6</v>
      </c>
      <c r="GC161" s="136">
        <v>29.7</v>
      </c>
      <c r="GD161" s="136">
        <v>23.4</v>
      </c>
      <c r="GE161" s="136">
        <v>0</v>
      </c>
      <c r="GF161" s="136">
        <v>16.95</v>
      </c>
      <c r="GG161" s="136">
        <v>0</v>
      </c>
      <c r="GH161" s="136">
        <v>0</v>
      </c>
    </row>
    <row r="162" spans="1:190" s="132" customFormat="1" collapsed="1" x14ac:dyDescent="0.25">
      <c r="A162" s="134"/>
      <c r="B162" s="115" t="s">
        <v>1625</v>
      </c>
      <c r="C162" s="133">
        <v>102133</v>
      </c>
      <c r="D162" s="133">
        <v>89378</v>
      </c>
      <c r="E162" s="133">
        <v>99758</v>
      </c>
      <c r="F162" s="133">
        <v>91148</v>
      </c>
      <c r="G162" s="133">
        <v>86970</v>
      </c>
      <c r="H162" s="133">
        <v>101836</v>
      </c>
      <c r="I162" s="133">
        <v>104296</v>
      </c>
      <c r="J162" s="133">
        <v>92702</v>
      </c>
      <c r="K162" s="133">
        <v>96834</v>
      </c>
      <c r="L162" s="133">
        <v>99876</v>
      </c>
      <c r="M162" s="133">
        <v>94898</v>
      </c>
      <c r="N162" s="133">
        <v>122550</v>
      </c>
      <c r="O162" s="133">
        <v>108066</v>
      </c>
      <c r="P162" s="133">
        <v>104979</v>
      </c>
      <c r="Q162" s="133">
        <v>112647</v>
      </c>
      <c r="R162" s="133">
        <v>102758</v>
      </c>
      <c r="S162" s="133">
        <v>110859</v>
      </c>
      <c r="T162" s="133">
        <v>96954</v>
      </c>
      <c r="U162" s="133">
        <v>105554</v>
      </c>
      <c r="V162" s="133">
        <v>102582</v>
      </c>
      <c r="W162" s="133">
        <v>109131</v>
      </c>
      <c r="X162" s="133">
        <v>105146</v>
      </c>
      <c r="Y162" s="133">
        <v>100455</v>
      </c>
      <c r="Z162" s="133">
        <v>109997</v>
      </c>
      <c r="AA162" s="133">
        <v>121235</v>
      </c>
      <c r="AB162" s="133">
        <v>97312</v>
      </c>
      <c r="AC162" s="133">
        <v>100950</v>
      </c>
      <c r="AD162" s="133">
        <v>87334</v>
      </c>
      <c r="AE162" s="133">
        <v>94776</v>
      </c>
      <c r="AF162" s="133">
        <v>109655</v>
      </c>
      <c r="AG162" s="133">
        <v>127594</v>
      </c>
      <c r="AH162" s="133">
        <v>112187</v>
      </c>
      <c r="AI162" s="133">
        <v>121034</v>
      </c>
      <c r="AJ162" s="133">
        <v>127212</v>
      </c>
      <c r="AK162" s="133">
        <v>118662</v>
      </c>
      <c r="AL162" s="133">
        <v>125668</v>
      </c>
      <c r="AM162" s="133">
        <v>135485</v>
      </c>
      <c r="AN162" s="133">
        <v>117457</v>
      </c>
      <c r="AO162" s="133">
        <v>124509</v>
      </c>
      <c r="AP162" s="133">
        <v>121159</v>
      </c>
      <c r="AQ162" s="133">
        <v>124821</v>
      </c>
      <c r="AR162" s="133">
        <v>119516</v>
      </c>
      <c r="AS162" s="133">
        <v>132272</v>
      </c>
      <c r="AT162" s="133">
        <v>107310</v>
      </c>
      <c r="AU162" s="133">
        <v>122538</v>
      </c>
      <c r="AV162" s="133">
        <v>139840</v>
      </c>
      <c r="AW162" s="133">
        <v>116539</v>
      </c>
      <c r="AX162" s="133">
        <v>132493</v>
      </c>
      <c r="AY162" s="133">
        <v>128380</v>
      </c>
      <c r="AZ162" s="133">
        <v>124256</v>
      </c>
      <c r="BA162" s="133">
        <v>124851</v>
      </c>
      <c r="BB162" s="133">
        <v>123243</v>
      </c>
      <c r="BC162" s="133">
        <v>111320</v>
      </c>
      <c r="BD162" s="133">
        <v>124510</v>
      </c>
      <c r="BE162" s="133">
        <v>135170</v>
      </c>
      <c r="BF162" s="133">
        <v>112468</v>
      </c>
      <c r="BG162" s="133">
        <v>135564</v>
      </c>
      <c r="BH162" s="133">
        <v>135844</v>
      </c>
      <c r="BI162" s="133">
        <v>117097</v>
      </c>
      <c r="BJ162" s="133">
        <v>134532</v>
      </c>
      <c r="BK162" s="133">
        <v>135683</v>
      </c>
      <c r="BL162" s="133">
        <v>119060</v>
      </c>
      <c r="BM162" s="133">
        <v>125829</v>
      </c>
      <c r="BN162" s="133">
        <v>122937</v>
      </c>
      <c r="BO162" s="133">
        <v>109209</v>
      </c>
      <c r="BP162" s="133">
        <v>133447</v>
      </c>
      <c r="BQ162" s="133">
        <v>133089</v>
      </c>
      <c r="BR162" s="133">
        <v>120833</v>
      </c>
      <c r="BS162" s="133">
        <v>121387</v>
      </c>
      <c r="BT162" s="133">
        <v>116644</v>
      </c>
      <c r="BU162" s="133">
        <v>119889</v>
      </c>
      <c r="BV162" s="133">
        <v>130727</v>
      </c>
      <c r="BW162" s="133">
        <v>123283</v>
      </c>
      <c r="BX162" s="133">
        <v>104274</v>
      </c>
      <c r="BY162" s="133">
        <v>115564</v>
      </c>
      <c r="BZ162" s="133">
        <v>108612</v>
      </c>
      <c r="CA162" s="133">
        <v>91987</v>
      </c>
      <c r="CB162" s="133">
        <v>93581</v>
      </c>
      <c r="CC162" s="133">
        <v>83856</v>
      </c>
      <c r="CD162" s="133">
        <v>83265</v>
      </c>
      <c r="CE162" s="133">
        <v>89823</v>
      </c>
      <c r="CF162" s="133">
        <v>78278</v>
      </c>
      <c r="CG162" s="133">
        <v>84402</v>
      </c>
      <c r="CH162" s="133">
        <v>102294</v>
      </c>
      <c r="CI162" s="133">
        <v>88651</v>
      </c>
      <c r="CJ162" s="133">
        <v>72250</v>
      </c>
      <c r="CK162" s="133">
        <v>86845</v>
      </c>
      <c r="CL162" s="133">
        <v>113516</v>
      </c>
      <c r="CM162" s="133">
        <v>121807</v>
      </c>
      <c r="CN162" s="133">
        <v>131268</v>
      </c>
      <c r="CO162" s="133">
        <v>118437</v>
      </c>
      <c r="CP162" s="133">
        <v>119991</v>
      </c>
      <c r="CQ162" s="133">
        <v>112737</v>
      </c>
      <c r="CR162" s="133">
        <v>127755</v>
      </c>
      <c r="CS162" s="133">
        <v>114853</v>
      </c>
      <c r="CT162" s="133">
        <v>123746</v>
      </c>
      <c r="CU162" s="133">
        <v>133930</v>
      </c>
      <c r="CV162" s="133">
        <v>116525</v>
      </c>
      <c r="CW162" s="133">
        <v>124255</v>
      </c>
      <c r="CX162" s="133">
        <v>117332</v>
      </c>
      <c r="CY162" s="133">
        <v>114754</v>
      </c>
      <c r="CZ162" s="133">
        <v>131620</v>
      </c>
      <c r="DA162" s="133">
        <v>127158</v>
      </c>
      <c r="DB162" s="133">
        <v>117261</v>
      </c>
      <c r="DC162" s="133">
        <v>115358</v>
      </c>
      <c r="DD162" s="133">
        <v>136556</v>
      </c>
      <c r="DE162" s="133">
        <v>132946</v>
      </c>
      <c r="DF162" s="133">
        <v>134377</v>
      </c>
      <c r="DG162" s="133">
        <v>134456</v>
      </c>
      <c r="DH162" s="133">
        <v>119661</v>
      </c>
      <c r="DI162" s="133">
        <v>129713</v>
      </c>
      <c r="DJ162" s="133">
        <v>131634</v>
      </c>
      <c r="DK162" s="133">
        <v>114004</v>
      </c>
      <c r="DL162" s="133">
        <v>130206</v>
      </c>
      <c r="DM162" s="133">
        <v>130887</v>
      </c>
      <c r="DN162" s="133">
        <v>116506</v>
      </c>
      <c r="DO162" s="133">
        <v>133156</v>
      </c>
      <c r="DP162" s="133">
        <v>144042</v>
      </c>
      <c r="DQ162" s="133">
        <v>119219</v>
      </c>
      <c r="DR162" s="133">
        <v>143253</v>
      </c>
      <c r="DS162" s="133">
        <v>142034</v>
      </c>
      <c r="DT162" s="133">
        <v>125030</v>
      </c>
      <c r="DU162" s="133">
        <v>128425</v>
      </c>
      <c r="DV162" s="133">
        <v>128425</v>
      </c>
      <c r="DW162" s="133">
        <v>138113</v>
      </c>
      <c r="DX162" s="133">
        <v>150721</v>
      </c>
      <c r="DY162" s="133">
        <v>155377</v>
      </c>
      <c r="DZ162" s="133">
        <v>148950</v>
      </c>
      <c r="EA162" s="133">
        <v>155481</v>
      </c>
      <c r="EB162" s="133">
        <v>155514</v>
      </c>
      <c r="EC162" s="133">
        <v>154792</v>
      </c>
      <c r="ED162" s="133">
        <v>194902</v>
      </c>
      <c r="EE162" s="133">
        <v>170517</v>
      </c>
      <c r="EF162" s="133">
        <v>163919</v>
      </c>
      <c r="EG162" s="133">
        <v>164834</v>
      </c>
      <c r="EH162" s="133">
        <v>171172</v>
      </c>
      <c r="EI162" s="133">
        <v>163469</v>
      </c>
      <c r="EJ162" s="133">
        <v>177951</v>
      </c>
      <c r="EK162" s="133">
        <v>164347</v>
      </c>
      <c r="EL162" s="133">
        <v>152903</v>
      </c>
      <c r="EM162" s="133">
        <v>184056</v>
      </c>
      <c r="EN162" s="133">
        <v>163195</v>
      </c>
      <c r="EO162" s="133">
        <v>154222</v>
      </c>
      <c r="EP162" s="133">
        <v>183478</v>
      </c>
      <c r="EQ162" s="133">
        <v>160476</v>
      </c>
      <c r="ER162" s="133">
        <v>156769</v>
      </c>
      <c r="ES162" s="133">
        <v>171159</v>
      </c>
      <c r="ET162" s="133">
        <v>135996</v>
      </c>
      <c r="EU162" s="133">
        <v>164760</v>
      </c>
      <c r="EV162" s="133">
        <v>171273</v>
      </c>
      <c r="EW162" s="133">
        <v>153342</v>
      </c>
      <c r="EX162" s="133">
        <v>156525</v>
      </c>
      <c r="EY162" s="133">
        <v>174086</v>
      </c>
      <c r="EZ162" s="133">
        <v>154045</v>
      </c>
      <c r="FA162" s="133">
        <v>171520</v>
      </c>
      <c r="FB162" s="133">
        <v>203014</v>
      </c>
      <c r="FC162" s="133">
        <v>177777</v>
      </c>
      <c r="FD162" s="133">
        <v>169027</v>
      </c>
      <c r="FE162" s="133">
        <v>167402</v>
      </c>
      <c r="FF162" s="133">
        <v>163341</v>
      </c>
      <c r="FG162" s="133">
        <v>147308</v>
      </c>
      <c r="FH162" s="133">
        <v>198248</v>
      </c>
      <c r="FI162" s="133">
        <v>150673</v>
      </c>
      <c r="FJ162" s="133">
        <v>162837</v>
      </c>
      <c r="FK162" s="133">
        <v>185468</v>
      </c>
      <c r="FL162" s="133">
        <v>186551</v>
      </c>
      <c r="FM162" s="133">
        <v>200378</v>
      </c>
      <c r="FN162" s="133">
        <v>226388</v>
      </c>
      <c r="FO162" s="133">
        <v>235014.00999999998</v>
      </c>
      <c r="FP162" s="133">
        <v>233886.24</v>
      </c>
      <c r="FQ162" s="133">
        <v>229974.16999999995</v>
      </c>
      <c r="FR162" s="133">
        <v>264486.52</v>
      </c>
      <c r="FS162" s="133">
        <v>242071.04000000004</v>
      </c>
      <c r="FT162" s="133">
        <v>239758.90000000002</v>
      </c>
      <c r="FU162" s="133">
        <v>261227.35</v>
      </c>
      <c r="FV162" s="133">
        <v>225166.69</v>
      </c>
      <c r="FW162" s="133">
        <v>249941.49999999997</v>
      </c>
      <c r="FX162" s="133">
        <v>251705.74999999997</v>
      </c>
      <c r="FY162" s="133">
        <v>235841.04</v>
      </c>
      <c r="FZ162" s="133">
        <v>274390.45999999996</v>
      </c>
      <c r="GA162" s="133">
        <v>243011.97000000003</v>
      </c>
      <c r="GB162" s="133">
        <v>223062.9</v>
      </c>
      <c r="GC162" s="133">
        <v>240058.79999999996</v>
      </c>
      <c r="GD162" s="133">
        <v>247769.26</v>
      </c>
      <c r="GE162" s="133">
        <v>239606.42</v>
      </c>
      <c r="GF162" s="133">
        <v>243167.75</v>
      </c>
      <c r="GG162" s="133">
        <v>241635.80000000002</v>
      </c>
      <c r="GH162" s="133">
        <v>237139.65</v>
      </c>
    </row>
    <row r="163" spans="1:190" s="132" customFormat="1" x14ac:dyDescent="0.25">
      <c r="A163" s="134"/>
      <c r="B163" s="115" t="s">
        <v>1</v>
      </c>
      <c r="C163" s="133">
        <v>-9926</v>
      </c>
      <c r="D163" s="133">
        <v>-14081</v>
      </c>
      <c r="E163" s="133">
        <v>-7496</v>
      </c>
      <c r="F163" s="133">
        <v>-5044</v>
      </c>
      <c r="G163" s="133">
        <v>-4668</v>
      </c>
      <c r="H163" s="133">
        <v>-3756</v>
      </c>
      <c r="I163" s="133">
        <v>-2970</v>
      </c>
      <c r="J163" s="133">
        <v>-2587</v>
      </c>
      <c r="K163" s="133">
        <v>-2481</v>
      </c>
      <c r="L163" s="133">
        <v>-3536</v>
      </c>
      <c r="M163" s="133">
        <v>-3715</v>
      </c>
      <c r="N163" s="133">
        <v>-3192</v>
      </c>
      <c r="O163" s="133">
        <v>-14812</v>
      </c>
      <c r="P163" s="133">
        <v>-12529</v>
      </c>
      <c r="Q163" s="133">
        <v>-7554</v>
      </c>
      <c r="R163" s="133">
        <v>-5406</v>
      </c>
      <c r="S163" s="133">
        <v>-4779</v>
      </c>
      <c r="T163" s="133">
        <v>-3771</v>
      </c>
      <c r="U163" s="133">
        <v>-3114</v>
      </c>
      <c r="V163" s="133">
        <v>-2766</v>
      </c>
      <c r="W163" s="133">
        <v>-2436</v>
      </c>
      <c r="X163" s="133">
        <v>-2366</v>
      </c>
      <c r="Y163" s="133">
        <v>-2843</v>
      </c>
      <c r="Z163" s="133">
        <v>-2596</v>
      </c>
      <c r="AA163" s="133">
        <v>-14472</v>
      </c>
      <c r="AB163" s="133">
        <v>-12730</v>
      </c>
      <c r="AC163" s="133">
        <v>-6859</v>
      </c>
      <c r="AD163" s="133">
        <v>-5928</v>
      </c>
      <c r="AE163" s="133">
        <v>-3950</v>
      </c>
      <c r="AF163" s="133">
        <v>-3482</v>
      </c>
      <c r="AG163" s="133">
        <v>-3618</v>
      </c>
      <c r="AH163" s="133">
        <v>-2718</v>
      </c>
      <c r="AI163" s="133">
        <v>-2062</v>
      </c>
      <c r="AJ163" s="133">
        <v>-3372</v>
      </c>
      <c r="AK163" s="133">
        <v>-2966</v>
      </c>
      <c r="AL163" s="133">
        <v>-1831</v>
      </c>
      <c r="AM163" s="133">
        <v>-14319</v>
      </c>
      <c r="AN163" s="133">
        <v>-10321</v>
      </c>
      <c r="AO163" s="133">
        <v>-9428</v>
      </c>
      <c r="AP163" s="133">
        <v>-6447</v>
      </c>
      <c r="AQ163" s="133">
        <v>-4223</v>
      </c>
      <c r="AR163" s="133">
        <v>-4163</v>
      </c>
      <c r="AS163" s="133">
        <v>-3168</v>
      </c>
      <c r="AT163" s="133">
        <v>-2545</v>
      </c>
      <c r="AU163" s="133">
        <v>-2413</v>
      </c>
      <c r="AV163" s="133">
        <v>-2712</v>
      </c>
      <c r="AW163" s="133">
        <v>-2575</v>
      </c>
      <c r="AX163" s="133">
        <v>-2451</v>
      </c>
      <c r="AY163" s="133">
        <v>-9602</v>
      </c>
      <c r="AZ163" s="133">
        <v>-14875</v>
      </c>
      <c r="BA163" s="133">
        <v>-11128</v>
      </c>
      <c r="BB163" s="133">
        <v>-4940</v>
      </c>
      <c r="BC163" s="133">
        <v>-3880</v>
      </c>
      <c r="BD163" s="133">
        <v>-3566</v>
      </c>
      <c r="BE163" s="133">
        <v>-2650</v>
      </c>
      <c r="BF163" s="133">
        <v>-3010</v>
      </c>
      <c r="BG163" s="133">
        <v>-2291</v>
      </c>
      <c r="BH163" s="133">
        <v>-3025</v>
      </c>
      <c r="BI163" s="133">
        <v>-2861</v>
      </c>
      <c r="BJ163" s="133">
        <v>-2056</v>
      </c>
      <c r="BK163" s="133">
        <v>-14541</v>
      </c>
      <c r="BL163" s="133">
        <v>-14265</v>
      </c>
      <c r="BM163" s="133">
        <v>-7618</v>
      </c>
      <c r="BN163" s="133">
        <v>-4862</v>
      </c>
      <c r="BO163" s="133">
        <v>-3779</v>
      </c>
      <c r="BP163" s="133">
        <v>-3618</v>
      </c>
      <c r="BQ163" s="133">
        <v>-3086</v>
      </c>
      <c r="BR163" s="133">
        <v>-2346</v>
      </c>
      <c r="BS163" s="133">
        <v>-2097</v>
      </c>
      <c r="BT163" s="133">
        <v>-2558</v>
      </c>
      <c r="BU163" s="133">
        <v>-2775</v>
      </c>
      <c r="BV163" s="133">
        <v>-1882</v>
      </c>
      <c r="BW163" s="133">
        <v>-13918</v>
      </c>
      <c r="BX163" s="133">
        <v>-10849</v>
      </c>
      <c r="BY163" s="133">
        <v>-5217</v>
      </c>
      <c r="BZ163" s="133">
        <v>-5872</v>
      </c>
      <c r="CA163" s="133">
        <v>-3778</v>
      </c>
      <c r="CB163" s="133">
        <v>-3367</v>
      </c>
      <c r="CC163" s="133">
        <v>-2870</v>
      </c>
      <c r="CD163" s="133">
        <v>-1998</v>
      </c>
      <c r="CE163" s="133">
        <v>-2699</v>
      </c>
      <c r="CF163" s="133">
        <v>-2395</v>
      </c>
      <c r="CG163" s="133">
        <v>-2708</v>
      </c>
      <c r="CH163" s="133">
        <v>-2787</v>
      </c>
      <c r="CI163" s="133">
        <v>-13971</v>
      </c>
      <c r="CJ163" s="133">
        <v>-9325</v>
      </c>
      <c r="CK163" s="133">
        <v>-7139</v>
      </c>
      <c r="CL163" s="133">
        <v>-4597</v>
      </c>
      <c r="CM163" s="133">
        <v>-3366</v>
      </c>
      <c r="CN163" s="133">
        <v>-3814</v>
      </c>
      <c r="CO163" s="133">
        <v>-3229</v>
      </c>
      <c r="CP163" s="133">
        <v>-2342</v>
      </c>
      <c r="CQ163" s="133">
        <v>-2693</v>
      </c>
      <c r="CR163" s="133">
        <v>-2513</v>
      </c>
      <c r="CS163" s="133">
        <v>-2797</v>
      </c>
      <c r="CT163" s="133">
        <v>-2113</v>
      </c>
      <c r="CU163" s="133">
        <v>-15416</v>
      </c>
      <c r="CV163" s="133">
        <v>-10369</v>
      </c>
      <c r="CW163" s="133">
        <v>-6542</v>
      </c>
      <c r="CX163" s="133">
        <v>-4618</v>
      </c>
      <c r="CY163" s="133">
        <v>-3002</v>
      </c>
      <c r="CZ163" s="133">
        <v>-3530</v>
      </c>
      <c r="DA163" s="133">
        <v>-2883</v>
      </c>
      <c r="DB163" s="133">
        <v>-2611</v>
      </c>
      <c r="DC163" s="133">
        <v>-2329</v>
      </c>
      <c r="DD163" s="133">
        <v>-2448</v>
      </c>
      <c r="DE163" s="133">
        <v>-3450</v>
      </c>
      <c r="DF163" s="133">
        <v>-878</v>
      </c>
      <c r="DG163" s="133">
        <v>-16028</v>
      </c>
      <c r="DH163" s="133">
        <v>-10888</v>
      </c>
      <c r="DI163" s="133">
        <v>-8211</v>
      </c>
      <c r="DJ163" s="133">
        <v>-4192</v>
      </c>
      <c r="DK163" s="133">
        <v>-3487</v>
      </c>
      <c r="DL163" s="133">
        <v>-3372</v>
      </c>
      <c r="DM163" s="133">
        <v>-2894</v>
      </c>
      <c r="DN163" s="133">
        <v>-2679</v>
      </c>
      <c r="DO163" s="133">
        <v>-2179</v>
      </c>
      <c r="DP163" s="133">
        <v>-2819</v>
      </c>
      <c r="DQ163" s="133">
        <v>-2611</v>
      </c>
      <c r="DR163" s="133">
        <v>-1409</v>
      </c>
      <c r="DS163" s="133">
        <v>-18437</v>
      </c>
      <c r="DT163" s="133">
        <v>-9883</v>
      </c>
      <c r="DU163" s="133">
        <v>-4057</v>
      </c>
      <c r="DV163" s="133">
        <v>-4057</v>
      </c>
      <c r="DW163" s="133">
        <v>-2741</v>
      </c>
      <c r="DX163" s="133">
        <v>-2830</v>
      </c>
      <c r="DY163" s="133">
        <v>-3569</v>
      </c>
      <c r="DZ163" s="133">
        <v>-2402</v>
      </c>
      <c r="EA163" s="133">
        <v>-2929</v>
      </c>
      <c r="EB163" s="133">
        <v>-4155</v>
      </c>
      <c r="EC163" s="133">
        <v>-3723</v>
      </c>
      <c r="ED163" s="133">
        <v>-1405</v>
      </c>
      <c r="EE163" s="133">
        <v>-18309</v>
      </c>
      <c r="EF163" s="133">
        <v>-8517</v>
      </c>
      <c r="EG163" s="133">
        <v>-9171</v>
      </c>
      <c r="EH163" s="133">
        <v>-6628</v>
      </c>
      <c r="EI163" s="133">
        <v>-4276</v>
      </c>
      <c r="EJ163" s="133">
        <v>-3755</v>
      </c>
      <c r="EK163" s="133">
        <v>-4155</v>
      </c>
      <c r="EL163" s="133">
        <v>-2642</v>
      </c>
      <c r="EM163" s="133">
        <v>-2854</v>
      </c>
      <c r="EN163" s="133">
        <v>-2138</v>
      </c>
      <c r="EO163" s="133">
        <v>-4677</v>
      </c>
      <c r="EP163" s="133">
        <v>-2257</v>
      </c>
      <c r="EQ163" s="133">
        <v>-16707</v>
      </c>
      <c r="ER163" s="133">
        <v>-11747</v>
      </c>
      <c r="ES163" s="133">
        <v>-7160</v>
      </c>
      <c r="ET163" s="133">
        <v>-5680</v>
      </c>
      <c r="EU163" s="133">
        <v>-3930</v>
      </c>
      <c r="EV163" s="133">
        <v>-4114</v>
      </c>
      <c r="EW163" s="133">
        <v>-3971</v>
      </c>
      <c r="EX163" s="133">
        <v>-2709</v>
      </c>
      <c r="EY163" s="133">
        <v>-3689</v>
      </c>
      <c r="EZ163" s="133">
        <v>-3194</v>
      </c>
      <c r="FA163" s="133">
        <v>-3062</v>
      </c>
      <c r="FB163" s="133">
        <v>-2366</v>
      </c>
      <c r="FC163" s="133">
        <v>-15764</v>
      </c>
      <c r="FD163" s="133">
        <v>-10126</v>
      </c>
      <c r="FE163" s="133">
        <v>-7409</v>
      </c>
      <c r="FF163" s="133">
        <v>-4788</v>
      </c>
      <c r="FG163" s="133">
        <v>-4083</v>
      </c>
      <c r="FH163" s="133">
        <v>-4689</v>
      </c>
      <c r="FI163" s="133">
        <v>-3210</v>
      </c>
      <c r="FJ163" s="133">
        <v>-2823</v>
      </c>
      <c r="FK163" s="133">
        <v>-3505</v>
      </c>
      <c r="FL163" s="133">
        <v>-2665</v>
      </c>
      <c r="FM163" s="133">
        <v>-3102</v>
      </c>
      <c r="FN163" s="133">
        <v>-2361</v>
      </c>
      <c r="FO163" s="133">
        <v>-13760.02</v>
      </c>
      <c r="FP163" s="133">
        <v>-10072.52</v>
      </c>
      <c r="FQ163" s="133">
        <v>-8103.05</v>
      </c>
      <c r="FR163" s="133">
        <v>-6943.62</v>
      </c>
      <c r="FS163" s="133">
        <v>-8316.5499999999993</v>
      </c>
      <c r="FT163" s="133">
        <v>-5561.51</v>
      </c>
      <c r="FU163" s="133">
        <v>-5319.4</v>
      </c>
      <c r="FV163" s="133">
        <v>-4658.4699999999993</v>
      </c>
      <c r="FW163" s="133">
        <v>-4439.2700000000004</v>
      </c>
      <c r="FX163" s="133">
        <v>-4860.08</v>
      </c>
      <c r="FY163" s="133">
        <v>-4372.54</v>
      </c>
      <c r="FZ163" s="133">
        <v>-2281.73</v>
      </c>
      <c r="GA163" s="133">
        <v>-24006.83</v>
      </c>
      <c r="GB163" s="133">
        <v>-10188.58</v>
      </c>
      <c r="GC163" s="133">
        <v>-9518.6899999999987</v>
      </c>
      <c r="GD163" s="133">
        <v>-6522.4400000000005</v>
      </c>
      <c r="GE163" s="133">
        <v>-6471.9700000000012</v>
      </c>
      <c r="GF163" s="133">
        <v>-4898.1399999999994</v>
      </c>
      <c r="GG163" s="133">
        <v>-4064.6800000000003</v>
      </c>
      <c r="GH163" s="133">
        <v>-4437.1900000000005</v>
      </c>
    </row>
    <row r="164" spans="1:190" s="154" customFormat="1" ht="15.75" thickBot="1" x14ac:dyDescent="0.3">
      <c r="A164" s="134"/>
      <c r="B164" s="110" t="s">
        <v>80</v>
      </c>
      <c r="C164" s="139">
        <v>348152</v>
      </c>
      <c r="D164" s="139">
        <v>314496</v>
      </c>
      <c r="E164" s="139">
        <v>363107</v>
      </c>
      <c r="F164" s="139">
        <v>321349</v>
      </c>
      <c r="G164" s="139">
        <v>344526</v>
      </c>
      <c r="H164" s="139">
        <v>379262</v>
      </c>
      <c r="I164" s="139">
        <v>365672</v>
      </c>
      <c r="J164" s="139">
        <v>336292</v>
      </c>
      <c r="K164" s="139">
        <v>350230</v>
      </c>
      <c r="L164" s="139">
        <v>357547</v>
      </c>
      <c r="M164" s="139">
        <v>357691</v>
      </c>
      <c r="N164" s="139">
        <v>424027</v>
      </c>
      <c r="O164" s="139">
        <v>369242</v>
      </c>
      <c r="P164" s="139">
        <v>357479</v>
      </c>
      <c r="Q164" s="139">
        <v>375205</v>
      </c>
      <c r="R164" s="139">
        <v>336489</v>
      </c>
      <c r="S164" s="139">
        <v>380603</v>
      </c>
      <c r="T164" s="139">
        <v>336850</v>
      </c>
      <c r="U164" s="139">
        <v>370913</v>
      </c>
      <c r="V164" s="139">
        <v>363068</v>
      </c>
      <c r="W164" s="139">
        <v>375395</v>
      </c>
      <c r="X164" s="139">
        <v>366104</v>
      </c>
      <c r="Y164" s="139">
        <v>365067</v>
      </c>
      <c r="Z164" s="139">
        <v>397129</v>
      </c>
      <c r="AA164" s="139">
        <v>404466</v>
      </c>
      <c r="AB164" s="139">
        <v>325214</v>
      </c>
      <c r="AC164" s="139">
        <v>349424</v>
      </c>
      <c r="AD164" s="139">
        <v>312579</v>
      </c>
      <c r="AE164" s="139">
        <v>338950</v>
      </c>
      <c r="AF164" s="139">
        <v>393924</v>
      </c>
      <c r="AG164" s="139">
        <v>399097</v>
      </c>
      <c r="AH164" s="139">
        <v>360309</v>
      </c>
      <c r="AI164" s="139">
        <v>369078</v>
      </c>
      <c r="AJ164" s="139">
        <v>398260</v>
      </c>
      <c r="AK164" s="139">
        <v>370739</v>
      </c>
      <c r="AL164" s="139">
        <v>392516</v>
      </c>
      <c r="AM164" s="139">
        <v>397243</v>
      </c>
      <c r="AN164" s="139">
        <v>348240</v>
      </c>
      <c r="AO164" s="139">
        <v>374385</v>
      </c>
      <c r="AP164" s="139">
        <v>366888</v>
      </c>
      <c r="AQ164" s="139">
        <v>376466</v>
      </c>
      <c r="AR164" s="139">
        <v>380649</v>
      </c>
      <c r="AS164" s="139">
        <v>408698</v>
      </c>
      <c r="AT164" s="139">
        <v>328228</v>
      </c>
      <c r="AU164" s="139">
        <v>376670</v>
      </c>
      <c r="AV164" s="139">
        <v>435577</v>
      </c>
      <c r="AW164" s="139">
        <v>365502</v>
      </c>
      <c r="AX164" s="139">
        <v>418956</v>
      </c>
      <c r="AY164" s="139">
        <v>406134</v>
      </c>
      <c r="AZ164" s="139">
        <v>374304</v>
      </c>
      <c r="BA164" s="139">
        <v>387869</v>
      </c>
      <c r="BB164" s="139">
        <v>379853</v>
      </c>
      <c r="BC164" s="139">
        <v>355627</v>
      </c>
      <c r="BD164" s="139">
        <v>406236</v>
      </c>
      <c r="BE164" s="139">
        <v>417283</v>
      </c>
      <c r="BF164" s="139">
        <v>349056</v>
      </c>
      <c r="BG164" s="139">
        <v>421635</v>
      </c>
      <c r="BH164" s="139">
        <v>415879</v>
      </c>
      <c r="BI164" s="139">
        <v>368342</v>
      </c>
      <c r="BJ164" s="139">
        <v>440373</v>
      </c>
      <c r="BK164" s="139">
        <v>415241</v>
      </c>
      <c r="BL164" s="139">
        <v>354760</v>
      </c>
      <c r="BM164" s="139">
        <v>386773</v>
      </c>
      <c r="BN164" s="139">
        <v>390362</v>
      </c>
      <c r="BO164" s="139">
        <v>353464</v>
      </c>
      <c r="BP164" s="139">
        <v>432004</v>
      </c>
      <c r="BQ164" s="139">
        <v>403050</v>
      </c>
      <c r="BR164" s="139">
        <v>359770</v>
      </c>
      <c r="BS164" s="139">
        <v>385241</v>
      </c>
      <c r="BT164" s="139">
        <v>366155</v>
      </c>
      <c r="BU164" s="139">
        <v>379124</v>
      </c>
      <c r="BV164" s="139">
        <v>410475</v>
      </c>
      <c r="BW164" s="139">
        <v>373738</v>
      </c>
      <c r="BX164" s="139">
        <v>324077</v>
      </c>
      <c r="BY164" s="139">
        <v>373948</v>
      </c>
      <c r="BZ164" s="139">
        <v>363374</v>
      </c>
      <c r="CA164" s="139">
        <v>349909</v>
      </c>
      <c r="CB164" s="139">
        <v>362148</v>
      </c>
      <c r="CC164" s="139">
        <v>320023</v>
      </c>
      <c r="CD164" s="139">
        <v>326510</v>
      </c>
      <c r="CE164" s="139">
        <v>368661</v>
      </c>
      <c r="CF164" s="139">
        <v>311771</v>
      </c>
      <c r="CG164" s="139">
        <v>352295</v>
      </c>
      <c r="CH164" s="139">
        <v>410470</v>
      </c>
      <c r="CI164" s="139">
        <v>346342</v>
      </c>
      <c r="CJ164" s="139">
        <v>281332</v>
      </c>
      <c r="CK164" s="139">
        <v>347012</v>
      </c>
      <c r="CL164" s="139">
        <v>355992</v>
      </c>
      <c r="CM164" s="139">
        <v>382507</v>
      </c>
      <c r="CN164" s="139">
        <v>416682</v>
      </c>
      <c r="CO164" s="139">
        <v>373984</v>
      </c>
      <c r="CP164" s="139">
        <v>383653</v>
      </c>
      <c r="CQ164" s="139">
        <v>353315</v>
      </c>
      <c r="CR164" s="139">
        <v>395945</v>
      </c>
      <c r="CS164" s="139">
        <v>371882</v>
      </c>
      <c r="CT164" s="139">
        <v>397700</v>
      </c>
      <c r="CU164" s="139">
        <v>415613</v>
      </c>
      <c r="CV164" s="139">
        <v>360479</v>
      </c>
      <c r="CW164" s="139">
        <v>381586</v>
      </c>
      <c r="CX164" s="139">
        <v>380752</v>
      </c>
      <c r="CY164" s="139">
        <v>377906</v>
      </c>
      <c r="CZ164" s="139">
        <v>419508</v>
      </c>
      <c r="DA164" s="139">
        <v>403793</v>
      </c>
      <c r="DB164" s="139">
        <v>378622</v>
      </c>
      <c r="DC164" s="139">
        <v>368337</v>
      </c>
      <c r="DD164" s="139">
        <v>445952</v>
      </c>
      <c r="DE164" s="139">
        <v>405774</v>
      </c>
      <c r="DF164" s="139">
        <v>419447</v>
      </c>
      <c r="DG164" s="139">
        <v>421265</v>
      </c>
      <c r="DH164" s="139">
        <v>366232</v>
      </c>
      <c r="DI164" s="139">
        <v>407049</v>
      </c>
      <c r="DJ164" s="139">
        <v>417051</v>
      </c>
      <c r="DK164" s="139">
        <v>372204</v>
      </c>
      <c r="DL164" s="139">
        <v>437655</v>
      </c>
      <c r="DM164" s="139">
        <v>428650</v>
      </c>
      <c r="DN164" s="139">
        <v>383906</v>
      </c>
      <c r="DO164" s="139">
        <v>434392</v>
      </c>
      <c r="DP164" s="139">
        <v>473968</v>
      </c>
      <c r="DQ164" s="139">
        <v>396022</v>
      </c>
      <c r="DR164" s="139">
        <v>486458</v>
      </c>
      <c r="DS164" s="139">
        <v>446361</v>
      </c>
      <c r="DT164" s="139">
        <v>381979</v>
      </c>
      <c r="DU164" s="139">
        <v>370102</v>
      </c>
      <c r="DV164" s="139">
        <v>370102</v>
      </c>
      <c r="DW164" s="139">
        <v>393215</v>
      </c>
      <c r="DX164" s="139">
        <v>443710</v>
      </c>
      <c r="DY164" s="139">
        <v>441782</v>
      </c>
      <c r="DZ164" s="139">
        <v>411996</v>
      </c>
      <c r="EA164" s="139">
        <v>461040</v>
      </c>
      <c r="EB164" s="139">
        <v>450148</v>
      </c>
      <c r="EC164" s="139">
        <v>446091</v>
      </c>
      <c r="ED164" s="139">
        <v>549291</v>
      </c>
      <c r="EE164" s="139">
        <v>451254</v>
      </c>
      <c r="EF164" s="139">
        <v>459210</v>
      </c>
      <c r="EG164" s="139">
        <v>466258</v>
      </c>
      <c r="EH164" s="139">
        <v>481117</v>
      </c>
      <c r="EI164" s="139">
        <v>447547</v>
      </c>
      <c r="EJ164" s="139">
        <v>499983</v>
      </c>
      <c r="EK164" s="139">
        <v>434216</v>
      </c>
      <c r="EL164" s="139">
        <v>419515</v>
      </c>
      <c r="EM164" s="139">
        <v>489958</v>
      </c>
      <c r="EN164" s="139">
        <v>461424</v>
      </c>
      <c r="EO164" s="139">
        <v>427672</v>
      </c>
      <c r="EP164" s="139">
        <v>508835</v>
      </c>
      <c r="EQ164" s="139">
        <v>457993</v>
      </c>
      <c r="ER164" s="139">
        <v>456904</v>
      </c>
      <c r="ES164" s="139">
        <v>483175</v>
      </c>
      <c r="ET164" s="139">
        <v>396745</v>
      </c>
      <c r="EU164" s="139">
        <v>457772</v>
      </c>
      <c r="EV164" s="139">
        <v>480091</v>
      </c>
      <c r="EW164" s="139">
        <v>403585</v>
      </c>
      <c r="EX164" s="139">
        <v>431014</v>
      </c>
      <c r="EY164" s="139">
        <v>449340</v>
      </c>
      <c r="EZ164" s="139">
        <v>406812</v>
      </c>
      <c r="FA164" s="139">
        <v>459557</v>
      </c>
      <c r="FB164" s="139">
        <v>502751</v>
      </c>
      <c r="FC164" s="139">
        <v>431796</v>
      </c>
      <c r="FD164" s="139">
        <v>433204</v>
      </c>
      <c r="FE164" s="139">
        <v>428452</v>
      </c>
      <c r="FF164" s="139">
        <v>394554</v>
      </c>
      <c r="FG164" s="139">
        <v>379857</v>
      </c>
      <c r="FH164" s="139">
        <v>481530</v>
      </c>
      <c r="FI164" s="139">
        <v>374721</v>
      </c>
      <c r="FJ164" s="139">
        <v>382479</v>
      </c>
      <c r="FK164" s="139">
        <v>441165</v>
      </c>
      <c r="FL164" s="139">
        <v>426545</v>
      </c>
      <c r="FM164" s="139">
        <v>424097</v>
      </c>
      <c r="FN164" s="139">
        <v>438316</v>
      </c>
      <c r="FO164" s="139">
        <v>431327.25</v>
      </c>
      <c r="FP164" s="139">
        <v>428535.77</v>
      </c>
      <c r="FQ164" s="139">
        <v>412811.05</v>
      </c>
      <c r="FR164" s="139">
        <v>464403.75</v>
      </c>
      <c r="FS164" s="139">
        <v>427952.4</v>
      </c>
      <c r="FT164" s="139">
        <v>427239.85</v>
      </c>
      <c r="FU164" s="139">
        <v>459324.15</v>
      </c>
      <c r="FV164" s="139">
        <v>376410.76</v>
      </c>
      <c r="FW164" s="139">
        <v>430208.77</v>
      </c>
      <c r="FX164" s="139">
        <v>444048.74</v>
      </c>
      <c r="FY164" s="139">
        <v>424024.66</v>
      </c>
      <c r="FZ164" s="139">
        <v>479462.99</v>
      </c>
      <c r="GA164" s="139">
        <v>425858.57</v>
      </c>
      <c r="GB164" s="139">
        <v>389579.14</v>
      </c>
      <c r="GC164" s="139">
        <v>420237.3</v>
      </c>
      <c r="GD164" s="139">
        <v>434644.02</v>
      </c>
      <c r="GE164" s="139">
        <v>426117.11</v>
      </c>
      <c r="GF164" s="139">
        <v>425843.3</v>
      </c>
      <c r="GG164" s="139">
        <v>424287.84</v>
      </c>
      <c r="GH164" s="139">
        <v>387579.32</v>
      </c>
    </row>
    <row r="165" spans="1:190" s="132" customFormat="1" ht="15" thickBot="1" x14ac:dyDescent="0.3">
      <c r="A165" s="134"/>
      <c r="B165" s="104" t="s">
        <v>81</v>
      </c>
      <c r="C165" s="119">
        <v>18920069</v>
      </c>
      <c r="D165" s="119">
        <v>18274570</v>
      </c>
      <c r="E165" s="119">
        <v>21789536</v>
      </c>
      <c r="F165" s="119">
        <v>19419757</v>
      </c>
      <c r="G165" s="119">
        <v>19114978</v>
      </c>
      <c r="H165" s="119">
        <v>21263634</v>
      </c>
      <c r="I165" s="119">
        <v>19849619</v>
      </c>
      <c r="J165" s="119">
        <v>18488648</v>
      </c>
      <c r="K165" s="119">
        <v>19194705</v>
      </c>
      <c r="L165" s="119">
        <v>19183767</v>
      </c>
      <c r="M165" s="119">
        <v>20111268</v>
      </c>
      <c r="N165" s="119">
        <v>20235495</v>
      </c>
      <c r="O165" s="119">
        <v>20800598</v>
      </c>
      <c r="P165" s="119">
        <v>19146545</v>
      </c>
      <c r="Q165" s="119">
        <v>21305391</v>
      </c>
      <c r="R165" s="119">
        <v>19338240</v>
      </c>
      <c r="S165" s="119">
        <v>21914394</v>
      </c>
      <c r="T165" s="119">
        <v>20170697</v>
      </c>
      <c r="U165" s="119">
        <v>19559277</v>
      </c>
      <c r="V165" s="119">
        <v>19090742</v>
      </c>
      <c r="W165" s="119">
        <v>19606637</v>
      </c>
      <c r="X165" s="119">
        <v>20081802</v>
      </c>
      <c r="Y165" s="119">
        <v>20476072</v>
      </c>
      <c r="Z165" s="119">
        <v>20208262</v>
      </c>
      <c r="AA165" s="119">
        <v>21750276</v>
      </c>
      <c r="AB165" s="119">
        <v>19694606</v>
      </c>
      <c r="AC165" s="119">
        <v>20485972</v>
      </c>
      <c r="AD165" s="119">
        <v>20413877</v>
      </c>
      <c r="AE165" s="119">
        <v>20804850</v>
      </c>
      <c r="AF165" s="119">
        <v>20686972</v>
      </c>
      <c r="AG165" s="119">
        <v>23056293</v>
      </c>
      <c r="AH165" s="119">
        <v>19334804</v>
      </c>
      <c r="AI165" s="119">
        <v>19437125</v>
      </c>
      <c r="AJ165" s="119">
        <v>23820065</v>
      </c>
      <c r="AK165" s="119">
        <v>21137823</v>
      </c>
      <c r="AL165" s="119">
        <v>21509619</v>
      </c>
      <c r="AM165" s="119">
        <v>23092364</v>
      </c>
      <c r="AN165" s="119">
        <v>20828813</v>
      </c>
      <c r="AO165" s="119">
        <v>21258491</v>
      </c>
      <c r="AP165" s="119">
        <v>23011055</v>
      </c>
      <c r="AQ165" s="119">
        <v>22233208</v>
      </c>
      <c r="AR165" s="119">
        <v>21506564</v>
      </c>
      <c r="AS165" s="119">
        <v>24228456</v>
      </c>
      <c r="AT165" s="119">
        <v>19025224</v>
      </c>
      <c r="AU165" s="119">
        <v>21965508</v>
      </c>
      <c r="AV165" s="119">
        <v>23133753</v>
      </c>
      <c r="AW165" s="119">
        <v>20877305</v>
      </c>
      <c r="AX165" s="119">
        <v>23068990</v>
      </c>
      <c r="AY165" s="119">
        <v>23853030</v>
      </c>
      <c r="AZ165" s="119">
        <v>21772932</v>
      </c>
      <c r="BA165" s="119">
        <v>22549054</v>
      </c>
      <c r="BB165" s="119">
        <v>22877511</v>
      </c>
      <c r="BC165" s="119">
        <v>21364714</v>
      </c>
      <c r="BD165" s="119">
        <v>24100366</v>
      </c>
      <c r="BE165" s="119">
        <v>23880986</v>
      </c>
      <c r="BF165" s="119">
        <v>19539068</v>
      </c>
      <c r="BG165" s="119">
        <v>23332823</v>
      </c>
      <c r="BH165" s="119">
        <v>23677248</v>
      </c>
      <c r="BI165" s="119">
        <v>21552124</v>
      </c>
      <c r="BJ165" s="119">
        <v>24919085</v>
      </c>
      <c r="BK165" s="119">
        <v>23475180</v>
      </c>
      <c r="BL165" s="119">
        <v>22083289</v>
      </c>
      <c r="BM165" s="119">
        <v>25165630</v>
      </c>
      <c r="BN165" s="119">
        <v>23767956</v>
      </c>
      <c r="BO165" s="119">
        <v>21786082</v>
      </c>
      <c r="BP165" s="119">
        <v>25664893</v>
      </c>
      <c r="BQ165" s="119">
        <v>25010731</v>
      </c>
      <c r="BR165" s="119">
        <v>21084300</v>
      </c>
      <c r="BS165" s="119">
        <v>23109278</v>
      </c>
      <c r="BT165" s="119">
        <v>23516786</v>
      </c>
      <c r="BU165" s="119">
        <v>24303645</v>
      </c>
      <c r="BV165" s="119">
        <v>24983619</v>
      </c>
      <c r="BW165" s="119">
        <v>23644043</v>
      </c>
      <c r="BX165" s="119">
        <v>24616256</v>
      </c>
      <c r="BY165" s="119">
        <v>24861728</v>
      </c>
      <c r="BZ165" s="119">
        <v>23663725</v>
      </c>
      <c r="CA165" s="119">
        <v>25604410</v>
      </c>
      <c r="CB165" s="119">
        <v>24985541</v>
      </c>
      <c r="CC165" s="119">
        <v>23674635</v>
      </c>
      <c r="CD165" s="119">
        <v>23068031</v>
      </c>
      <c r="CE165" s="119">
        <v>23800645</v>
      </c>
      <c r="CF165" s="119">
        <v>24009389</v>
      </c>
      <c r="CG165" s="119">
        <v>24647455</v>
      </c>
      <c r="CH165" s="119">
        <v>24612861</v>
      </c>
      <c r="CI165" s="119">
        <v>26929609</v>
      </c>
      <c r="CJ165" s="119">
        <v>22255325</v>
      </c>
      <c r="CK165" s="119">
        <v>26936322</v>
      </c>
      <c r="CL165" s="119">
        <v>22614069</v>
      </c>
      <c r="CM165" s="119">
        <v>26647372</v>
      </c>
      <c r="CN165" s="119">
        <v>25975441</v>
      </c>
      <c r="CO165" s="119">
        <v>25678528</v>
      </c>
      <c r="CP165" s="119">
        <v>22598796</v>
      </c>
      <c r="CQ165" s="119">
        <v>23149778</v>
      </c>
      <c r="CR165" s="119">
        <v>27041655</v>
      </c>
      <c r="CS165" s="119">
        <v>24722372</v>
      </c>
      <c r="CT165" s="119">
        <v>24687085</v>
      </c>
      <c r="CU165" s="119">
        <v>27344269</v>
      </c>
      <c r="CV165" s="119">
        <v>24610944</v>
      </c>
      <c r="CW165" s="119">
        <v>25650483</v>
      </c>
      <c r="CX165" s="119">
        <v>26063383</v>
      </c>
      <c r="CY165" s="119">
        <v>25779993</v>
      </c>
      <c r="CZ165" s="119">
        <v>25680567</v>
      </c>
      <c r="DA165" s="119">
        <v>26992886</v>
      </c>
      <c r="DB165" s="119">
        <v>23395118</v>
      </c>
      <c r="DC165" s="119">
        <v>22987762</v>
      </c>
      <c r="DD165" s="119">
        <v>28349797</v>
      </c>
      <c r="DE165" s="119">
        <v>26162861</v>
      </c>
      <c r="DF165" s="119">
        <v>27798129</v>
      </c>
      <c r="DG165" s="119">
        <v>26172062</v>
      </c>
      <c r="DH165" s="119">
        <v>24699518</v>
      </c>
      <c r="DI165" s="119">
        <v>25935483</v>
      </c>
      <c r="DJ165" s="119">
        <v>27849149</v>
      </c>
      <c r="DK165" s="119">
        <v>26096527</v>
      </c>
      <c r="DL165" s="119">
        <v>26051205</v>
      </c>
      <c r="DM165" s="119">
        <v>29854697</v>
      </c>
      <c r="DN165" s="119">
        <v>22658654</v>
      </c>
      <c r="DO165" s="119">
        <v>26659338</v>
      </c>
      <c r="DP165" s="119">
        <v>28002672</v>
      </c>
      <c r="DQ165" s="119">
        <v>25649533</v>
      </c>
      <c r="DR165" s="119">
        <v>29439030</v>
      </c>
      <c r="DS165" s="119">
        <v>27424818</v>
      </c>
      <c r="DT165" s="119">
        <v>25363405</v>
      </c>
      <c r="DU165" s="119">
        <v>18413636</v>
      </c>
      <c r="DV165" s="119">
        <v>18413636</v>
      </c>
      <c r="DW165" s="119">
        <v>20550469</v>
      </c>
      <c r="DX165" s="119">
        <v>28728628</v>
      </c>
      <c r="DY165" s="119">
        <v>28304808</v>
      </c>
      <c r="DZ165" s="119">
        <v>25073759</v>
      </c>
      <c r="EA165" s="119">
        <v>27735714</v>
      </c>
      <c r="EB165" s="119">
        <v>28329873</v>
      </c>
      <c r="EC165" s="119">
        <v>30454750</v>
      </c>
      <c r="ED165" s="119">
        <v>31522618</v>
      </c>
      <c r="EE165" s="119">
        <v>26965903</v>
      </c>
      <c r="EF165" s="119">
        <v>27325298</v>
      </c>
      <c r="EG165" s="119">
        <v>31960248</v>
      </c>
      <c r="EH165" s="119">
        <v>29793292</v>
      </c>
      <c r="EI165" s="119">
        <v>29080453</v>
      </c>
      <c r="EJ165" s="119">
        <v>30586718</v>
      </c>
      <c r="EK165" s="119">
        <v>28994407</v>
      </c>
      <c r="EL165" s="119">
        <v>27291003</v>
      </c>
      <c r="EM165" s="119">
        <v>28174322</v>
      </c>
      <c r="EN165" s="119">
        <v>28820910</v>
      </c>
      <c r="EO165" s="119">
        <v>29257425</v>
      </c>
      <c r="EP165" s="119">
        <v>31512733</v>
      </c>
      <c r="EQ165" s="119">
        <v>31877033</v>
      </c>
      <c r="ER165" s="119">
        <v>28476125</v>
      </c>
      <c r="ES165" s="119">
        <v>31622123</v>
      </c>
      <c r="ET165" s="119">
        <v>27583533</v>
      </c>
      <c r="EU165" s="119">
        <v>30895274</v>
      </c>
      <c r="EV165" s="119">
        <v>31023012</v>
      </c>
      <c r="EW165" s="119">
        <v>28682337</v>
      </c>
      <c r="EX165" s="119">
        <v>28361429</v>
      </c>
      <c r="EY165" s="119">
        <v>28950734</v>
      </c>
      <c r="EZ165" s="119">
        <v>30232902</v>
      </c>
      <c r="FA165" s="119">
        <v>29141973</v>
      </c>
      <c r="FB165" s="119">
        <v>30751898</v>
      </c>
      <c r="FC165" s="119">
        <v>31530975</v>
      </c>
      <c r="FD165" s="119">
        <v>27926331</v>
      </c>
      <c r="FE165" s="119">
        <v>31810740</v>
      </c>
      <c r="FF165" s="119">
        <v>27303401</v>
      </c>
      <c r="FG165" s="119">
        <v>30155866</v>
      </c>
      <c r="FH165" s="119">
        <v>32650123</v>
      </c>
      <c r="FI165" s="119">
        <v>30787821</v>
      </c>
      <c r="FJ165" s="119">
        <v>26656231</v>
      </c>
      <c r="FK165" s="119">
        <v>28098316</v>
      </c>
      <c r="FL165" s="119">
        <v>32407792</v>
      </c>
      <c r="FM165" s="119">
        <v>30514107</v>
      </c>
      <c r="FN165" s="119">
        <v>32906067</v>
      </c>
      <c r="FO165" s="119">
        <v>31009154.239999998</v>
      </c>
      <c r="FP165" s="119">
        <v>30829178.220000003</v>
      </c>
      <c r="FQ165" s="119">
        <v>29988365.719999999</v>
      </c>
      <c r="FR165" s="119">
        <v>34020313.479999997</v>
      </c>
      <c r="FS165" s="119">
        <v>30551351.629999999</v>
      </c>
      <c r="FT165" s="119">
        <v>30272147.829999998</v>
      </c>
      <c r="FU165" s="119">
        <v>34732500.859999992</v>
      </c>
      <c r="FV165" s="119">
        <v>27714074.290000003</v>
      </c>
      <c r="FW165" s="119">
        <v>30875636.160000008</v>
      </c>
      <c r="FX165" s="119">
        <v>33605749.350000001</v>
      </c>
      <c r="FY165" s="119">
        <v>31210978.079999998</v>
      </c>
      <c r="FZ165" s="119">
        <v>35843415.300000004</v>
      </c>
      <c r="GA165" s="119">
        <v>33327558.84</v>
      </c>
      <c r="GB165" s="119">
        <v>30995396.779999997</v>
      </c>
      <c r="GC165" s="119">
        <v>32387060.180000003</v>
      </c>
      <c r="GD165" s="119">
        <v>33254651.430000003</v>
      </c>
      <c r="GE165" s="119">
        <v>32016317.670000006</v>
      </c>
      <c r="GF165" s="119">
        <v>34352718.159999996</v>
      </c>
      <c r="GG165" s="119">
        <v>35015167.829999998</v>
      </c>
      <c r="GH165" s="119">
        <v>28655523.079999998</v>
      </c>
    </row>
    <row r="166" spans="1:190" s="132" customFormat="1" x14ac:dyDescent="0.25">
      <c r="A166" s="134"/>
      <c r="B166" s="130" t="s">
        <v>61</v>
      </c>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2"/>
      <c r="BO166" s="152"/>
      <c r="BP166" s="152"/>
      <c r="BQ166" s="152"/>
      <c r="BR166" s="152"/>
      <c r="BS166" s="152"/>
      <c r="BT166" s="152"/>
      <c r="BU166" s="152"/>
      <c r="BV166" s="152"/>
      <c r="BW166" s="152"/>
      <c r="BX166" s="152"/>
      <c r="BY166" s="152"/>
      <c r="BZ166" s="152"/>
      <c r="CA166" s="152"/>
      <c r="CB166" s="152"/>
      <c r="CC166" s="152"/>
      <c r="CD166" s="152"/>
      <c r="CE166" s="152"/>
      <c r="CF166" s="152"/>
      <c r="CG166" s="152"/>
      <c r="CH166" s="152"/>
      <c r="CI166" s="152"/>
      <c r="CJ166" s="152"/>
      <c r="CK166" s="152"/>
      <c r="CL166" s="152"/>
      <c r="CM166" s="152"/>
      <c r="CN166" s="152"/>
      <c r="CO166" s="152"/>
      <c r="CP166" s="152"/>
      <c r="CQ166" s="152"/>
      <c r="CR166" s="152"/>
      <c r="CS166" s="152"/>
      <c r="CT166" s="152"/>
      <c r="CU166" s="152"/>
      <c r="CV166" s="152"/>
      <c r="CW166" s="152"/>
      <c r="CX166" s="152"/>
      <c r="CY166" s="152"/>
      <c r="CZ166" s="152"/>
      <c r="DA166" s="152"/>
      <c r="DB166" s="152"/>
      <c r="DC166" s="152"/>
      <c r="DD166" s="152"/>
      <c r="DE166" s="152"/>
      <c r="DF166" s="152"/>
      <c r="DG166" s="152"/>
      <c r="DH166" s="152"/>
      <c r="DI166" s="152"/>
      <c r="DJ166" s="152"/>
      <c r="DK166" s="152"/>
      <c r="DL166" s="152"/>
      <c r="DM166" s="152"/>
      <c r="DN166" s="152"/>
      <c r="DO166" s="152"/>
      <c r="DP166" s="152"/>
      <c r="DQ166" s="152"/>
      <c r="DR166" s="152"/>
      <c r="DS166" s="152"/>
      <c r="DT166" s="152"/>
      <c r="DU166" s="152"/>
      <c r="DV166" s="152"/>
      <c r="DW166" s="152"/>
      <c r="DX166" s="152"/>
      <c r="DY166" s="152"/>
      <c r="DZ166" s="152"/>
      <c r="EA166" s="152"/>
      <c r="EB166" s="152"/>
      <c r="EC166" s="152"/>
      <c r="ED166" s="152"/>
      <c r="EE166" s="152"/>
      <c r="EF166" s="152"/>
      <c r="EG166" s="152"/>
      <c r="EH166" s="152"/>
      <c r="EI166" s="152"/>
      <c r="EJ166" s="152"/>
      <c r="EK166" s="152"/>
      <c r="EL166" s="152"/>
      <c r="EM166" s="152"/>
      <c r="EN166" s="152"/>
      <c r="EO166" s="152"/>
      <c r="EP166" s="152"/>
      <c r="EQ166" s="152"/>
      <c r="ER166" s="152"/>
      <c r="ES166" s="152"/>
      <c r="ET166" s="152"/>
      <c r="EU166" s="152"/>
      <c r="EV166" s="152"/>
      <c r="EW166" s="152"/>
      <c r="EX166" s="152"/>
      <c r="EY166" s="152"/>
      <c r="EZ166" s="152"/>
      <c r="FA166" s="152"/>
      <c r="FB166" s="152"/>
      <c r="FC166" s="152"/>
      <c r="FD166" s="152"/>
      <c r="FE166" s="152"/>
      <c r="FF166" s="152"/>
      <c r="FG166" s="152"/>
      <c r="FH166" s="152"/>
      <c r="FI166" s="152"/>
      <c r="FJ166" s="152"/>
      <c r="FK166" s="152"/>
      <c r="FL166" s="152"/>
      <c r="FM166" s="152"/>
      <c r="FN166" s="152"/>
      <c r="FO166" s="152"/>
      <c r="FP166" s="152"/>
      <c r="FQ166" s="152"/>
      <c r="FR166" s="152"/>
      <c r="FS166" s="152"/>
      <c r="FT166" s="152"/>
      <c r="FU166" s="152"/>
      <c r="FV166" s="152"/>
      <c r="FW166" s="152"/>
      <c r="FX166" s="152"/>
      <c r="FY166" s="152"/>
      <c r="FZ166" s="152"/>
      <c r="GA166" s="152"/>
      <c r="GB166" s="152"/>
      <c r="GC166" s="152"/>
      <c r="GD166" s="152"/>
      <c r="GE166" s="152"/>
      <c r="GF166" s="152"/>
      <c r="GG166" s="152"/>
      <c r="GH166" s="152"/>
    </row>
    <row r="167" spans="1:190" s="132" customFormat="1" x14ac:dyDescent="0.25">
      <c r="A167" s="134"/>
      <c r="B167" s="135" t="s">
        <v>2141</v>
      </c>
      <c r="C167" s="133">
        <v>5705266</v>
      </c>
      <c r="D167" s="133">
        <v>6208220</v>
      </c>
      <c r="E167" s="133">
        <v>7356443</v>
      </c>
      <c r="F167" s="133">
        <v>6522108</v>
      </c>
      <c r="G167" s="133">
        <v>5853022</v>
      </c>
      <c r="H167" s="133">
        <v>7200074</v>
      </c>
      <c r="I167" s="133">
        <v>5980530</v>
      </c>
      <c r="J167" s="133">
        <v>5740472</v>
      </c>
      <c r="K167" s="133">
        <v>6691226</v>
      </c>
      <c r="L167" s="133">
        <v>6491662</v>
      </c>
      <c r="M167" s="133">
        <v>6475439</v>
      </c>
      <c r="N167" s="133">
        <v>6765105</v>
      </c>
      <c r="O167" s="133">
        <v>6249314</v>
      </c>
      <c r="P167" s="133">
        <v>6259768</v>
      </c>
      <c r="Q167" s="133">
        <v>7307079</v>
      </c>
      <c r="R167" s="133">
        <v>6366534</v>
      </c>
      <c r="S167" s="133">
        <v>7074545</v>
      </c>
      <c r="T167" s="133">
        <v>6574275</v>
      </c>
      <c r="U167" s="133">
        <v>5988470</v>
      </c>
      <c r="V167" s="133">
        <v>5941363</v>
      </c>
      <c r="W167" s="133">
        <v>6724272</v>
      </c>
      <c r="X167" s="133">
        <v>6595008</v>
      </c>
      <c r="Y167" s="133">
        <v>6579266</v>
      </c>
      <c r="Z167" s="133">
        <v>6799049</v>
      </c>
      <c r="AA167" s="133">
        <v>6459213</v>
      </c>
      <c r="AB167" s="133">
        <v>6178161</v>
      </c>
      <c r="AC167" s="133">
        <v>6819475</v>
      </c>
      <c r="AD167" s="133">
        <v>6146281</v>
      </c>
      <c r="AE167" s="133">
        <v>6265705</v>
      </c>
      <c r="AF167" s="133">
        <v>6884493</v>
      </c>
      <c r="AG167" s="133">
        <v>6366377</v>
      </c>
      <c r="AH167" s="133">
        <v>5549629</v>
      </c>
      <c r="AI167" s="133">
        <v>6079534</v>
      </c>
      <c r="AJ167" s="133">
        <v>7325766</v>
      </c>
      <c r="AK167" s="133">
        <v>6506315</v>
      </c>
      <c r="AL167" s="133">
        <v>6113214</v>
      </c>
      <c r="AM167" s="133">
        <v>6495557</v>
      </c>
      <c r="AN167" s="133">
        <v>6378581</v>
      </c>
      <c r="AO167" s="133">
        <v>6631874</v>
      </c>
      <c r="AP167" s="133">
        <v>6650599</v>
      </c>
      <c r="AQ167" s="133">
        <v>6146862</v>
      </c>
      <c r="AR167" s="133">
        <v>6526567</v>
      </c>
      <c r="AS167" s="133">
        <v>6492714</v>
      </c>
      <c r="AT167" s="133">
        <v>5186394</v>
      </c>
      <c r="AU167" s="133">
        <v>6403054</v>
      </c>
      <c r="AV167" s="133">
        <v>6938259</v>
      </c>
      <c r="AW167" s="133">
        <v>6067345</v>
      </c>
      <c r="AX167" s="133">
        <v>6345141</v>
      </c>
      <c r="AY167" s="133">
        <v>6649497</v>
      </c>
      <c r="AZ167" s="133">
        <v>6348748</v>
      </c>
      <c r="BA167" s="133">
        <v>6748066</v>
      </c>
      <c r="BB167" s="133">
        <v>6278353</v>
      </c>
      <c r="BC167" s="133">
        <v>6004543</v>
      </c>
      <c r="BD167" s="133">
        <v>6731397</v>
      </c>
      <c r="BE167" s="133">
        <v>6146285</v>
      </c>
      <c r="BF167" s="133">
        <v>5089413</v>
      </c>
      <c r="BG167" s="133">
        <v>6732923</v>
      </c>
      <c r="BH167" s="133">
        <v>6972186</v>
      </c>
      <c r="BI167" s="133">
        <v>5796874</v>
      </c>
      <c r="BJ167" s="133">
        <v>6764642</v>
      </c>
      <c r="BK167" s="133">
        <v>5958212</v>
      </c>
      <c r="BL167" s="133">
        <v>6098082</v>
      </c>
      <c r="BM167" s="133">
        <v>6967968</v>
      </c>
      <c r="BN167" s="133">
        <v>6675877</v>
      </c>
      <c r="BO167" s="133">
        <v>5531159</v>
      </c>
      <c r="BP167" s="133">
        <v>7298251</v>
      </c>
      <c r="BQ167" s="133">
        <v>6311440</v>
      </c>
      <c r="BR167" s="133">
        <v>5339365</v>
      </c>
      <c r="BS167" s="133">
        <v>6819275</v>
      </c>
      <c r="BT167" s="133">
        <v>6833281</v>
      </c>
      <c r="BU167" s="133">
        <v>6497686</v>
      </c>
      <c r="BV167" s="133">
        <v>6952961</v>
      </c>
      <c r="BW167" s="133">
        <v>6204970</v>
      </c>
      <c r="BX167" s="133">
        <v>6779762</v>
      </c>
      <c r="BY167" s="133">
        <v>7231926</v>
      </c>
      <c r="BZ167" s="133">
        <v>6812600</v>
      </c>
      <c r="CA167" s="133">
        <v>6721017</v>
      </c>
      <c r="CB167" s="133">
        <v>7209165</v>
      </c>
      <c r="CC167" s="133">
        <v>5925854</v>
      </c>
      <c r="CD167" s="133">
        <v>5854218</v>
      </c>
      <c r="CE167" s="133">
        <v>6971198</v>
      </c>
      <c r="CF167" s="133">
        <v>6799150</v>
      </c>
      <c r="CG167" s="133">
        <v>6657928</v>
      </c>
      <c r="CH167" s="133">
        <v>6570298</v>
      </c>
      <c r="CI167" s="133">
        <v>6600782</v>
      </c>
      <c r="CJ167" s="133">
        <v>6440683</v>
      </c>
      <c r="CK167" s="133">
        <v>7957020</v>
      </c>
      <c r="CL167" s="133">
        <v>6226940</v>
      </c>
      <c r="CM167" s="133">
        <v>6737319</v>
      </c>
      <c r="CN167" s="133">
        <v>6833820</v>
      </c>
      <c r="CO167" s="133">
        <v>6183016</v>
      </c>
      <c r="CP167" s="133">
        <v>5945800</v>
      </c>
      <c r="CQ167" s="133">
        <v>6816382</v>
      </c>
      <c r="CR167" s="133">
        <v>7413045</v>
      </c>
      <c r="CS167" s="133">
        <v>6936716</v>
      </c>
      <c r="CT167" s="133">
        <v>6510631</v>
      </c>
      <c r="CU167" s="133">
        <v>6908993</v>
      </c>
      <c r="CV167" s="133">
        <v>6680387</v>
      </c>
      <c r="CW167" s="133">
        <v>7284339</v>
      </c>
      <c r="CX167" s="133">
        <v>6717427</v>
      </c>
      <c r="CY167" s="133">
        <v>6523516</v>
      </c>
      <c r="CZ167" s="133">
        <v>7073834</v>
      </c>
      <c r="DA167" s="133">
        <v>6499122</v>
      </c>
      <c r="DB167" s="133">
        <v>5811452</v>
      </c>
      <c r="DC167" s="133">
        <v>6459261</v>
      </c>
      <c r="DD167" s="133">
        <v>7562079</v>
      </c>
      <c r="DE167" s="133">
        <v>6835337</v>
      </c>
      <c r="DF167" s="133">
        <v>6091661</v>
      </c>
      <c r="DG167" s="133">
        <v>6710849</v>
      </c>
      <c r="DH167" s="133">
        <v>6616648</v>
      </c>
      <c r="DI167" s="133">
        <v>7302632</v>
      </c>
      <c r="DJ167" s="133">
        <v>7111462</v>
      </c>
      <c r="DK167" s="133">
        <v>6661846</v>
      </c>
      <c r="DL167" s="133">
        <v>6787812</v>
      </c>
      <c r="DM167" s="133">
        <v>6948773</v>
      </c>
      <c r="DN167" s="133">
        <v>5637388</v>
      </c>
      <c r="DO167" s="133">
        <v>6858791</v>
      </c>
      <c r="DP167" s="133">
        <v>7751141</v>
      </c>
      <c r="DQ167" s="133">
        <v>6832023</v>
      </c>
      <c r="DR167" s="133">
        <v>7004896</v>
      </c>
      <c r="DS167" s="133">
        <v>7221022</v>
      </c>
      <c r="DT167" s="133">
        <v>6962871</v>
      </c>
      <c r="DU167" s="133">
        <v>4529984</v>
      </c>
      <c r="DV167" s="133">
        <v>4529984</v>
      </c>
      <c r="DW167" s="133">
        <v>5775148</v>
      </c>
      <c r="DX167" s="133">
        <v>8557710</v>
      </c>
      <c r="DY167" s="133">
        <v>8252435</v>
      </c>
      <c r="DZ167" s="133">
        <v>7889583</v>
      </c>
      <c r="EA167" s="133">
        <v>11523371</v>
      </c>
      <c r="EB167" s="133">
        <v>13345603</v>
      </c>
      <c r="EC167" s="133">
        <v>15402026</v>
      </c>
      <c r="ED167" s="133">
        <v>13507536</v>
      </c>
      <c r="EE167" s="133">
        <v>11917646</v>
      </c>
      <c r="EF167" s="133">
        <v>12407318</v>
      </c>
      <c r="EG167" s="133">
        <v>14814846</v>
      </c>
      <c r="EH167" s="133">
        <v>13977631</v>
      </c>
      <c r="EI167" s="133">
        <v>11732603</v>
      </c>
      <c r="EJ167" s="133">
        <v>12014589</v>
      </c>
      <c r="EK167" s="133">
        <v>9719956</v>
      </c>
      <c r="EL167" s="133">
        <v>10730061</v>
      </c>
      <c r="EM167" s="133">
        <v>10936200</v>
      </c>
      <c r="EN167" s="133">
        <v>10268164</v>
      </c>
      <c r="EO167" s="133">
        <v>10098135</v>
      </c>
      <c r="EP167" s="133">
        <v>13159008</v>
      </c>
      <c r="EQ167" s="133">
        <v>13577349</v>
      </c>
      <c r="ER167" s="133">
        <v>12382447</v>
      </c>
      <c r="ES167" s="133">
        <v>12136306</v>
      </c>
      <c r="ET167" s="133">
        <v>10726120</v>
      </c>
      <c r="EU167" s="133">
        <v>10128660</v>
      </c>
      <c r="EV167" s="133">
        <v>9815425</v>
      </c>
      <c r="EW167" s="133">
        <v>9255374</v>
      </c>
      <c r="EX167" s="133">
        <v>8142545</v>
      </c>
      <c r="EY167" s="133">
        <v>8971774</v>
      </c>
      <c r="EZ167" s="133">
        <v>9165946</v>
      </c>
      <c r="FA167" s="133">
        <v>8172628</v>
      </c>
      <c r="FB167" s="133">
        <v>8789841</v>
      </c>
      <c r="FC167" s="133">
        <v>8368443</v>
      </c>
      <c r="FD167" s="133">
        <v>7610044</v>
      </c>
      <c r="FE167" s="133">
        <v>8480285</v>
      </c>
      <c r="FF167" s="133">
        <v>6683401</v>
      </c>
      <c r="FG167" s="133">
        <v>6766158</v>
      </c>
      <c r="FH167" s="133">
        <v>8226633</v>
      </c>
      <c r="FI167" s="133">
        <v>6577038</v>
      </c>
      <c r="FJ167" s="133">
        <v>6292075</v>
      </c>
      <c r="FK167" s="133">
        <v>7343642</v>
      </c>
      <c r="FL167" s="133">
        <v>7869071</v>
      </c>
      <c r="FM167" s="133">
        <v>7329222</v>
      </c>
      <c r="FN167" s="133">
        <v>7137170</v>
      </c>
      <c r="FO167" s="133">
        <v>7355597.6900000004</v>
      </c>
      <c r="FP167" s="133">
        <v>7579084.2599999998</v>
      </c>
      <c r="FQ167" s="133">
        <v>7127916.9800000004</v>
      </c>
      <c r="FR167" s="133">
        <v>7224236.1299999999</v>
      </c>
      <c r="FS167" s="133">
        <v>7163451.8799999999</v>
      </c>
      <c r="FT167" s="133">
        <v>7343026.7800000003</v>
      </c>
      <c r="FU167" s="133">
        <v>7576540.8899999997</v>
      </c>
      <c r="FV167" s="133">
        <v>5786085.9900000002</v>
      </c>
      <c r="FW167" s="133">
        <v>6741801.2199999997</v>
      </c>
      <c r="FX167" s="133">
        <v>7475349.4800000004</v>
      </c>
      <c r="FY167" s="133">
        <v>6651602.7199999997</v>
      </c>
      <c r="FZ167" s="133">
        <v>6830802.5300000003</v>
      </c>
      <c r="GA167" s="133">
        <v>7036305.5199999996</v>
      </c>
      <c r="GB167" s="133">
        <v>6703844.2199999997</v>
      </c>
      <c r="GC167" s="133">
        <v>7023425.4199999999</v>
      </c>
      <c r="GD167" s="133">
        <v>6582315.2300000004</v>
      </c>
      <c r="GE167" s="133">
        <v>7348740.5300000003</v>
      </c>
      <c r="GF167" s="133">
        <v>7434910.79</v>
      </c>
      <c r="GG167" s="133">
        <v>7015978.4000000004</v>
      </c>
      <c r="GH167" s="133">
        <v>5629228.7699999996</v>
      </c>
    </row>
    <row r="168" spans="1:190" s="132" customFormat="1" x14ac:dyDescent="0.25">
      <c r="A168" s="134"/>
      <c r="B168" s="115" t="s">
        <v>3</v>
      </c>
      <c r="C168" s="133">
        <v>243317</v>
      </c>
      <c r="D168" s="133">
        <v>267749</v>
      </c>
      <c r="E168" s="133">
        <v>319457</v>
      </c>
      <c r="F168" s="133">
        <v>284432</v>
      </c>
      <c r="G168" s="133">
        <v>253066</v>
      </c>
      <c r="H168" s="133">
        <v>310252</v>
      </c>
      <c r="I168" s="133">
        <v>263668</v>
      </c>
      <c r="J168" s="133">
        <v>245941</v>
      </c>
      <c r="K168" s="133">
        <v>289508</v>
      </c>
      <c r="L168" s="133">
        <v>278887</v>
      </c>
      <c r="M168" s="133">
        <v>281862</v>
      </c>
      <c r="N168" s="133">
        <v>289225</v>
      </c>
      <c r="O168" s="133">
        <v>263020</v>
      </c>
      <c r="P168" s="133">
        <v>266716</v>
      </c>
      <c r="Q168" s="133">
        <v>316548</v>
      </c>
      <c r="R168" s="133">
        <v>269928</v>
      </c>
      <c r="S168" s="133">
        <v>305296</v>
      </c>
      <c r="T168" s="133">
        <v>284984</v>
      </c>
      <c r="U168" s="133">
        <v>260969</v>
      </c>
      <c r="V168" s="133">
        <v>256542</v>
      </c>
      <c r="W168" s="133">
        <v>288006</v>
      </c>
      <c r="X168" s="133">
        <v>282663</v>
      </c>
      <c r="Y168" s="133">
        <v>277352</v>
      </c>
      <c r="Z168" s="133">
        <v>285916</v>
      </c>
      <c r="AA168" s="133">
        <v>271420</v>
      </c>
      <c r="AB168" s="133">
        <v>260578</v>
      </c>
      <c r="AC168" s="133">
        <v>294568</v>
      </c>
      <c r="AD168" s="133">
        <v>264977</v>
      </c>
      <c r="AE168" s="133">
        <v>268095</v>
      </c>
      <c r="AF168" s="133">
        <v>293313</v>
      </c>
      <c r="AG168" s="133">
        <v>273681</v>
      </c>
      <c r="AH168" s="133">
        <v>236817</v>
      </c>
      <c r="AI168" s="133">
        <v>256593</v>
      </c>
      <c r="AJ168" s="133">
        <v>303841</v>
      </c>
      <c r="AK168" s="133">
        <v>265461</v>
      </c>
      <c r="AL168" s="133">
        <v>250012</v>
      </c>
      <c r="AM168" s="133">
        <v>263948</v>
      </c>
      <c r="AN168" s="133">
        <v>254984</v>
      </c>
      <c r="AO168" s="133">
        <v>271760</v>
      </c>
      <c r="AP168" s="133">
        <v>265567</v>
      </c>
      <c r="AQ168" s="133">
        <v>260252</v>
      </c>
      <c r="AR168" s="133">
        <v>269762</v>
      </c>
      <c r="AS168" s="133">
        <v>268722</v>
      </c>
      <c r="AT168" s="133">
        <v>213383</v>
      </c>
      <c r="AU168" s="133">
        <v>261725</v>
      </c>
      <c r="AV168" s="133">
        <v>281232</v>
      </c>
      <c r="AW168" s="133">
        <v>246781</v>
      </c>
      <c r="AX168" s="133">
        <v>260975</v>
      </c>
      <c r="AY168" s="133">
        <v>269045</v>
      </c>
      <c r="AZ168" s="133">
        <v>252422</v>
      </c>
      <c r="BA168" s="133">
        <v>270352</v>
      </c>
      <c r="BB168" s="133">
        <v>251503</v>
      </c>
      <c r="BC168" s="133">
        <v>245787</v>
      </c>
      <c r="BD168" s="133">
        <v>276603</v>
      </c>
      <c r="BE168" s="133">
        <v>250287</v>
      </c>
      <c r="BF168" s="133">
        <v>210028</v>
      </c>
      <c r="BG168" s="133">
        <v>276388</v>
      </c>
      <c r="BH168" s="133">
        <v>281943</v>
      </c>
      <c r="BI168" s="133">
        <v>236346</v>
      </c>
      <c r="BJ168" s="133">
        <v>275730</v>
      </c>
      <c r="BK168" s="133">
        <v>238982</v>
      </c>
      <c r="BL168" s="133">
        <v>240062</v>
      </c>
      <c r="BM168" s="133">
        <v>279072</v>
      </c>
      <c r="BN168" s="133">
        <v>260943</v>
      </c>
      <c r="BO168" s="133">
        <v>221835</v>
      </c>
      <c r="BP168" s="133">
        <v>289949</v>
      </c>
      <c r="BQ168" s="133">
        <v>248490</v>
      </c>
      <c r="BR168" s="133">
        <v>208332</v>
      </c>
      <c r="BS168" s="133">
        <v>264005</v>
      </c>
      <c r="BT168" s="133">
        <v>263431</v>
      </c>
      <c r="BU168" s="133">
        <v>247182</v>
      </c>
      <c r="BV168" s="133">
        <v>269504</v>
      </c>
      <c r="BW168" s="133">
        <v>234484</v>
      </c>
      <c r="BX168" s="133">
        <v>257306</v>
      </c>
      <c r="BY168" s="133">
        <v>271666</v>
      </c>
      <c r="BZ168" s="133">
        <v>254204</v>
      </c>
      <c r="CA168" s="133">
        <v>252462</v>
      </c>
      <c r="CB168" s="133">
        <v>262307</v>
      </c>
      <c r="CC168" s="133">
        <v>222085</v>
      </c>
      <c r="CD168" s="133">
        <v>216970</v>
      </c>
      <c r="CE168" s="133">
        <v>256462</v>
      </c>
      <c r="CF168" s="133">
        <v>248059</v>
      </c>
      <c r="CG168" s="133">
        <v>248512</v>
      </c>
      <c r="CH168" s="133">
        <v>253059</v>
      </c>
      <c r="CI168" s="133">
        <v>238549</v>
      </c>
      <c r="CJ168" s="133">
        <v>227822</v>
      </c>
      <c r="CK168" s="133">
        <v>280260</v>
      </c>
      <c r="CL168" s="133">
        <v>222726</v>
      </c>
      <c r="CM168" s="133">
        <v>245820</v>
      </c>
      <c r="CN168" s="133">
        <v>243701</v>
      </c>
      <c r="CO168" s="133">
        <v>220656</v>
      </c>
      <c r="CP168" s="133">
        <v>207431</v>
      </c>
      <c r="CQ168" s="133">
        <v>240829</v>
      </c>
      <c r="CR168" s="133">
        <v>261999</v>
      </c>
      <c r="CS168" s="133">
        <v>239670</v>
      </c>
      <c r="CT168" s="133">
        <v>227827</v>
      </c>
      <c r="CU168" s="133">
        <v>236093</v>
      </c>
      <c r="CV168" s="133">
        <v>222611</v>
      </c>
      <c r="CW168" s="133">
        <v>245659</v>
      </c>
      <c r="CX168" s="133">
        <v>223455</v>
      </c>
      <c r="CY168" s="133">
        <v>225253</v>
      </c>
      <c r="CZ168" s="133">
        <v>234952</v>
      </c>
      <c r="DA168" s="133">
        <v>216355</v>
      </c>
      <c r="DB168" s="133">
        <v>188264</v>
      </c>
      <c r="DC168" s="133">
        <v>212918</v>
      </c>
      <c r="DD168" s="133">
        <v>244081</v>
      </c>
      <c r="DE168" s="133">
        <v>221617</v>
      </c>
      <c r="DF168" s="133">
        <v>208308</v>
      </c>
      <c r="DG168" s="133">
        <v>219866</v>
      </c>
      <c r="DH168" s="133">
        <v>209534</v>
      </c>
      <c r="DI168" s="133">
        <v>226051</v>
      </c>
      <c r="DJ168" s="133">
        <v>219788</v>
      </c>
      <c r="DK168" s="133">
        <v>210776</v>
      </c>
      <c r="DL168" s="133">
        <v>214795</v>
      </c>
      <c r="DM168" s="133">
        <v>216634</v>
      </c>
      <c r="DN168" s="133">
        <v>167917</v>
      </c>
      <c r="DO168" s="133">
        <v>209653</v>
      </c>
      <c r="DP168" s="133">
        <v>234658</v>
      </c>
      <c r="DQ168" s="133">
        <v>205324</v>
      </c>
      <c r="DR168" s="133">
        <v>209651</v>
      </c>
      <c r="DS168" s="133">
        <v>209014</v>
      </c>
      <c r="DT168" s="133">
        <v>200955</v>
      </c>
      <c r="DU168" s="133">
        <v>108631</v>
      </c>
      <c r="DV168" s="133">
        <v>108631</v>
      </c>
      <c r="DW168" s="133">
        <v>157905</v>
      </c>
      <c r="DX168" s="133">
        <v>264557</v>
      </c>
      <c r="DY168" s="133">
        <v>278522</v>
      </c>
      <c r="DZ168" s="133">
        <v>295055</v>
      </c>
      <c r="EA168" s="133">
        <v>463817</v>
      </c>
      <c r="EB168" s="133">
        <v>520685</v>
      </c>
      <c r="EC168" s="133">
        <v>546538</v>
      </c>
      <c r="ED168" s="133">
        <v>449499</v>
      </c>
      <c r="EE168" s="133">
        <v>425121</v>
      </c>
      <c r="EF168" s="133">
        <v>419372</v>
      </c>
      <c r="EG168" s="133">
        <v>488013</v>
      </c>
      <c r="EH168" s="133">
        <v>477013</v>
      </c>
      <c r="EI168" s="133">
        <v>394834</v>
      </c>
      <c r="EJ168" s="133">
        <v>422006</v>
      </c>
      <c r="EK168" s="133">
        <v>414896</v>
      </c>
      <c r="EL168" s="133">
        <v>511006</v>
      </c>
      <c r="EM168" s="133">
        <v>452292</v>
      </c>
      <c r="EN168" s="133">
        <v>381441</v>
      </c>
      <c r="EO168" s="133">
        <v>379014</v>
      </c>
      <c r="EP168" s="133">
        <v>561438</v>
      </c>
      <c r="EQ168" s="133">
        <v>619130</v>
      </c>
      <c r="ER168" s="133">
        <v>530884</v>
      </c>
      <c r="ES168" s="133">
        <v>487287</v>
      </c>
      <c r="ET168" s="133">
        <v>416784</v>
      </c>
      <c r="EU168" s="133">
        <v>337385</v>
      </c>
      <c r="EV168" s="133">
        <v>327215</v>
      </c>
      <c r="EW168" s="133">
        <v>276943</v>
      </c>
      <c r="EX168" s="133">
        <v>219182</v>
      </c>
      <c r="EY168" s="133">
        <v>230652</v>
      </c>
      <c r="EZ168" s="133">
        <v>230658</v>
      </c>
      <c r="FA168" s="133">
        <v>210587</v>
      </c>
      <c r="FB168" s="133">
        <v>215335</v>
      </c>
      <c r="FC168" s="133">
        <v>196444</v>
      </c>
      <c r="FD168" s="133">
        <v>178011</v>
      </c>
      <c r="FE168" s="133">
        <v>192532</v>
      </c>
      <c r="FF168" s="133">
        <v>147866</v>
      </c>
      <c r="FG168" s="133">
        <v>148577</v>
      </c>
      <c r="FH168" s="133">
        <v>176747</v>
      </c>
      <c r="FI168" s="133">
        <v>133442</v>
      </c>
      <c r="FJ168" s="133">
        <v>130203</v>
      </c>
      <c r="FK168" s="133">
        <v>158291</v>
      </c>
      <c r="FL168" s="133">
        <v>167537</v>
      </c>
      <c r="FM168" s="133">
        <v>151352</v>
      </c>
      <c r="FN168" s="133">
        <v>145707</v>
      </c>
      <c r="FO168" s="133">
        <v>151486.96</v>
      </c>
      <c r="FP168" s="133">
        <v>155308.63</v>
      </c>
      <c r="FQ168" s="133">
        <v>147194.04</v>
      </c>
      <c r="FR168" s="133">
        <v>147164.87</v>
      </c>
      <c r="FS168" s="133">
        <v>149203.96</v>
      </c>
      <c r="FT168" s="133">
        <v>154908.06</v>
      </c>
      <c r="FU168" s="133">
        <v>156223.99</v>
      </c>
      <c r="FV168" s="133">
        <v>117146.22</v>
      </c>
      <c r="FW168" s="133">
        <v>142902.09</v>
      </c>
      <c r="FX168" s="133">
        <v>169173.85</v>
      </c>
      <c r="FY168" s="133">
        <v>144183.42000000001</v>
      </c>
      <c r="FZ168" s="133">
        <v>150031.53</v>
      </c>
      <c r="GA168" s="133">
        <v>157290.57999999999</v>
      </c>
      <c r="GB168" s="133">
        <v>149317.62</v>
      </c>
      <c r="GC168" s="133">
        <v>151210.82999999999</v>
      </c>
      <c r="GD168" s="133">
        <v>139826.46</v>
      </c>
      <c r="GE168" s="133">
        <v>156662.04999999999</v>
      </c>
      <c r="GF168" s="133">
        <v>155549</v>
      </c>
      <c r="GG168" s="133">
        <v>145770.92000000001</v>
      </c>
      <c r="GH168" s="133">
        <v>117656.1</v>
      </c>
    </row>
    <row r="169" spans="1:190" s="132" customFormat="1" x14ac:dyDescent="0.25">
      <c r="A169" s="134"/>
      <c r="B169" s="115" t="s">
        <v>4</v>
      </c>
      <c r="C169" s="133">
        <v>752</v>
      </c>
      <c r="D169" s="133">
        <v>969</v>
      </c>
      <c r="E169" s="133">
        <v>1131</v>
      </c>
      <c r="F169" s="133">
        <v>1002</v>
      </c>
      <c r="G169" s="133">
        <v>907</v>
      </c>
      <c r="H169" s="133">
        <v>1127</v>
      </c>
      <c r="I169" s="133">
        <v>926</v>
      </c>
      <c r="J169" s="133">
        <v>1090</v>
      </c>
      <c r="K169" s="133">
        <v>1161</v>
      </c>
      <c r="L169" s="133">
        <v>1025</v>
      </c>
      <c r="M169" s="133">
        <v>803</v>
      </c>
      <c r="N169" s="133">
        <v>700</v>
      </c>
      <c r="O169" s="133">
        <v>941</v>
      </c>
      <c r="P169" s="133">
        <v>580</v>
      </c>
      <c r="Q169" s="133">
        <v>784</v>
      </c>
      <c r="R169" s="133">
        <v>663</v>
      </c>
      <c r="S169" s="133">
        <v>833</v>
      </c>
      <c r="T169" s="133">
        <v>600</v>
      </c>
      <c r="U169" s="133">
        <v>600</v>
      </c>
      <c r="V169" s="133">
        <v>648</v>
      </c>
      <c r="W169" s="133">
        <v>464</v>
      </c>
      <c r="X169" s="133">
        <v>631</v>
      </c>
      <c r="Y169" s="133">
        <v>310</v>
      </c>
      <c r="Z169" s="133">
        <v>555</v>
      </c>
      <c r="AA169" s="133">
        <v>572</v>
      </c>
      <c r="AB169" s="133">
        <v>480</v>
      </c>
      <c r="AC169" s="133">
        <v>551</v>
      </c>
      <c r="AD169" s="133">
        <v>706</v>
      </c>
      <c r="AE169" s="133">
        <v>931</v>
      </c>
      <c r="AF169" s="133">
        <v>1462</v>
      </c>
      <c r="AG169" s="133">
        <v>1416</v>
      </c>
      <c r="AH169" s="133">
        <v>984</v>
      </c>
      <c r="AI169" s="133">
        <v>1044</v>
      </c>
      <c r="AJ169" s="133">
        <v>1140</v>
      </c>
      <c r="AK169" s="133">
        <v>988</v>
      </c>
      <c r="AL169" s="133">
        <v>705</v>
      </c>
      <c r="AM169" s="133">
        <v>1184</v>
      </c>
      <c r="AN169" s="133">
        <v>1118</v>
      </c>
      <c r="AO169" s="133">
        <v>765</v>
      </c>
      <c r="AP169" s="133">
        <v>884</v>
      </c>
      <c r="AQ169" s="133">
        <v>644</v>
      </c>
      <c r="AR169" s="133">
        <v>949</v>
      </c>
      <c r="AS169" s="133">
        <v>621</v>
      </c>
      <c r="AT169" s="133">
        <v>406</v>
      </c>
      <c r="AU169" s="133">
        <v>423</v>
      </c>
      <c r="AV169" s="133">
        <v>641</v>
      </c>
      <c r="AW169" s="133">
        <v>459</v>
      </c>
      <c r="AX169" s="133">
        <v>306</v>
      </c>
      <c r="AY169" s="133">
        <v>297</v>
      </c>
      <c r="AZ169" s="133">
        <v>880</v>
      </c>
      <c r="BA169" s="133">
        <v>319</v>
      </c>
      <c r="BB169" s="133">
        <v>510</v>
      </c>
      <c r="BC169" s="133">
        <v>491</v>
      </c>
      <c r="BD169" s="133">
        <v>674</v>
      </c>
      <c r="BE169" s="133">
        <v>327</v>
      </c>
      <c r="BF169" s="133">
        <v>253</v>
      </c>
      <c r="BG169" s="133">
        <v>384</v>
      </c>
      <c r="BH169" s="133">
        <v>490</v>
      </c>
      <c r="BI169" s="133">
        <v>466</v>
      </c>
      <c r="BJ169" s="133">
        <v>523</v>
      </c>
      <c r="BK169" s="133">
        <v>8331</v>
      </c>
      <c r="BL169" s="133">
        <v>9220</v>
      </c>
      <c r="BM169" s="133">
        <v>9473</v>
      </c>
      <c r="BN169" s="133">
        <v>9718</v>
      </c>
      <c r="BO169" s="133">
        <v>7977</v>
      </c>
      <c r="BP169" s="133">
        <v>10524</v>
      </c>
      <c r="BQ169" s="133">
        <v>8974</v>
      </c>
      <c r="BR169" s="133">
        <v>7054</v>
      </c>
      <c r="BS169" s="133">
        <v>9040</v>
      </c>
      <c r="BT169" s="133">
        <v>8672</v>
      </c>
      <c r="BU169" s="133">
        <v>8909</v>
      </c>
      <c r="BV169" s="133">
        <v>9665</v>
      </c>
      <c r="BW169" s="133">
        <v>8825</v>
      </c>
      <c r="BX169" s="133">
        <v>9283</v>
      </c>
      <c r="BY169" s="133">
        <v>10184</v>
      </c>
      <c r="BZ169" s="133">
        <v>10391</v>
      </c>
      <c r="CA169" s="133">
        <v>10834</v>
      </c>
      <c r="CB169" s="133">
        <v>10777</v>
      </c>
      <c r="CC169" s="133">
        <v>9090</v>
      </c>
      <c r="CD169" s="133">
        <v>7822</v>
      </c>
      <c r="CE169" s="133">
        <v>10639</v>
      </c>
      <c r="CF169" s="133">
        <v>9554</v>
      </c>
      <c r="CG169" s="133">
        <v>10388</v>
      </c>
      <c r="CH169" s="133">
        <v>10020</v>
      </c>
      <c r="CI169" s="133">
        <v>9099</v>
      </c>
      <c r="CJ169" s="133">
        <v>9148</v>
      </c>
      <c r="CK169" s="133">
        <v>11892</v>
      </c>
      <c r="CL169" s="133">
        <v>9270</v>
      </c>
      <c r="CM169" s="133">
        <v>10439</v>
      </c>
      <c r="CN169" s="133">
        <v>9965</v>
      </c>
      <c r="CO169" s="133">
        <v>9323</v>
      </c>
      <c r="CP169" s="133">
        <v>9305</v>
      </c>
      <c r="CQ169" s="133">
        <v>10170</v>
      </c>
      <c r="CR169" s="133">
        <v>10515</v>
      </c>
      <c r="CS169" s="133">
        <v>9816</v>
      </c>
      <c r="CT169" s="133">
        <v>8672</v>
      </c>
      <c r="CU169" s="133">
        <v>8943</v>
      </c>
      <c r="CV169" s="133">
        <v>8882</v>
      </c>
      <c r="CW169" s="133">
        <v>10778</v>
      </c>
      <c r="CX169" s="133">
        <v>9017</v>
      </c>
      <c r="CY169" s="133">
        <v>9037</v>
      </c>
      <c r="CZ169" s="133">
        <v>10139</v>
      </c>
      <c r="DA169" s="133">
        <v>8446</v>
      </c>
      <c r="DB169" s="133">
        <v>7355</v>
      </c>
      <c r="DC169" s="133">
        <v>9548</v>
      </c>
      <c r="DD169" s="133">
        <v>9752</v>
      </c>
      <c r="DE169" s="133">
        <v>8129</v>
      </c>
      <c r="DF169" s="133">
        <v>7353</v>
      </c>
      <c r="DG169" s="133">
        <v>8125</v>
      </c>
      <c r="DH169" s="133">
        <v>8557</v>
      </c>
      <c r="DI169" s="133">
        <v>8900</v>
      </c>
      <c r="DJ169" s="133">
        <v>8514</v>
      </c>
      <c r="DK169" s="133">
        <v>8371</v>
      </c>
      <c r="DL169" s="133">
        <v>8540</v>
      </c>
      <c r="DM169" s="133">
        <v>8030</v>
      </c>
      <c r="DN169" s="133">
        <v>6570</v>
      </c>
      <c r="DO169" s="133">
        <v>8694</v>
      </c>
      <c r="DP169" s="133">
        <v>8993</v>
      </c>
      <c r="DQ169" s="133">
        <v>8455</v>
      </c>
      <c r="DR169" s="133">
        <v>7748</v>
      </c>
      <c r="DS169" s="133">
        <v>8170</v>
      </c>
      <c r="DT169" s="133">
        <v>7910</v>
      </c>
      <c r="DU169" s="133">
        <v>4432</v>
      </c>
      <c r="DV169" s="133">
        <v>4432</v>
      </c>
      <c r="DW169" s="133">
        <v>6204</v>
      </c>
      <c r="DX169" s="133">
        <v>8369</v>
      </c>
      <c r="DY169" s="133">
        <v>6709</v>
      </c>
      <c r="DZ169" s="133">
        <v>5436</v>
      </c>
      <c r="EA169" s="133">
        <v>6212</v>
      </c>
      <c r="EB169" s="133">
        <v>6570</v>
      </c>
      <c r="EC169" s="133">
        <v>5440</v>
      </c>
      <c r="ED169" s="133">
        <v>5774</v>
      </c>
      <c r="EE169" s="133">
        <v>4862</v>
      </c>
      <c r="EF169" s="133">
        <v>5056</v>
      </c>
      <c r="EG169" s="133">
        <v>6169</v>
      </c>
      <c r="EH169" s="133">
        <v>5596</v>
      </c>
      <c r="EI169" s="133">
        <v>5391</v>
      </c>
      <c r="EJ169" s="133">
        <v>6425</v>
      </c>
      <c r="EK169" s="133">
        <v>5232</v>
      </c>
      <c r="EL169" s="133">
        <v>5006</v>
      </c>
      <c r="EM169" s="133">
        <v>5857</v>
      </c>
      <c r="EN169" s="133">
        <v>5299</v>
      </c>
      <c r="EO169" s="133">
        <v>5231</v>
      </c>
      <c r="EP169" s="133">
        <v>5863</v>
      </c>
      <c r="EQ169" s="133">
        <v>4546</v>
      </c>
      <c r="ER169" s="133">
        <v>4912</v>
      </c>
      <c r="ES169" s="133">
        <v>5588</v>
      </c>
      <c r="ET169" s="133">
        <v>4429</v>
      </c>
      <c r="EU169" s="133">
        <v>4924</v>
      </c>
      <c r="EV169" s="133">
        <v>4088</v>
      </c>
      <c r="EW169" s="133">
        <v>3845</v>
      </c>
      <c r="EX169" s="133">
        <v>3624</v>
      </c>
      <c r="EY169" s="133">
        <v>4736</v>
      </c>
      <c r="EZ169" s="133">
        <v>3781</v>
      </c>
      <c r="FA169" s="133">
        <v>4131</v>
      </c>
      <c r="FB169" s="133">
        <v>4061</v>
      </c>
      <c r="FC169" s="133">
        <v>4176</v>
      </c>
      <c r="FD169" s="133">
        <v>4107</v>
      </c>
      <c r="FE169" s="133">
        <v>4872</v>
      </c>
      <c r="FF169" s="133">
        <v>3879</v>
      </c>
      <c r="FG169" s="133">
        <v>4610</v>
      </c>
      <c r="FH169" s="133">
        <v>4940</v>
      </c>
      <c r="FI169" s="133">
        <v>3539</v>
      </c>
      <c r="FJ169" s="133">
        <v>3873</v>
      </c>
      <c r="FK169" s="133">
        <v>4728</v>
      </c>
      <c r="FL169" s="133">
        <v>4111</v>
      </c>
      <c r="FM169" s="133">
        <v>4283</v>
      </c>
      <c r="FN169" s="133">
        <v>3707</v>
      </c>
      <c r="FO169" s="133">
        <v>3886.74</v>
      </c>
      <c r="FP169" s="133">
        <v>4401.3900000000003</v>
      </c>
      <c r="FQ169" s="133">
        <v>4597.2</v>
      </c>
      <c r="FR169" s="133">
        <v>4296.6099999999997</v>
      </c>
      <c r="FS169" s="133">
        <v>4501.8999999999996</v>
      </c>
      <c r="FT169" s="133">
        <v>4516.28</v>
      </c>
      <c r="FU169" s="133">
        <v>4416.71</v>
      </c>
      <c r="FV169" s="133">
        <v>3121.16</v>
      </c>
      <c r="FW169" s="133">
        <v>4545.5600000000004</v>
      </c>
      <c r="FX169" s="133">
        <v>4467.8500000000004</v>
      </c>
      <c r="FY169" s="133">
        <v>3835.35</v>
      </c>
      <c r="FZ169" s="133">
        <v>3930.53</v>
      </c>
      <c r="GA169" s="133">
        <v>4426.26</v>
      </c>
      <c r="GB169" s="133">
        <v>4231.83</v>
      </c>
      <c r="GC169" s="133">
        <v>4865.0600000000004</v>
      </c>
      <c r="GD169" s="133">
        <v>4708.22</v>
      </c>
      <c r="GE169" s="133">
        <v>5234.8900000000003</v>
      </c>
      <c r="GF169" s="133">
        <v>5091.3900000000003</v>
      </c>
      <c r="GG169" s="133">
        <v>4460.3500000000004</v>
      </c>
      <c r="GH169" s="133">
        <v>3432.71</v>
      </c>
    </row>
    <row r="170" spans="1:190" s="132" customFormat="1" x14ac:dyDescent="0.25">
      <c r="A170" s="134"/>
      <c r="B170" s="115" t="s">
        <v>1631</v>
      </c>
      <c r="C170" s="133">
        <v>15551</v>
      </c>
      <c r="D170" s="133">
        <v>16548</v>
      </c>
      <c r="E170" s="133">
        <v>18849</v>
      </c>
      <c r="F170" s="133">
        <v>16791</v>
      </c>
      <c r="G170" s="133">
        <v>14901</v>
      </c>
      <c r="H170" s="133">
        <v>17546</v>
      </c>
      <c r="I170" s="133">
        <v>16024</v>
      </c>
      <c r="J170" s="133">
        <v>15442</v>
      </c>
      <c r="K170" s="133">
        <v>17293</v>
      </c>
      <c r="L170" s="133">
        <v>15914</v>
      </c>
      <c r="M170" s="133">
        <v>15501</v>
      </c>
      <c r="N170" s="133">
        <v>16950</v>
      </c>
      <c r="O170" s="133">
        <v>15277</v>
      </c>
      <c r="P170" s="133">
        <v>14507</v>
      </c>
      <c r="Q170" s="133">
        <v>17301</v>
      </c>
      <c r="R170" s="133">
        <v>14519</v>
      </c>
      <c r="S170" s="133">
        <v>16647</v>
      </c>
      <c r="T170" s="133">
        <v>15397</v>
      </c>
      <c r="U170" s="133">
        <v>14354</v>
      </c>
      <c r="V170" s="133">
        <v>14265</v>
      </c>
      <c r="W170" s="133">
        <v>15041</v>
      </c>
      <c r="X170" s="133">
        <v>15104</v>
      </c>
      <c r="Y170" s="133">
        <v>15226</v>
      </c>
      <c r="Z170" s="133">
        <v>15611</v>
      </c>
      <c r="AA170" s="133">
        <v>14617</v>
      </c>
      <c r="AB170" s="133">
        <v>14013</v>
      </c>
      <c r="AC170" s="133">
        <v>15656</v>
      </c>
      <c r="AD170" s="133">
        <v>13886</v>
      </c>
      <c r="AE170" s="133">
        <v>13571</v>
      </c>
      <c r="AF170" s="133">
        <v>13831</v>
      </c>
      <c r="AG170" s="133">
        <v>13886</v>
      </c>
      <c r="AH170" s="133">
        <v>13528</v>
      </c>
      <c r="AI170" s="133">
        <v>12638</v>
      </c>
      <c r="AJ170" s="133">
        <v>13958</v>
      </c>
      <c r="AK170" s="133">
        <v>12350</v>
      </c>
      <c r="AL170" s="133">
        <v>12206</v>
      </c>
      <c r="AM170" s="133">
        <v>11812</v>
      </c>
      <c r="AN170" s="133">
        <v>11146</v>
      </c>
      <c r="AO170" s="133">
        <v>12381</v>
      </c>
      <c r="AP170" s="133">
        <v>12130</v>
      </c>
      <c r="AQ170" s="133">
        <v>11286</v>
      </c>
      <c r="AR170" s="133">
        <v>11093</v>
      </c>
      <c r="AS170" s="133">
        <v>12304</v>
      </c>
      <c r="AT170" s="133">
        <v>9962</v>
      </c>
      <c r="AU170" s="133">
        <v>10769</v>
      </c>
      <c r="AV170" s="133">
        <v>12225</v>
      </c>
      <c r="AW170" s="133">
        <v>11768</v>
      </c>
      <c r="AX170" s="133">
        <v>12061</v>
      </c>
      <c r="AY170" s="133">
        <v>12453</v>
      </c>
      <c r="AZ170" s="133">
        <v>12016</v>
      </c>
      <c r="BA170" s="133">
        <v>12615</v>
      </c>
      <c r="BB170" s="133">
        <v>11188</v>
      </c>
      <c r="BC170" s="133">
        <v>11246</v>
      </c>
      <c r="BD170" s="133">
        <v>11801</v>
      </c>
      <c r="BE170" s="133">
        <v>10951</v>
      </c>
      <c r="BF170" s="133">
        <v>9323</v>
      </c>
      <c r="BG170" s="133">
        <v>11151</v>
      </c>
      <c r="BH170" s="133">
        <v>11246</v>
      </c>
      <c r="BI170" s="133">
        <v>9393</v>
      </c>
      <c r="BJ170" s="133">
        <v>11558</v>
      </c>
      <c r="BK170" s="133">
        <v>10107</v>
      </c>
      <c r="BL170" s="133">
        <v>9536</v>
      </c>
      <c r="BM170" s="133">
        <v>11166</v>
      </c>
      <c r="BN170" s="133">
        <v>10359</v>
      </c>
      <c r="BO170" s="133">
        <v>8483</v>
      </c>
      <c r="BP170" s="133">
        <v>10616</v>
      </c>
      <c r="BQ170" s="133">
        <v>9890</v>
      </c>
      <c r="BR170" s="133">
        <v>8064</v>
      </c>
      <c r="BS170" s="133">
        <v>9368</v>
      </c>
      <c r="BT170" s="133">
        <v>9712</v>
      </c>
      <c r="BU170" s="133">
        <v>8316</v>
      </c>
      <c r="BV170" s="133">
        <v>9232</v>
      </c>
      <c r="BW170" s="133">
        <v>8024</v>
      </c>
      <c r="BX170" s="133">
        <v>8809</v>
      </c>
      <c r="BY170" s="133">
        <v>8899</v>
      </c>
      <c r="BZ170" s="133">
        <v>8307</v>
      </c>
      <c r="CA170" s="133">
        <v>7816</v>
      </c>
      <c r="CB170" s="133">
        <v>7746</v>
      </c>
      <c r="CC170" s="133">
        <v>7100</v>
      </c>
      <c r="CD170" s="133">
        <v>7349</v>
      </c>
      <c r="CE170" s="133">
        <v>7496</v>
      </c>
      <c r="CF170" s="133">
        <v>7376</v>
      </c>
      <c r="CG170" s="133">
        <v>7039</v>
      </c>
      <c r="CH170" s="133">
        <v>7322</v>
      </c>
      <c r="CI170" s="133">
        <v>6848</v>
      </c>
      <c r="CJ170" s="133">
        <v>6631</v>
      </c>
      <c r="CK170" s="133">
        <v>7592</v>
      </c>
      <c r="CL170" s="133">
        <v>5996</v>
      </c>
      <c r="CM170" s="133">
        <v>6584</v>
      </c>
      <c r="CN170" s="133">
        <v>6165</v>
      </c>
      <c r="CO170" s="133">
        <v>5721</v>
      </c>
      <c r="CP170" s="133">
        <v>5320</v>
      </c>
      <c r="CQ170" s="133">
        <v>6190</v>
      </c>
      <c r="CR170" s="133">
        <v>6476</v>
      </c>
      <c r="CS170" s="133">
        <v>5663</v>
      </c>
      <c r="CT170" s="133">
        <v>5836</v>
      </c>
      <c r="CU170" s="133">
        <v>5875</v>
      </c>
      <c r="CV170" s="133">
        <v>5267</v>
      </c>
      <c r="CW170" s="133">
        <v>5860</v>
      </c>
      <c r="CX170" s="133">
        <v>5042</v>
      </c>
      <c r="CY170" s="133">
        <v>4945</v>
      </c>
      <c r="CZ170" s="133">
        <v>4876</v>
      </c>
      <c r="DA170" s="133">
        <v>4565</v>
      </c>
      <c r="DB170" s="133">
        <v>4244</v>
      </c>
      <c r="DC170" s="133">
        <v>4466</v>
      </c>
      <c r="DD170" s="133">
        <v>5158</v>
      </c>
      <c r="DE170" s="133">
        <v>4644</v>
      </c>
      <c r="DF170" s="133">
        <v>4242</v>
      </c>
      <c r="DG170" s="133">
        <v>4863</v>
      </c>
      <c r="DH170" s="133">
        <v>4215</v>
      </c>
      <c r="DI170" s="133">
        <v>4458</v>
      </c>
      <c r="DJ170" s="133">
        <v>4204</v>
      </c>
      <c r="DK170" s="133">
        <v>4517</v>
      </c>
      <c r="DL170" s="133">
        <v>4085</v>
      </c>
      <c r="DM170" s="133">
        <v>4219</v>
      </c>
      <c r="DN170" s="133">
        <v>3654</v>
      </c>
      <c r="DO170" s="133">
        <v>3931</v>
      </c>
      <c r="DP170" s="133">
        <v>4499</v>
      </c>
      <c r="DQ170" s="133">
        <v>3955</v>
      </c>
      <c r="DR170" s="133">
        <v>4060</v>
      </c>
      <c r="DS170" s="133">
        <v>3699</v>
      </c>
      <c r="DT170" s="133">
        <v>3480</v>
      </c>
      <c r="DU170" s="133">
        <v>3230</v>
      </c>
      <c r="DV170" s="133">
        <v>3230</v>
      </c>
      <c r="DW170" s="133">
        <v>3216</v>
      </c>
      <c r="DX170" s="133">
        <v>4173</v>
      </c>
      <c r="DY170" s="133">
        <v>3723</v>
      </c>
      <c r="DZ170" s="133">
        <v>3013</v>
      </c>
      <c r="EA170" s="133">
        <v>3400</v>
      </c>
      <c r="EB170" s="133">
        <v>3833</v>
      </c>
      <c r="EC170" s="133">
        <v>3907</v>
      </c>
      <c r="ED170" s="133">
        <v>4025</v>
      </c>
      <c r="EE170" s="133">
        <v>3328</v>
      </c>
      <c r="EF170" s="133">
        <v>3061</v>
      </c>
      <c r="EG170" s="133">
        <v>3497</v>
      </c>
      <c r="EH170" s="133">
        <v>3218</v>
      </c>
      <c r="EI170" s="133">
        <v>2802</v>
      </c>
      <c r="EJ170" s="133">
        <v>3078</v>
      </c>
      <c r="EK170" s="133">
        <v>2576</v>
      </c>
      <c r="EL170" s="133">
        <v>2382</v>
      </c>
      <c r="EM170" s="133">
        <v>2737</v>
      </c>
      <c r="EN170" s="133">
        <v>2720</v>
      </c>
      <c r="EO170" s="133">
        <v>2552</v>
      </c>
      <c r="EP170" s="133">
        <v>2564</v>
      </c>
      <c r="EQ170" s="133">
        <v>2554</v>
      </c>
      <c r="ER170" s="133">
        <v>2589</v>
      </c>
      <c r="ES170" s="133">
        <v>2577</v>
      </c>
      <c r="ET170" s="133">
        <v>2120</v>
      </c>
      <c r="EU170" s="133">
        <v>2180</v>
      </c>
      <c r="EV170" s="133">
        <v>2393</v>
      </c>
      <c r="EW170" s="133">
        <v>1862</v>
      </c>
      <c r="EX170" s="133">
        <v>2036</v>
      </c>
      <c r="EY170" s="133">
        <v>1963</v>
      </c>
      <c r="EZ170" s="133">
        <v>2009</v>
      </c>
      <c r="FA170" s="133">
        <v>1955</v>
      </c>
      <c r="FB170" s="133">
        <v>2135</v>
      </c>
      <c r="FC170" s="133">
        <v>2077</v>
      </c>
      <c r="FD170" s="133">
        <v>2163</v>
      </c>
      <c r="FE170" s="133">
        <v>2237</v>
      </c>
      <c r="FF170" s="133">
        <v>1755</v>
      </c>
      <c r="FG170" s="133">
        <v>1754</v>
      </c>
      <c r="FH170" s="133">
        <v>2040</v>
      </c>
      <c r="FI170" s="133">
        <v>1640</v>
      </c>
      <c r="FJ170" s="133">
        <v>1533</v>
      </c>
      <c r="FK170" s="133">
        <v>1679</v>
      </c>
      <c r="FL170" s="133">
        <v>1940</v>
      </c>
      <c r="FM170" s="133">
        <v>1802</v>
      </c>
      <c r="FN170" s="133">
        <v>1964</v>
      </c>
      <c r="FO170" s="133">
        <v>1880.17</v>
      </c>
      <c r="FP170" s="133">
        <v>1775.65</v>
      </c>
      <c r="FQ170" s="133">
        <v>1873.94</v>
      </c>
      <c r="FR170" s="133">
        <v>1827.36</v>
      </c>
      <c r="FS170" s="133">
        <v>1459.5</v>
      </c>
      <c r="FT170" s="133">
        <v>1588.67</v>
      </c>
      <c r="FU170" s="133">
        <v>1656.39</v>
      </c>
      <c r="FV170" s="133">
        <v>1455.16</v>
      </c>
      <c r="FW170" s="133">
        <v>1483.92</v>
      </c>
      <c r="FX170" s="133">
        <v>1680.51</v>
      </c>
      <c r="FY170" s="133">
        <v>1466.94</v>
      </c>
      <c r="FZ170" s="133">
        <v>1643.8</v>
      </c>
      <c r="GA170" s="133">
        <v>1551.24</v>
      </c>
      <c r="GB170" s="133">
        <v>1361.14</v>
      </c>
      <c r="GC170" s="133">
        <v>1260.52</v>
      </c>
      <c r="GD170" s="133">
        <v>1396.17</v>
      </c>
      <c r="GE170" s="133">
        <v>1393.14</v>
      </c>
      <c r="GF170" s="133">
        <v>1369.48</v>
      </c>
      <c r="GG170" s="133">
        <v>1454.95</v>
      </c>
      <c r="GH170" s="133">
        <v>1078</v>
      </c>
    </row>
    <row r="171" spans="1:190" s="132" customFormat="1" x14ac:dyDescent="0.25">
      <c r="A171" s="134"/>
      <c r="B171" s="115" t="s">
        <v>0</v>
      </c>
      <c r="C171" s="133">
        <v>34510</v>
      </c>
      <c r="D171" s="133">
        <v>25704</v>
      </c>
      <c r="E171" s="133">
        <v>28970</v>
      </c>
      <c r="F171" s="133">
        <v>23895</v>
      </c>
      <c r="G171" s="133">
        <v>22473</v>
      </c>
      <c r="H171" s="133">
        <v>29476</v>
      </c>
      <c r="I171" s="133">
        <v>24773</v>
      </c>
      <c r="J171" s="133">
        <v>23264</v>
      </c>
      <c r="K171" s="133">
        <v>26618</v>
      </c>
      <c r="L171" s="133">
        <v>23234</v>
      </c>
      <c r="M171" s="133">
        <v>22040</v>
      </c>
      <c r="N171" s="133">
        <v>20949</v>
      </c>
      <c r="O171" s="133">
        <v>17189</v>
      </c>
      <c r="P171" s="133">
        <v>17286</v>
      </c>
      <c r="Q171" s="133">
        <v>19455</v>
      </c>
      <c r="R171" s="133">
        <v>17573</v>
      </c>
      <c r="S171" s="133">
        <v>21993</v>
      </c>
      <c r="T171" s="133">
        <v>20395</v>
      </c>
      <c r="U171" s="133">
        <v>19530</v>
      </c>
      <c r="V171" s="133">
        <v>18680</v>
      </c>
      <c r="W171" s="133">
        <v>19210</v>
      </c>
      <c r="X171" s="133">
        <v>20793</v>
      </c>
      <c r="Y171" s="133">
        <v>21640</v>
      </c>
      <c r="Z171" s="133">
        <v>21125</v>
      </c>
      <c r="AA171" s="133">
        <v>19560</v>
      </c>
      <c r="AB171" s="133">
        <v>18393</v>
      </c>
      <c r="AC171" s="133">
        <v>19647</v>
      </c>
      <c r="AD171" s="133">
        <v>18637</v>
      </c>
      <c r="AE171" s="133">
        <v>18222</v>
      </c>
      <c r="AF171" s="133">
        <v>19744</v>
      </c>
      <c r="AG171" s="133">
        <v>19148</v>
      </c>
      <c r="AH171" s="133">
        <v>17786</v>
      </c>
      <c r="AI171" s="133">
        <v>18705</v>
      </c>
      <c r="AJ171" s="133">
        <v>21932</v>
      </c>
      <c r="AK171" s="133">
        <v>19480</v>
      </c>
      <c r="AL171" s="133">
        <v>15048</v>
      </c>
      <c r="AM171" s="133">
        <v>18728</v>
      </c>
      <c r="AN171" s="133">
        <v>20104</v>
      </c>
      <c r="AO171" s="133">
        <v>17958</v>
      </c>
      <c r="AP171" s="133">
        <v>24316</v>
      </c>
      <c r="AQ171" s="133">
        <v>17756</v>
      </c>
      <c r="AR171" s="133">
        <v>21286</v>
      </c>
      <c r="AS171" s="133">
        <v>20537</v>
      </c>
      <c r="AT171" s="133">
        <v>16866</v>
      </c>
      <c r="AU171" s="133">
        <v>18277</v>
      </c>
      <c r="AV171" s="133">
        <v>20430</v>
      </c>
      <c r="AW171" s="133">
        <v>17339</v>
      </c>
      <c r="AX171" s="133">
        <v>19994</v>
      </c>
      <c r="AY171" s="133">
        <v>19619</v>
      </c>
      <c r="AZ171" s="133">
        <v>19702</v>
      </c>
      <c r="BA171" s="133">
        <v>20048</v>
      </c>
      <c r="BB171" s="133">
        <v>19305</v>
      </c>
      <c r="BC171" s="133">
        <v>21940</v>
      </c>
      <c r="BD171" s="133">
        <v>21952</v>
      </c>
      <c r="BE171" s="133">
        <v>19125</v>
      </c>
      <c r="BF171" s="133">
        <v>15270</v>
      </c>
      <c r="BG171" s="133">
        <v>21203</v>
      </c>
      <c r="BH171" s="133">
        <v>21638</v>
      </c>
      <c r="BI171" s="133">
        <v>18764</v>
      </c>
      <c r="BJ171" s="133">
        <v>21232</v>
      </c>
      <c r="BK171" s="133">
        <v>20239</v>
      </c>
      <c r="BL171" s="133">
        <v>18656</v>
      </c>
      <c r="BM171" s="133">
        <v>22659</v>
      </c>
      <c r="BN171" s="133">
        <v>19795</v>
      </c>
      <c r="BO171" s="133">
        <v>16185</v>
      </c>
      <c r="BP171" s="133">
        <v>24746</v>
      </c>
      <c r="BQ171" s="133">
        <v>22903</v>
      </c>
      <c r="BR171" s="133">
        <v>19309</v>
      </c>
      <c r="BS171" s="133">
        <v>22710</v>
      </c>
      <c r="BT171" s="133">
        <v>20094</v>
      </c>
      <c r="BU171" s="133">
        <v>20703</v>
      </c>
      <c r="BV171" s="133">
        <v>21002</v>
      </c>
      <c r="BW171" s="133">
        <v>19914</v>
      </c>
      <c r="BX171" s="133">
        <v>21572</v>
      </c>
      <c r="BY171" s="133">
        <v>19873</v>
      </c>
      <c r="BZ171" s="133">
        <v>20511</v>
      </c>
      <c r="CA171" s="133">
        <v>18425</v>
      </c>
      <c r="CB171" s="133">
        <v>22035</v>
      </c>
      <c r="CC171" s="133">
        <v>18504</v>
      </c>
      <c r="CD171" s="133">
        <v>17791</v>
      </c>
      <c r="CE171" s="133">
        <v>18272</v>
      </c>
      <c r="CF171" s="133">
        <v>19332</v>
      </c>
      <c r="CG171" s="133">
        <v>18682</v>
      </c>
      <c r="CH171" s="133">
        <v>20265</v>
      </c>
      <c r="CI171" s="133">
        <v>21470</v>
      </c>
      <c r="CJ171" s="133">
        <v>19877</v>
      </c>
      <c r="CK171" s="133">
        <v>27388</v>
      </c>
      <c r="CL171" s="133">
        <v>23294</v>
      </c>
      <c r="CM171" s="133">
        <v>20541</v>
      </c>
      <c r="CN171" s="133">
        <v>29232</v>
      </c>
      <c r="CO171" s="133">
        <v>35860</v>
      </c>
      <c r="CP171" s="133">
        <v>38966</v>
      </c>
      <c r="CQ171" s="133">
        <v>38230</v>
      </c>
      <c r="CR171" s="133">
        <v>40223</v>
      </c>
      <c r="CS171" s="133">
        <v>37765</v>
      </c>
      <c r="CT171" s="133">
        <v>38628</v>
      </c>
      <c r="CU171" s="133">
        <v>39714</v>
      </c>
      <c r="CV171" s="133">
        <v>40069</v>
      </c>
      <c r="CW171" s="133">
        <v>39572</v>
      </c>
      <c r="CX171" s="133">
        <v>39547</v>
      </c>
      <c r="CY171" s="133">
        <v>35542</v>
      </c>
      <c r="CZ171" s="133">
        <v>45649</v>
      </c>
      <c r="DA171" s="133">
        <v>42782</v>
      </c>
      <c r="DB171" s="133">
        <v>44171</v>
      </c>
      <c r="DC171" s="133">
        <v>41261</v>
      </c>
      <c r="DD171" s="133">
        <v>49827</v>
      </c>
      <c r="DE171" s="133">
        <v>44784</v>
      </c>
      <c r="DF171" s="133">
        <v>41434</v>
      </c>
      <c r="DG171" s="133">
        <v>50974</v>
      </c>
      <c r="DH171" s="133">
        <v>46071</v>
      </c>
      <c r="DI171" s="133">
        <v>43924</v>
      </c>
      <c r="DJ171" s="133">
        <v>46204</v>
      </c>
      <c r="DK171" s="133">
        <v>42353</v>
      </c>
      <c r="DL171" s="133">
        <v>54369</v>
      </c>
      <c r="DM171" s="133">
        <v>42756</v>
      </c>
      <c r="DN171" s="133">
        <v>37863</v>
      </c>
      <c r="DO171" s="133">
        <v>41758</v>
      </c>
      <c r="DP171" s="133">
        <v>46525</v>
      </c>
      <c r="DQ171" s="133">
        <v>44174</v>
      </c>
      <c r="DR171" s="133">
        <v>46079</v>
      </c>
      <c r="DS171" s="133">
        <v>46052</v>
      </c>
      <c r="DT171" s="133">
        <v>42590</v>
      </c>
      <c r="DU171" s="133">
        <v>31626</v>
      </c>
      <c r="DV171" s="133">
        <v>31626</v>
      </c>
      <c r="DW171" s="133">
        <v>29405</v>
      </c>
      <c r="DX171" s="133">
        <v>38236</v>
      </c>
      <c r="DY171" s="133">
        <v>36059</v>
      </c>
      <c r="DZ171" s="133">
        <v>32355</v>
      </c>
      <c r="EA171" s="133">
        <v>39688</v>
      </c>
      <c r="EB171" s="133">
        <v>50347</v>
      </c>
      <c r="EC171" s="133">
        <v>45726</v>
      </c>
      <c r="ED171" s="133">
        <v>54444</v>
      </c>
      <c r="EE171" s="133">
        <v>55091</v>
      </c>
      <c r="EF171" s="133">
        <v>48353</v>
      </c>
      <c r="EG171" s="133">
        <v>41970</v>
      </c>
      <c r="EH171" s="133">
        <v>58963</v>
      </c>
      <c r="EI171" s="133">
        <v>51210</v>
      </c>
      <c r="EJ171" s="133">
        <v>57731</v>
      </c>
      <c r="EK171" s="133">
        <v>49623</v>
      </c>
      <c r="EL171" s="133">
        <v>52223</v>
      </c>
      <c r="EM171" s="133">
        <v>49166</v>
      </c>
      <c r="EN171" s="133">
        <v>50782</v>
      </c>
      <c r="EO171" s="133">
        <v>50513</v>
      </c>
      <c r="EP171" s="133">
        <v>52598</v>
      </c>
      <c r="EQ171" s="133">
        <v>40167</v>
      </c>
      <c r="ER171" s="133">
        <v>47551</v>
      </c>
      <c r="ES171" s="133">
        <v>46238</v>
      </c>
      <c r="ET171" s="133">
        <v>37165</v>
      </c>
      <c r="EU171" s="133">
        <v>51179</v>
      </c>
      <c r="EV171" s="133">
        <v>46506</v>
      </c>
      <c r="EW171" s="133">
        <v>38060</v>
      </c>
      <c r="EX171" s="133">
        <v>38270</v>
      </c>
      <c r="EY171" s="133">
        <v>41735</v>
      </c>
      <c r="EZ171" s="133">
        <v>35898</v>
      </c>
      <c r="FA171" s="133">
        <v>36427</v>
      </c>
      <c r="FB171" s="133">
        <v>42990</v>
      </c>
      <c r="FC171" s="133">
        <v>41602</v>
      </c>
      <c r="FD171" s="133">
        <v>40212</v>
      </c>
      <c r="FE171" s="133">
        <v>40095</v>
      </c>
      <c r="FF171" s="133">
        <v>31588</v>
      </c>
      <c r="FG171" s="133">
        <v>33048</v>
      </c>
      <c r="FH171" s="133">
        <v>45050</v>
      </c>
      <c r="FI171" s="133">
        <v>35686</v>
      </c>
      <c r="FJ171" s="133">
        <v>33724</v>
      </c>
      <c r="FK171" s="133">
        <v>35657</v>
      </c>
      <c r="FL171" s="133">
        <v>39431</v>
      </c>
      <c r="FM171" s="133">
        <v>36783</v>
      </c>
      <c r="FN171" s="133">
        <v>33130</v>
      </c>
      <c r="FO171" s="133">
        <v>34777.889999999665</v>
      </c>
      <c r="FP171" s="133">
        <v>36420.020000000484</v>
      </c>
      <c r="FQ171" s="133">
        <v>27856.469999998808</v>
      </c>
      <c r="FR171" s="133">
        <v>19854.469999999739</v>
      </c>
      <c r="FS171" s="133">
        <v>36947.120000000112</v>
      </c>
      <c r="FT171" s="133">
        <v>50526.900000000373</v>
      </c>
      <c r="FU171" s="133">
        <v>49101.540000000037</v>
      </c>
      <c r="FV171" s="133">
        <v>33597.870000000112</v>
      </c>
      <c r="FW171" s="133">
        <v>38356.340000000782</v>
      </c>
      <c r="FX171" s="133">
        <v>48811.420000000857</v>
      </c>
      <c r="FY171" s="133">
        <v>48361.169999999925</v>
      </c>
      <c r="FZ171" s="133">
        <v>45547.729999999516</v>
      </c>
      <c r="GA171" s="133">
        <v>45404.040000000037</v>
      </c>
      <c r="GB171" s="133">
        <v>43668.160000000149</v>
      </c>
      <c r="GC171" s="133">
        <v>36901.38000000082</v>
      </c>
      <c r="GD171" s="133">
        <v>24479.620000000112</v>
      </c>
      <c r="GE171" s="133">
        <v>58158.750000000931</v>
      </c>
      <c r="GF171" s="133">
        <v>49243.55999999959</v>
      </c>
      <c r="GG171" s="133">
        <v>49671.769999999553</v>
      </c>
      <c r="GH171" s="133">
        <v>37560.170000000857</v>
      </c>
    </row>
    <row r="172" spans="1:190" s="132" customFormat="1" x14ac:dyDescent="0.25">
      <c r="A172" s="134"/>
      <c r="B172" s="115" t="s">
        <v>2</v>
      </c>
      <c r="C172" s="133">
        <v>-319910</v>
      </c>
      <c r="D172" s="133">
        <v>-544598</v>
      </c>
      <c r="E172" s="133">
        <v>-505747</v>
      </c>
      <c r="F172" s="133">
        <v>-478053</v>
      </c>
      <c r="G172" s="133">
        <v>-442685</v>
      </c>
      <c r="H172" s="133">
        <v>-503818</v>
      </c>
      <c r="I172" s="133">
        <v>-404345</v>
      </c>
      <c r="J172" s="133">
        <v>-381665</v>
      </c>
      <c r="K172" s="133">
        <v>-423249</v>
      </c>
      <c r="L172" s="133">
        <v>-445460</v>
      </c>
      <c r="M172" s="133">
        <v>-404117</v>
      </c>
      <c r="N172" s="133">
        <v>-427997</v>
      </c>
      <c r="O172" s="133">
        <v>-437927</v>
      </c>
      <c r="P172" s="133">
        <v>-473158</v>
      </c>
      <c r="Q172" s="133">
        <v>-492133</v>
      </c>
      <c r="R172" s="133">
        <v>-497189</v>
      </c>
      <c r="S172" s="133">
        <v>-484018</v>
      </c>
      <c r="T172" s="133">
        <v>-470663</v>
      </c>
      <c r="U172" s="133">
        <v>-452316</v>
      </c>
      <c r="V172" s="133">
        <v>-396155</v>
      </c>
      <c r="W172" s="133">
        <v>-430051</v>
      </c>
      <c r="X172" s="133">
        <v>-452693</v>
      </c>
      <c r="Y172" s="133">
        <v>-410825</v>
      </c>
      <c r="Z172" s="133">
        <v>-399289</v>
      </c>
      <c r="AA172" s="133">
        <v>-478871</v>
      </c>
      <c r="AB172" s="133">
        <v>-475423</v>
      </c>
      <c r="AC172" s="133">
        <v>-485218</v>
      </c>
      <c r="AD172" s="133">
        <v>-528010</v>
      </c>
      <c r="AE172" s="133">
        <v>-436282</v>
      </c>
      <c r="AF172" s="133">
        <v>-500812</v>
      </c>
      <c r="AG172" s="133">
        <v>-478903</v>
      </c>
      <c r="AH172" s="133">
        <v>-374900</v>
      </c>
      <c r="AI172" s="133">
        <v>-332644</v>
      </c>
      <c r="AJ172" s="133">
        <v>-552021</v>
      </c>
      <c r="AK172" s="133">
        <v>-426379</v>
      </c>
      <c r="AL172" s="133">
        <v>-334757</v>
      </c>
      <c r="AM172" s="133">
        <v>-513130</v>
      </c>
      <c r="AN172" s="133">
        <v>-454019</v>
      </c>
      <c r="AO172" s="133">
        <v>-517640</v>
      </c>
      <c r="AP172" s="133">
        <v>-557673</v>
      </c>
      <c r="AQ172" s="133">
        <v>-431701</v>
      </c>
      <c r="AR172" s="133">
        <v>-467524</v>
      </c>
      <c r="AS172" s="133">
        <v>-473508</v>
      </c>
      <c r="AT172" s="133">
        <v>-386284</v>
      </c>
      <c r="AU172" s="133">
        <v>-441873</v>
      </c>
      <c r="AV172" s="133">
        <v>-463844</v>
      </c>
      <c r="AW172" s="133">
        <v>-402026</v>
      </c>
      <c r="AX172" s="133">
        <v>-364199</v>
      </c>
      <c r="AY172" s="133">
        <v>-446877</v>
      </c>
      <c r="AZ172" s="133">
        <v>-510573</v>
      </c>
      <c r="BA172" s="133">
        <v>-563214</v>
      </c>
      <c r="BB172" s="133">
        <v>-471939</v>
      </c>
      <c r="BC172" s="133">
        <v>-489317</v>
      </c>
      <c r="BD172" s="133">
        <v>-493333</v>
      </c>
      <c r="BE172" s="133">
        <v>-413981</v>
      </c>
      <c r="BF172" s="133">
        <v>-402890</v>
      </c>
      <c r="BG172" s="133">
        <v>-441363</v>
      </c>
      <c r="BH172" s="133">
        <v>-470396</v>
      </c>
      <c r="BI172" s="133">
        <v>-414482</v>
      </c>
      <c r="BJ172" s="133">
        <v>-378025</v>
      </c>
      <c r="BK172" s="133">
        <v>-461753</v>
      </c>
      <c r="BL172" s="133">
        <v>-550244</v>
      </c>
      <c r="BM172" s="133">
        <v>-516778</v>
      </c>
      <c r="BN172" s="133">
        <v>-517286</v>
      </c>
      <c r="BO172" s="133">
        <v>-432471</v>
      </c>
      <c r="BP172" s="133">
        <v>-503632</v>
      </c>
      <c r="BQ172" s="133">
        <v>-456660</v>
      </c>
      <c r="BR172" s="133">
        <v>-376426</v>
      </c>
      <c r="BS172" s="133">
        <v>-400020</v>
      </c>
      <c r="BT172" s="133">
        <v>-467855</v>
      </c>
      <c r="BU172" s="133">
        <v>-420015</v>
      </c>
      <c r="BV172" s="133">
        <v>-326670</v>
      </c>
      <c r="BW172" s="133">
        <v>-529283</v>
      </c>
      <c r="BX172" s="133">
        <v>-510878</v>
      </c>
      <c r="BY172" s="133">
        <v>-376866</v>
      </c>
      <c r="BZ172" s="133">
        <v>-594301</v>
      </c>
      <c r="CA172" s="133">
        <v>-483796</v>
      </c>
      <c r="CB172" s="133">
        <v>-452162</v>
      </c>
      <c r="CC172" s="133">
        <v>-496296</v>
      </c>
      <c r="CD172" s="133">
        <v>-366625</v>
      </c>
      <c r="CE172" s="133">
        <v>-465827</v>
      </c>
      <c r="CF172" s="133">
        <v>-448725</v>
      </c>
      <c r="CG172" s="133">
        <v>-392997</v>
      </c>
      <c r="CH172" s="133">
        <v>-400166</v>
      </c>
      <c r="CI172" s="133">
        <v>-492956</v>
      </c>
      <c r="CJ172" s="133">
        <v>-495444</v>
      </c>
      <c r="CK172" s="133">
        <v>-563665</v>
      </c>
      <c r="CL172" s="133">
        <v>-470407</v>
      </c>
      <c r="CM172" s="133">
        <v>-414055</v>
      </c>
      <c r="CN172" s="133">
        <v>-511712</v>
      </c>
      <c r="CO172" s="133">
        <v>-410530</v>
      </c>
      <c r="CP172" s="133">
        <v>-345995</v>
      </c>
      <c r="CQ172" s="133">
        <v>-482851</v>
      </c>
      <c r="CR172" s="133">
        <v>-444911</v>
      </c>
      <c r="CS172" s="133">
        <v>-391942</v>
      </c>
      <c r="CT172" s="133">
        <v>-320179</v>
      </c>
      <c r="CU172" s="133">
        <v>-573845</v>
      </c>
      <c r="CV172" s="133">
        <v>-468993</v>
      </c>
      <c r="CW172" s="133">
        <v>-553529</v>
      </c>
      <c r="CX172" s="133">
        <v>-479046</v>
      </c>
      <c r="CY172" s="133">
        <v>-399752</v>
      </c>
      <c r="CZ172" s="133">
        <v>-521118</v>
      </c>
      <c r="DA172" s="133">
        <v>-429239</v>
      </c>
      <c r="DB172" s="133">
        <v>-388618</v>
      </c>
      <c r="DC172" s="133">
        <v>-418409</v>
      </c>
      <c r="DD172" s="133">
        <v>-444511</v>
      </c>
      <c r="DE172" s="133">
        <v>-431790</v>
      </c>
      <c r="DF172" s="133">
        <v>-156329</v>
      </c>
      <c r="DG172" s="133">
        <v>-651548</v>
      </c>
      <c r="DH172" s="133">
        <v>-484881</v>
      </c>
      <c r="DI172" s="133">
        <v>-634554</v>
      </c>
      <c r="DJ172" s="133">
        <v>-453574</v>
      </c>
      <c r="DK172" s="133">
        <v>-481972</v>
      </c>
      <c r="DL172" s="133">
        <v>-480457</v>
      </c>
      <c r="DM172" s="133">
        <v>-410096</v>
      </c>
      <c r="DN172" s="133">
        <v>-420182</v>
      </c>
      <c r="DO172" s="133">
        <v>-402524</v>
      </c>
      <c r="DP172" s="133">
        <v>-509445</v>
      </c>
      <c r="DQ172" s="133">
        <v>-397245</v>
      </c>
      <c r="DR172" s="133">
        <v>-206798</v>
      </c>
      <c r="DS172" s="133">
        <v>-688346</v>
      </c>
      <c r="DT172" s="133">
        <v>-484571</v>
      </c>
      <c r="DU172" s="133">
        <v>-288422</v>
      </c>
      <c r="DV172" s="133">
        <v>-288422</v>
      </c>
      <c r="DW172" s="133">
        <v>-363871</v>
      </c>
      <c r="DX172" s="133">
        <v>-491493</v>
      </c>
      <c r="DY172" s="133">
        <v>-548986</v>
      </c>
      <c r="DZ172" s="133">
        <v>-396298</v>
      </c>
      <c r="EA172" s="133">
        <v>-484071</v>
      </c>
      <c r="EB172" s="133">
        <v>-589215</v>
      </c>
      <c r="EC172" s="133">
        <v>-515618</v>
      </c>
      <c r="ED172" s="133">
        <v>-264217</v>
      </c>
      <c r="EE172" s="133">
        <v>-804247</v>
      </c>
      <c r="EF172" s="133">
        <v>-419455</v>
      </c>
      <c r="EG172" s="133">
        <v>-831323</v>
      </c>
      <c r="EH172" s="133">
        <v>-809555</v>
      </c>
      <c r="EI172" s="133">
        <v>-574097</v>
      </c>
      <c r="EJ172" s="133">
        <v>-619255</v>
      </c>
      <c r="EK172" s="133">
        <v>-623739</v>
      </c>
      <c r="EL172" s="133">
        <v>-536986</v>
      </c>
      <c r="EM172" s="133">
        <v>-561506</v>
      </c>
      <c r="EN172" s="133">
        <v>-437411</v>
      </c>
      <c r="EO172" s="133">
        <v>-783339</v>
      </c>
      <c r="EP172" s="133">
        <v>-412538</v>
      </c>
      <c r="EQ172" s="133">
        <v>-950425</v>
      </c>
      <c r="ER172" s="133">
        <v>-755002</v>
      </c>
      <c r="ES172" s="133">
        <v>-693770</v>
      </c>
      <c r="ET172" s="133">
        <v>-812197</v>
      </c>
      <c r="EU172" s="133">
        <v>-570015</v>
      </c>
      <c r="EV172" s="133">
        <v>-604805</v>
      </c>
      <c r="EW172" s="133">
        <v>-650679</v>
      </c>
      <c r="EX172" s="133">
        <v>-426515</v>
      </c>
      <c r="EY172" s="133">
        <v>-650664</v>
      </c>
      <c r="EZ172" s="133">
        <v>-537815</v>
      </c>
      <c r="FA172" s="133">
        <v>-429410</v>
      </c>
      <c r="FB172" s="133">
        <v>-350931</v>
      </c>
      <c r="FC172" s="133">
        <v>-765751</v>
      </c>
      <c r="FD172" s="133">
        <v>-561206</v>
      </c>
      <c r="FE172" s="133">
        <v>-708879</v>
      </c>
      <c r="FF172" s="133">
        <v>-515279</v>
      </c>
      <c r="FG172" s="133">
        <v>-489434</v>
      </c>
      <c r="FH172" s="133">
        <v>-622051</v>
      </c>
      <c r="FI172" s="133">
        <v>-450694</v>
      </c>
      <c r="FJ172" s="133">
        <v>-381666</v>
      </c>
      <c r="FK172" s="133">
        <v>-585163</v>
      </c>
      <c r="FL172" s="133">
        <v>-482818</v>
      </c>
      <c r="FM172" s="133">
        <v>-424987</v>
      </c>
      <c r="FN172" s="133">
        <v>-330779</v>
      </c>
      <c r="FO172" s="133">
        <v>-704732</v>
      </c>
      <c r="FP172" s="133">
        <v>-604889</v>
      </c>
      <c r="FQ172" s="133">
        <v>-697297</v>
      </c>
      <c r="FR172" s="133">
        <v>-556656</v>
      </c>
      <c r="FS172" s="133">
        <v>-1145390</v>
      </c>
      <c r="FT172" s="133">
        <v>-882552</v>
      </c>
      <c r="FU172" s="133">
        <v>-831768</v>
      </c>
      <c r="FV172" s="133">
        <v>-834406</v>
      </c>
      <c r="FW172" s="133">
        <v>-706313</v>
      </c>
      <c r="FX172" s="133">
        <v>-876914</v>
      </c>
      <c r="FY172" s="133">
        <v>-746194</v>
      </c>
      <c r="FZ172" s="133">
        <v>-397228</v>
      </c>
      <c r="GA172" s="133">
        <v>-1341298</v>
      </c>
      <c r="GB172" s="133">
        <v>-877050</v>
      </c>
      <c r="GC172" s="133">
        <v>-1133248</v>
      </c>
      <c r="GD172" s="133">
        <v>-856682</v>
      </c>
      <c r="GE172" s="133">
        <v>-998778</v>
      </c>
      <c r="GF172" s="133">
        <v>-870234</v>
      </c>
      <c r="GG172" s="133">
        <v>-671200</v>
      </c>
      <c r="GH172" s="133">
        <v>-775628</v>
      </c>
    </row>
    <row r="173" spans="1:190" s="132" customFormat="1" x14ac:dyDescent="0.25">
      <c r="A173" s="134"/>
      <c r="B173" s="110" t="s">
        <v>82</v>
      </c>
      <c r="C173" s="139">
        <v>5679486</v>
      </c>
      <c r="D173" s="139">
        <v>5974592</v>
      </c>
      <c r="E173" s="139">
        <v>7219103</v>
      </c>
      <c r="F173" s="139">
        <v>6370175</v>
      </c>
      <c r="G173" s="139">
        <v>5701684</v>
      </c>
      <c r="H173" s="139">
        <v>7054657</v>
      </c>
      <c r="I173" s="139">
        <v>5881576</v>
      </c>
      <c r="J173" s="139">
        <v>5644544</v>
      </c>
      <c r="K173" s="139">
        <v>6602557</v>
      </c>
      <c r="L173" s="139">
        <v>6365262</v>
      </c>
      <c r="M173" s="139">
        <v>6391528</v>
      </c>
      <c r="N173" s="139">
        <v>6664932</v>
      </c>
      <c r="O173" s="139">
        <v>6107814</v>
      </c>
      <c r="P173" s="139">
        <v>6085699</v>
      </c>
      <c r="Q173" s="139">
        <v>7169034</v>
      </c>
      <c r="R173" s="139">
        <v>6172028</v>
      </c>
      <c r="S173" s="139">
        <v>6935296</v>
      </c>
      <c r="T173" s="139">
        <v>6424988</v>
      </c>
      <c r="U173" s="139">
        <v>5831607</v>
      </c>
      <c r="V173" s="139">
        <v>5835343</v>
      </c>
      <c r="W173" s="139">
        <v>6616942</v>
      </c>
      <c r="X173" s="139">
        <v>6461506</v>
      </c>
      <c r="Y173" s="139">
        <v>6482969</v>
      </c>
      <c r="Z173" s="139">
        <v>6722967</v>
      </c>
      <c r="AA173" s="139">
        <v>6286511</v>
      </c>
      <c r="AB173" s="139">
        <v>5996202</v>
      </c>
      <c r="AC173" s="139">
        <v>6664679</v>
      </c>
      <c r="AD173" s="139">
        <v>5916477</v>
      </c>
      <c r="AE173" s="139">
        <v>6130242</v>
      </c>
      <c r="AF173" s="139">
        <v>6712031</v>
      </c>
      <c r="AG173" s="139">
        <v>6195605</v>
      </c>
      <c r="AH173" s="139">
        <v>5443844</v>
      </c>
      <c r="AI173" s="139">
        <v>6035870</v>
      </c>
      <c r="AJ173" s="139">
        <v>7114616</v>
      </c>
      <c r="AK173" s="139">
        <v>6378215</v>
      </c>
      <c r="AL173" s="139">
        <v>6056428</v>
      </c>
      <c r="AM173" s="139">
        <v>6278099</v>
      </c>
      <c r="AN173" s="139">
        <v>6211914</v>
      </c>
      <c r="AO173" s="139">
        <v>6417098</v>
      </c>
      <c r="AP173" s="139">
        <v>6395823</v>
      </c>
      <c r="AQ173" s="139">
        <v>6005099</v>
      </c>
      <c r="AR173" s="139">
        <v>6362133</v>
      </c>
      <c r="AS173" s="139">
        <v>6321390</v>
      </c>
      <c r="AT173" s="139">
        <v>5040727</v>
      </c>
      <c r="AU173" s="139">
        <v>6252375</v>
      </c>
      <c r="AV173" s="139">
        <v>6788943</v>
      </c>
      <c r="AW173" s="139">
        <v>5941666</v>
      </c>
      <c r="AX173" s="139">
        <v>6274278</v>
      </c>
      <c r="AY173" s="139">
        <v>6504034</v>
      </c>
      <c r="AZ173" s="139">
        <v>6123195</v>
      </c>
      <c r="BA173" s="139">
        <v>6488186</v>
      </c>
      <c r="BB173" s="139">
        <v>6088920</v>
      </c>
      <c r="BC173" s="139">
        <v>5794690</v>
      </c>
      <c r="BD173" s="139">
        <v>6549094</v>
      </c>
      <c r="BE173" s="139">
        <v>6012994</v>
      </c>
      <c r="BF173" s="139">
        <v>4921397</v>
      </c>
      <c r="BG173" s="139">
        <v>6600686</v>
      </c>
      <c r="BH173" s="139">
        <v>6817107</v>
      </c>
      <c r="BI173" s="139">
        <v>5647361</v>
      </c>
      <c r="BJ173" s="139">
        <v>6695660</v>
      </c>
      <c r="BK173" s="139">
        <v>5774118</v>
      </c>
      <c r="BL173" s="139">
        <v>5825312</v>
      </c>
      <c r="BM173" s="139">
        <v>6773560</v>
      </c>
      <c r="BN173" s="139">
        <v>6459406</v>
      </c>
      <c r="BO173" s="139">
        <v>5353168</v>
      </c>
      <c r="BP173" s="139">
        <v>7130454</v>
      </c>
      <c r="BQ173" s="139">
        <v>6145037</v>
      </c>
      <c r="BR173" s="139">
        <v>5205698</v>
      </c>
      <c r="BS173" s="139">
        <v>6724378</v>
      </c>
      <c r="BT173" s="139">
        <v>6667335</v>
      </c>
      <c r="BU173" s="139">
        <v>6362781</v>
      </c>
      <c r="BV173" s="139">
        <v>6935694</v>
      </c>
      <c r="BW173" s="139">
        <v>5946934</v>
      </c>
      <c r="BX173" s="139">
        <v>6565854</v>
      </c>
      <c r="BY173" s="139">
        <v>7165682</v>
      </c>
      <c r="BZ173" s="139">
        <v>6511712</v>
      </c>
      <c r="CA173" s="139">
        <v>6526758</v>
      </c>
      <c r="CB173" s="139">
        <v>7059868</v>
      </c>
      <c r="CC173" s="139">
        <v>5686337</v>
      </c>
      <c r="CD173" s="139">
        <v>5737525</v>
      </c>
      <c r="CE173" s="139">
        <v>6798240</v>
      </c>
      <c r="CF173" s="139">
        <v>6634746</v>
      </c>
      <c r="CG173" s="139">
        <v>6549552</v>
      </c>
      <c r="CH173" s="139">
        <v>6460798</v>
      </c>
      <c r="CI173" s="139">
        <v>6383792</v>
      </c>
      <c r="CJ173" s="139">
        <v>6208717</v>
      </c>
      <c r="CK173" s="139">
        <v>7720487</v>
      </c>
      <c r="CL173" s="139">
        <v>6017819</v>
      </c>
      <c r="CM173" s="139">
        <v>6606648</v>
      </c>
      <c r="CN173" s="139">
        <v>6611171</v>
      </c>
      <c r="CO173" s="139">
        <v>6044046</v>
      </c>
      <c r="CP173" s="139">
        <v>5860827</v>
      </c>
      <c r="CQ173" s="139">
        <v>6628950</v>
      </c>
      <c r="CR173" s="139">
        <v>7287347</v>
      </c>
      <c r="CS173" s="139">
        <v>6837688</v>
      </c>
      <c r="CT173" s="139">
        <v>6471415</v>
      </c>
      <c r="CU173" s="139">
        <v>6625773</v>
      </c>
      <c r="CV173" s="139">
        <v>6488223</v>
      </c>
      <c r="CW173" s="139">
        <v>7032679</v>
      </c>
      <c r="CX173" s="139">
        <v>6515442</v>
      </c>
      <c r="CY173" s="139">
        <v>6398541</v>
      </c>
      <c r="CZ173" s="139">
        <v>6848332</v>
      </c>
      <c r="DA173" s="139">
        <v>6342031</v>
      </c>
      <c r="DB173" s="139">
        <v>5666868</v>
      </c>
      <c r="DC173" s="139">
        <v>6309045</v>
      </c>
      <c r="DD173" s="139">
        <v>7426386</v>
      </c>
      <c r="DE173" s="139">
        <v>6682721</v>
      </c>
      <c r="DF173" s="139">
        <v>6196669</v>
      </c>
      <c r="DG173" s="139">
        <v>6343129</v>
      </c>
      <c r="DH173" s="139">
        <v>6400144</v>
      </c>
      <c r="DI173" s="139">
        <v>6951411</v>
      </c>
      <c r="DJ173" s="139">
        <v>6936598</v>
      </c>
      <c r="DK173" s="139">
        <v>6445891</v>
      </c>
      <c r="DL173" s="139">
        <v>6589144</v>
      </c>
      <c r="DM173" s="139">
        <v>6810316</v>
      </c>
      <c r="DN173" s="139">
        <v>5433210</v>
      </c>
      <c r="DO173" s="139">
        <v>6720303</v>
      </c>
      <c r="DP173" s="139">
        <v>7536371</v>
      </c>
      <c r="DQ173" s="139">
        <v>6696686</v>
      </c>
      <c r="DR173" s="139">
        <v>7065636</v>
      </c>
      <c r="DS173" s="139">
        <v>6799611</v>
      </c>
      <c r="DT173" s="139">
        <v>6733235</v>
      </c>
      <c r="DU173" s="139">
        <v>4389481</v>
      </c>
      <c r="DV173" s="139">
        <v>4389481</v>
      </c>
      <c r="DW173" s="139">
        <v>5608007</v>
      </c>
      <c r="DX173" s="139">
        <v>8381552</v>
      </c>
      <c r="DY173" s="139">
        <v>8028462</v>
      </c>
      <c r="DZ173" s="139">
        <v>7829144</v>
      </c>
      <c r="EA173" s="139">
        <v>11552417</v>
      </c>
      <c r="EB173" s="139">
        <v>13337823</v>
      </c>
      <c r="EC173" s="139">
        <v>15488019</v>
      </c>
      <c r="ED173" s="139">
        <v>13757061</v>
      </c>
      <c r="EE173" s="139">
        <v>11601801</v>
      </c>
      <c r="EF173" s="139">
        <v>12463705</v>
      </c>
      <c r="EG173" s="139">
        <v>14523172</v>
      </c>
      <c r="EH173" s="139">
        <v>13712866</v>
      </c>
      <c r="EI173" s="139">
        <v>11612743</v>
      </c>
      <c r="EJ173" s="139">
        <v>11884574</v>
      </c>
      <c r="EK173" s="139">
        <v>9568544</v>
      </c>
      <c r="EL173" s="139">
        <v>10763692</v>
      </c>
      <c r="EM173" s="139">
        <v>10884746</v>
      </c>
      <c r="EN173" s="139">
        <v>10270995</v>
      </c>
      <c r="EO173" s="139">
        <v>9752106</v>
      </c>
      <c r="EP173" s="139">
        <v>13368933</v>
      </c>
      <c r="EQ173" s="139">
        <v>13293321</v>
      </c>
      <c r="ER173" s="139">
        <v>12213381</v>
      </c>
      <c r="ES173" s="139">
        <v>11984226</v>
      </c>
      <c r="ET173" s="139">
        <v>10374421</v>
      </c>
      <c r="EU173" s="139">
        <v>9954313</v>
      </c>
      <c r="EV173" s="139">
        <v>9590822</v>
      </c>
      <c r="EW173" s="139">
        <v>8925405</v>
      </c>
      <c r="EX173" s="139">
        <v>7979142</v>
      </c>
      <c r="EY173" s="139">
        <v>8600196</v>
      </c>
      <c r="EZ173" s="139">
        <v>8900477</v>
      </c>
      <c r="FA173" s="139">
        <v>7996318</v>
      </c>
      <c r="FB173" s="139">
        <v>8703431</v>
      </c>
      <c r="FC173" s="139">
        <v>7846991</v>
      </c>
      <c r="FD173" s="139">
        <v>7273331</v>
      </c>
      <c r="FE173" s="139">
        <v>8011142</v>
      </c>
      <c r="FF173" s="139">
        <v>6353210</v>
      </c>
      <c r="FG173" s="139">
        <v>6464713</v>
      </c>
      <c r="FH173" s="139">
        <v>7833359</v>
      </c>
      <c r="FI173" s="139">
        <v>6300651</v>
      </c>
      <c r="FJ173" s="139">
        <v>6079742</v>
      </c>
      <c r="FK173" s="139">
        <v>6958834</v>
      </c>
      <c r="FL173" s="139">
        <v>7599272</v>
      </c>
      <c r="FM173" s="139">
        <v>7098455</v>
      </c>
      <c r="FN173" s="139">
        <v>6990899</v>
      </c>
      <c r="FO173" s="139">
        <v>6842897.4500000002</v>
      </c>
      <c r="FP173" s="139">
        <v>7172100.9500000002</v>
      </c>
      <c r="FQ173" s="139">
        <v>6612141.6299999999</v>
      </c>
      <c r="FR173" s="139">
        <v>6840723.4400000004</v>
      </c>
      <c r="FS173" s="139">
        <v>6210174.3600000003</v>
      </c>
      <c r="FT173" s="139">
        <v>6672014.6900000004</v>
      </c>
      <c r="FU173" s="139">
        <v>6956171.5199999996</v>
      </c>
      <c r="FV173" s="139">
        <v>5107000.4000000004</v>
      </c>
      <c r="FW173" s="139">
        <v>6222776.1299999999</v>
      </c>
      <c r="FX173" s="139">
        <v>6822569.1100000003</v>
      </c>
      <c r="FY173" s="139">
        <v>6103255.5999999996</v>
      </c>
      <c r="FZ173" s="139">
        <v>6634728.1200000001</v>
      </c>
      <c r="GA173" s="139">
        <v>5903679.6399999997</v>
      </c>
      <c r="GB173" s="139">
        <v>6025372.9699999997</v>
      </c>
      <c r="GC173" s="139">
        <v>6084415.21</v>
      </c>
      <c r="GD173" s="139">
        <v>5896043.7000000002</v>
      </c>
      <c r="GE173" s="139">
        <v>6571411.3600000003</v>
      </c>
      <c r="GF173" s="139">
        <v>6775930.2199999997</v>
      </c>
      <c r="GG173" s="139">
        <v>6546136.3899999997</v>
      </c>
      <c r="GH173" s="139">
        <v>5013327.75</v>
      </c>
    </row>
    <row r="174" spans="1:190" s="132" customFormat="1" x14ac:dyDescent="0.25">
      <c r="A174" s="134"/>
      <c r="B174" s="130" t="s">
        <v>62</v>
      </c>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c r="BK174" s="152"/>
      <c r="BL174" s="152"/>
      <c r="BM174" s="152"/>
      <c r="BN174" s="152"/>
      <c r="BO174" s="152"/>
      <c r="BP174" s="152"/>
      <c r="BQ174" s="152"/>
      <c r="BR174" s="152"/>
      <c r="BS174" s="152"/>
      <c r="BT174" s="152"/>
      <c r="BU174" s="152"/>
      <c r="BV174" s="152"/>
      <c r="BW174" s="152"/>
      <c r="BX174" s="152"/>
      <c r="BY174" s="152"/>
      <c r="BZ174" s="152"/>
      <c r="CA174" s="152"/>
      <c r="CB174" s="152"/>
      <c r="CC174" s="152"/>
      <c r="CD174" s="152"/>
      <c r="CE174" s="152"/>
      <c r="CF174" s="152"/>
      <c r="CG174" s="152"/>
      <c r="CH174" s="152"/>
      <c r="CI174" s="152"/>
      <c r="CJ174" s="152"/>
      <c r="CK174" s="152"/>
      <c r="CL174" s="152"/>
      <c r="CM174" s="152"/>
      <c r="CN174" s="152"/>
      <c r="CO174" s="152"/>
      <c r="CP174" s="152"/>
      <c r="CQ174" s="152"/>
      <c r="CR174" s="152"/>
      <c r="CS174" s="152"/>
      <c r="CT174" s="152"/>
      <c r="CU174" s="152"/>
      <c r="CV174" s="152"/>
      <c r="CW174" s="152"/>
      <c r="CX174" s="152"/>
      <c r="CY174" s="152"/>
      <c r="CZ174" s="152"/>
      <c r="DA174" s="152"/>
      <c r="DB174" s="152"/>
      <c r="DC174" s="152"/>
      <c r="DD174" s="152"/>
      <c r="DE174" s="152"/>
      <c r="DF174" s="152"/>
      <c r="DG174" s="152"/>
      <c r="DH174" s="152"/>
      <c r="DI174" s="152"/>
      <c r="DJ174" s="152"/>
      <c r="DK174" s="152"/>
      <c r="DL174" s="152"/>
      <c r="DM174" s="152"/>
      <c r="DN174" s="152"/>
      <c r="DO174" s="152"/>
      <c r="DP174" s="152"/>
      <c r="DQ174" s="152"/>
      <c r="DR174" s="152"/>
      <c r="DS174" s="152"/>
      <c r="DT174" s="152"/>
      <c r="DU174" s="152"/>
      <c r="DV174" s="152"/>
      <c r="DW174" s="152"/>
      <c r="DX174" s="152"/>
      <c r="DY174" s="152"/>
      <c r="DZ174" s="152"/>
      <c r="EA174" s="152"/>
      <c r="EB174" s="152"/>
      <c r="EC174" s="152"/>
      <c r="ED174" s="152"/>
      <c r="EE174" s="152"/>
      <c r="EF174" s="152"/>
      <c r="EG174" s="152"/>
      <c r="EH174" s="152"/>
      <c r="EI174" s="152"/>
      <c r="EJ174" s="152"/>
      <c r="EK174" s="152"/>
      <c r="EL174" s="152"/>
      <c r="EM174" s="152"/>
      <c r="EN174" s="152"/>
      <c r="EO174" s="152"/>
      <c r="EP174" s="152"/>
      <c r="EQ174" s="152"/>
      <c r="ER174" s="152"/>
      <c r="ES174" s="152"/>
      <c r="ET174" s="152"/>
      <c r="EU174" s="152"/>
      <c r="EV174" s="152"/>
      <c r="EW174" s="152"/>
      <c r="EX174" s="152"/>
      <c r="EY174" s="152"/>
      <c r="EZ174" s="152"/>
      <c r="FA174" s="152"/>
      <c r="FB174" s="152"/>
      <c r="FC174" s="152"/>
      <c r="FD174" s="152"/>
      <c r="FE174" s="152"/>
      <c r="FF174" s="152"/>
      <c r="FG174" s="152"/>
      <c r="FH174" s="152"/>
      <c r="FI174" s="152"/>
      <c r="FJ174" s="152"/>
      <c r="FK174" s="152"/>
      <c r="FL174" s="152"/>
      <c r="FM174" s="152"/>
      <c r="FN174" s="152"/>
      <c r="FO174" s="152"/>
      <c r="FP174" s="152"/>
      <c r="FQ174" s="152"/>
      <c r="FR174" s="152"/>
      <c r="FS174" s="152"/>
      <c r="FT174" s="152"/>
      <c r="FU174" s="152"/>
      <c r="FV174" s="152"/>
      <c r="FW174" s="152"/>
      <c r="FX174" s="152"/>
      <c r="FY174" s="152"/>
      <c r="FZ174" s="152"/>
      <c r="GA174" s="152"/>
      <c r="GB174" s="152"/>
      <c r="GC174" s="152"/>
      <c r="GD174" s="152"/>
      <c r="GE174" s="152"/>
      <c r="GF174" s="152"/>
      <c r="GG174" s="152"/>
      <c r="GH174" s="152"/>
    </row>
    <row r="175" spans="1:190" s="132" customFormat="1" x14ac:dyDescent="0.25">
      <c r="A175" s="134"/>
      <c r="B175" s="135" t="s">
        <v>2141</v>
      </c>
      <c r="C175" s="133">
        <v>18565</v>
      </c>
      <c r="D175" s="133">
        <v>16599</v>
      </c>
      <c r="E175" s="133">
        <v>21025</v>
      </c>
      <c r="F175" s="133">
        <v>29826</v>
      </c>
      <c r="G175" s="133">
        <v>14760</v>
      </c>
      <c r="H175" s="133">
        <v>15636</v>
      </c>
      <c r="I175" s="133">
        <v>14622</v>
      </c>
      <c r="J175" s="133">
        <v>22479</v>
      </c>
      <c r="K175" s="133">
        <v>15636</v>
      </c>
      <c r="L175" s="133">
        <v>15814</v>
      </c>
      <c r="M175" s="133">
        <v>15142</v>
      </c>
      <c r="N175" s="133">
        <v>16706</v>
      </c>
      <c r="O175" s="133">
        <v>15513</v>
      </c>
      <c r="P175" s="133">
        <v>17941</v>
      </c>
      <c r="Q175" s="133">
        <v>21096</v>
      </c>
      <c r="R175" s="133">
        <v>17293</v>
      </c>
      <c r="S175" s="133">
        <v>45517</v>
      </c>
      <c r="T175" s="133">
        <v>16761</v>
      </c>
      <c r="U175" s="133">
        <v>12525</v>
      </c>
      <c r="V175" s="133">
        <v>14902</v>
      </c>
      <c r="W175" s="133">
        <v>18134</v>
      </c>
      <c r="X175" s="133">
        <v>17786</v>
      </c>
      <c r="Y175" s="133">
        <v>15375</v>
      </c>
      <c r="Z175" s="133">
        <v>18479</v>
      </c>
      <c r="AA175" s="133">
        <v>19711</v>
      </c>
      <c r="AB175" s="133">
        <v>22009</v>
      </c>
      <c r="AC175" s="133">
        <v>19886</v>
      </c>
      <c r="AD175" s="133">
        <v>14328</v>
      </c>
      <c r="AE175" s="133">
        <v>15546</v>
      </c>
      <c r="AF175" s="133">
        <v>13387</v>
      </c>
      <c r="AG175" s="133">
        <v>17092</v>
      </c>
      <c r="AH175" s="133">
        <v>12608</v>
      </c>
      <c r="AI175" s="133">
        <v>16650</v>
      </c>
      <c r="AJ175" s="133">
        <v>16845</v>
      </c>
      <c r="AK175" s="133">
        <v>14015</v>
      </c>
      <c r="AL175" s="133">
        <v>13293</v>
      </c>
      <c r="AM175" s="133">
        <v>17271</v>
      </c>
      <c r="AN175" s="133">
        <v>17691</v>
      </c>
      <c r="AO175" s="133">
        <v>11238</v>
      </c>
      <c r="AP175" s="133">
        <v>11813</v>
      </c>
      <c r="AQ175" s="133">
        <v>13577</v>
      </c>
      <c r="AR175" s="133">
        <v>15403</v>
      </c>
      <c r="AS175" s="133">
        <v>13161</v>
      </c>
      <c r="AT175" s="133">
        <v>16953</v>
      </c>
      <c r="AU175" s="133">
        <v>17512</v>
      </c>
      <c r="AV175" s="133">
        <v>14921</v>
      </c>
      <c r="AW175" s="133">
        <v>14054</v>
      </c>
      <c r="AX175" s="133">
        <v>14761</v>
      </c>
      <c r="AY175" s="133">
        <v>14598</v>
      </c>
      <c r="AZ175" s="133">
        <v>12653</v>
      </c>
      <c r="BA175" s="133">
        <v>15615</v>
      </c>
      <c r="BB175" s="133">
        <v>15517</v>
      </c>
      <c r="BC175" s="133">
        <v>11950</v>
      </c>
      <c r="BD175" s="133">
        <v>15508</v>
      </c>
      <c r="BE175" s="133">
        <v>15283</v>
      </c>
      <c r="BF175" s="133">
        <v>8678</v>
      </c>
      <c r="BG175" s="133">
        <v>17048</v>
      </c>
      <c r="BH175" s="133">
        <v>18173</v>
      </c>
      <c r="BI175" s="133">
        <v>16009</v>
      </c>
      <c r="BJ175" s="133">
        <v>14387</v>
      </c>
      <c r="BK175" s="133">
        <v>14040</v>
      </c>
      <c r="BL175" s="133">
        <v>11773</v>
      </c>
      <c r="BM175" s="133">
        <v>18144</v>
      </c>
      <c r="BN175" s="133">
        <v>12930</v>
      </c>
      <c r="BO175" s="133">
        <v>10878</v>
      </c>
      <c r="BP175" s="133">
        <v>18701</v>
      </c>
      <c r="BQ175" s="133">
        <v>16620</v>
      </c>
      <c r="BR175" s="133">
        <v>14123</v>
      </c>
      <c r="BS175" s="133">
        <v>15007</v>
      </c>
      <c r="BT175" s="133">
        <v>18709</v>
      </c>
      <c r="BU175" s="133">
        <v>16938</v>
      </c>
      <c r="BV175" s="133">
        <v>14647</v>
      </c>
      <c r="BW175" s="133">
        <v>16180</v>
      </c>
      <c r="BX175" s="133">
        <v>14295</v>
      </c>
      <c r="BY175" s="133">
        <v>13204</v>
      </c>
      <c r="BZ175" s="133">
        <v>13361</v>
      </c>
      <c r="CA175" s="133">
        <v>11834</v>
      </c>
      <c r="CB175" s="133">
        <v>17150</v>
      </c>
      <c r="CC175" s="133">
        <v>17433</v>
      </c>
      <c r="CD175" s="133">
        <v>14416</v>
      </c>
      <c r="CE175" s="133">
        <v>14145</v>
      </c>
      <c r="CF175" s="133">
        <v>14700</v>
      </c>
      <c r="CG175" s="133">
        <v>16202</v>
      </c>
      <c r="CH175" s="133">
        <v>14655</v>
      </c>
      <c r="CI175" s="133">
        <v>15488</v>
      </c>
      <c r="CJ175" s="133">
        <v>16358</v>
      </c>
      <c r="CK175" s="133">
        <v>13056</v>
      </c>
      <c r="CL175" s="133">
        <v>11993</v>
      </c>
      <c r="CM175" s="133">
        <v>12340</v>
      </c>
      <c r="CN175" s="133">
        <v>13922</v>
      </c>
      <c r="CO175" s="133">
        <v>12139</v>
      </c>
      <c r="CP175" s="133">
        <v>12820</v>
      </c>
      <c r="CQ175" s="133">
        <v>14565</v>
      </c>
      <c r="CR175" s="133">
        <v>16700</v>
      </c>
      <c r="CS175" s="133">
        <v>15980</v>
      </c>
      <c r="CT175" s="133">
        <v>14437</v>
      </c>
      <c r="CU175" s="133">
        <v>15044</v>
      </c>
      <c r="CV175" s="133">
        <v>16416</v>
      </c>
      <c r="CW175" s="133">
        <v>13950</v>
      </c>
      <c r="CX175" s="133">
        <v>13917</v>
      </c>
      <c r="CY175" s="133">
        <v>14698</v>
      </c>
      <c r="CZ175" s="133">
        <v>17196</v>
      </c>
      <c r="DA175" s="133">
        <v>19490</v>
      </c>
      <c r="DB175" s="133">
        <v>12648</v>
      </c>
      <c r="DC175" s="133">
        <v>13505</v>
      </c>
      <c r="DD175" s="133">
        <v>13302</v>
      </c>
      <c r="DE175" s="133">
        <v>12043</v>
      </c>
      <c r="DF175" s="133">
        <v>10700</v>
      </c>
      <c r="DG175" s="133">
        <v>15791</v>
      </c>
      <c r="DH175" s="133">
        <v>11577</v>
      </c>
      <c r="DI175" s="133">
        <v>11269</v>
      </c>
      <c r="DJ175" s="133">
        <v>13320</v>
      </c>
      <c r="DK175" s="133">
        <v>13186</v>
      </c>
      <c r="DL175" s="133">
        <v>14808</v>
      </c>
      <c r="DM175" s="133">
        <v>11830</v>
      </c>
      <c r="DN175" s="133">
        <v>13047</v>
      </c>
      <c r="DO175" s="133">
        <v>11431</v>
      </c>
      <c r="DP175" s="133">
        <v>17848</v>
      </c>
      <c r="DQ175" s="133">
        <v>13658</v>
      </c>
      <c r="DR175" s="133">
        <v>17250</v>
      </c>
      <c r="DS175" s="133">
        <v>16052</v>
      </c>
      <c r="DT175" s="133">
        <v>14642</v>
      </c>
      <c r="DU175" s="133">
        <v>13213</v>
      </c>
      <c r="DV175" s="133">
        <v>13213</v>
      </c>
      <c r="DW175" s="133">
        <v>11002</v>
      </c>
      <c r="DX175" s="133">
        <v>16569</v>
      </c>
      <c r="DY175" s="133">
        <v>12655</v>
      </c>
      <c r="DZ175" s="133">
        <v>16215</v>
      </c>
      <c r="EA175" s="133">
        <v>16930</v>
      </c>
      <c r="EB175" s="133">
        <v>20172</v>
      </c>
      <c r="EC175" s="133">
        <v>22820</v>
      </c>
      <c r="ED175" s="133">
        <v>19709</v>
      </c>
      <c r="EE175" s="133">
        <v>21048</v>
      </c>
      <c r="EF175" s="133">
        <v>17175</v>
      </c>
      <c r="EG175" s="133">
        <v>19130</v>
      </c>
      <c r="EH175" s="133">
        <v>25840</v>
      </c>
      <c r="EI175" s="133">
        <v>18329</v>
      </c>
      <c r="EJ175" s="133">
        <v>21174</v>
      </c>
      <c r="EK175" s="133">
        <v>17982</v>
      </c>
      <c r="EL175" s="133">
        <v>15453</v>
      </c>
      <c r="EM175" s="133">
        <v>15325</v>
      </c>
      <c r="EN175" s="133">
        <v>17939</v>
      </c>
      <c r="EO175" s="133">
        <v>25563</v>
      </c>
      <c r="EP175" s="133">
        <v>20436</v>
      </c>
      <c r="EQ175" s="133">
        <v>15411</v>
      </c>
      <c r="ER175" s="133">
        <v>13988</v>
      </c>
      <c r="ES175" s="133">
        <v>17001</v>
      </c>
      <c r="ET175" s="133">
        <v>15352</v>
      </c>
      <c r="EU175" s="133">
        <v>16291</v>
      </c>
      <c r="EV175" s="133">
        <v>16097</v>
      </c>
      <c r="EW175" s="133">
        <v>13556</v>
      </c>
      <c r="EX175" s="133">
        <v>15259</v>
      </c>
      <c r="EY175" s="133">
        <v>14281</v>
      </c>
      <c r="EZ175" s="133">
        <v>15703</v>
      </c>
      <c r="FA175" s="133">
        <v>17701</v>
      </c>
      <c r="FB175" s="133">
        <v>20871</v>
      </c>
      <c r="FC175" s="133">
        <v>18058</v>
      </c>
      <c r="FD175" s="133">
        <v>16427</v>
      </c>
      <c r="FE175" s="133">
        <v>11611</v>
      </c>
      <c r="FF175" s="133">
        <v>11550</v>
      </c>
      <c r="FG175" s="133">
        <v>15794</v>
      </c>
      <c r="FH175" s="133">
        <v>14336</v>
      </c>
      <c r="FI175" s="133">
        <v>18006</v>
      </c>
      <c r="FJ175" s="133">
        <v>19335</v>
      </c>
      <c r="FK175" s="133">
        <v>20844</v>
      </c>
      <c r="FL175" s="133">
        <v>12663</v>
      </c>
      <c r="FM175" s="133">
        <v>17021</v>
      </c>
      <c r="FN175" s="133">
        <v>21400</v>
      </c>
      <c r="FO175" s="133">
        <v>21783.23</v>
      </c>
      <c r="FP175" s="133">
        <v>14901.51</v>
      </c>
      <c r="FQ175" s="133">
        <v>15313.82</v>
      </c>
      <c r="FR175" s="133">
        <v>8390.7900000000009</v>
      </c>
      <c r="FS175" s="133">
        <v>21402.04</v>
      </c>
      <c r="FT175" s="133">
        <v>13611.71</v>
      </c>
      <c r="FU175" s="133">
        <v>19820.919999999998</v>
      </c>
      <c r="FV175" s="133">
        <v>8502.5499999999993</v>
      </c>
      <c r="FW175" s="133">
        <v>13662.24</v>
      </c>
      <c r="FX175" s="133">
        <v>16601.490000000002</v>
      </c>
      <c r="FY175" s="133">
        <v>11382.69</v>
      </c>
      <c r="FZ175" s="133">
        <v>11204.02</v>
      </c>
      <c r="GA175" s="133">
        <v>12543.02</v>
      </c>
      <c r="GB175" s="133">
        <v>12058.74</v>
      </c>
      <c r="GC175" s="133">
        <v>15714.72</v>
      </c>
      <c r="GD175" s="133">
        <v>5020.5</v>
      </c>
      <c r="GE175" s="133">
        <v>18418.8</v>
      </c>
      <c r="GF175" s="133">
        <v>19083.900000000001</v>
      </c>
      <c r="GG175" s="133">
        <v>13772.6</v>
      </c>
      <c r="GH175" s="133">
        <v>13378.6</v>
      </c>
    </row>
    <row r="176" spans="1:190" s="132" customFormat="1" x14ac:dyDescent="0.25">
      <c r="A176" s="134"/>
      <c r="B176" s="115" t="s">
        <v>1629</v>
      </c>
      <c r="C176" s="133">
        <v>156</v>
      </c>
      <c r="D176" s="133">
        <v>247</v>
      </c>
      <c r="E176" s="133">
        <v>287</v>
      </c>
      <c r="F176" s="133">
        <v>176</v>
      </c>
      <c r="G176" s="133">
        <v>228</v>
      </c>
      <c r="H176" s="133">
        <v>159</v>
      </c>
      <c r="I176" s="133">
        <v>30</v>
      </c>
      <c r="J176" s="133">
        <v>276</v>
      </c>
      <c r="K176" s="133">
        <v>167</v>
      </c>
      <c r="L176" s="133">
        <v>171</v>
      </c>
      <c r="M176" s="133">
        <v>36</v>
      </c>
      <c r="N176" s="133">
        <v>95</v>
      </c>
      <c r="O176" s="133">
        <v>88</v>
      </c>
      <c r="P176" s="133">
        <v>113</v>
      </c>
      <c r="Q176" s="133">
        <v>109</v>
      </c>
      <c r="R176" s="133">
        <v>100</v>
      </c>
      <c r="S176" s="133">
        <v>168</v>
      </c>
      <c r="T176" s="133">
        <v>126</v>
      </c>
      <c r="U176" s="133">
        <v>131</v>
      </c>
      <c r="V176" s="133">
        <v>100</v>
      </c>
      <c r="W176" s="133">
        <v>105</v>
      </c>
      <c r="X176" s="133">
        <v>151</v>
      </c>
      <c r="Y176" s="133">
        <v>110</v>
      </c>
      <c r="Z176" s="133">
        <v>181</v>
      </c>
      <c r="AA176" s="133">
        <v>66</v>
      </c>
      <c r="AB176" s="133">
        <v>109</v>
      </c>
      <c r="AC176" s="133">
        <v>267</v>
      </c>
      <c r="AD176" s="133">
        <v>50</v>
      </c>
      <c r="AE176" s="133">
        <v>107</v>
      </c>
      <c r="AF176" s="133">
        <v>79</v>
      </c>
      <c r="AG176" s="133">
        <v>153</v>
      </c>
      <c r="AH176" s="133">
        <v>84</v>
      </c>
      <c r="AI176" s="133">
        <v>155</v>
      </c>
      <c r="AJ176" s="133">
        <v>88</v>
      </c>
      <c r="AK176" s="133">
        <v>122</v>
      </c>
      <c r="AL176" s="133">
        <v>102</v>
      </c>
      <c r="AM176" s="133">
        <v>65</v>
      </c>
      <c r="AN176" s="133">
        <v>112</v>
      </c>
      <c r="AO176" s="133">
        <v>85</v>
      </c>
      <c r="AP176" s="133">
        <v>97</v>
      </c>
      <c r="AQ176" s="133">
        <v>121</v>
      </c>
      <c r="AR176" s="133">
        <v>108</v>
      </c>
      <c r="AS176" s="133">
        <v>114</v>
      </c>
      <c r="AT176" s="133">
        <v>136</v>
      </c>
      <c r="AU176" s="133">
        <v>108</v>
      </c>
      <c r="AV176" s="133">
        <v>67</v>
      </c>
      <c r="AW176" s="133">
        <v>135</v>
      </c>
      <c r="AX176" s="133">
        <v>116</v>
      </c>
      <c r="AY176" s="133">
        <v>162</v>
      </c>
      <c r="AZ176" s="133">
        <v>72</v>
      </c>
      <c r="BA176" s="133">
        <v>110</v>
      </c>
      <c r="BB176" s="133">
        <v>92</v>
      </c>
      <c r="BC176" s="133">
        <v>54</v>
      </c>
      <c r="BD176" s="133">
        <v>132</v>
      </c>
      <c r="BE176" s="133">
        <v>128</v>
      </c>
      <c r="BF176" s="133">
        <v>65</v>
      </c>
      <c r="BG176" s="133">
        <v>145</v>
      </c>
      <c r="BH176" s="133">
        <v>128</v>
      </c>
      <c r="BI176" s="133">
        <v>58</v>
      </c>
      <c r="BJ176" s="133">
        <v>81</v>
      </c>
      <c r="BK176" s="133">
        <v>77</v>
      </c>
      <c r="BL176" s="133">
        <v>61</v>
      </c>
      <c r="BM176" s="133">
        <v>140</v>
      </c>
      <c r="BN176" s="133">
        <v>75</v>
      </c>
      <c r="BO176" s="133">
        <v>106</v>
      </c>
      <c r="BP176" s="133">
        <v>110</v>
      </c>
      <c r="BQ176" s="133">
        <v>85</v>
      </c>
      <c r="BR176" s="133">
        <v>38</v>
      </c>
      <c r="BS176" s="133">
        <v>145</v>
      </c>
      <c r="BT176" s="133">
        <v>148</v>
      </c>
      <c r="BU176" s="133">
        <v>100</v>
      </c>
      <c r="BV176" s="133">
        <v>167</v>
      </c>
      <c r="BW176" s="133">
        <v>113</v>
      </c>
      <c r="BX176" s="133">
        <v>106</v>
      </c>
      <c r="BY176" s="133">
        <v>143</v>
      </c>
      <c r="BZ176" s="133">
        <v>77</v>
      </c>
      <c r="CA176" s="133">
        <v>98</v>
      </c>
      <c r="CB176" s="133">
        <v>62</v>
      </c>
      <c r="CC176" s="133">
        <v>85</v>
      </c>
      <c r="CD176" s="133">
        <v>103</v>
      </c>
      <c r="CE176" s="133">
        <v>68</v>
      </c>
      <c r="CF176" s="133">
        <v>73</v>
      </c>
      <c r="CG176" s="133">
        <v>141</v>
      </c>
      <c r="CH176" s="133">
        <v>96</v>
      </c>
      <c r="CI176" s="133">
        <v>141</v>
      </c>
      <c r="CJ176" s="133">
        <v>145</v>
      </c>
      <c r="CK176" s="133">
        <v>95</v>
      </c>
      <c r="CL176" s="133">
        <v>69</v>
      </c>
      <c r="CM176" s="133">
        <v>58</v>
      </c>
      <c r="CN176" s="133">
        <v>27</v>
      </c>
      <c r="CO176" s="133">
        <v>90</v>
      </c>
      <c r="CP176" s="133">
        <v>88</v>
      </c>
      <c r="CQ176" s="133">
        <v>41</v>
      </c>
      <c r="CR176" s="133">
        <v>76</v>
      </c>
      <c r="CS176" s="133">
        <v>71</v>
      </c>
      <c r="CT176" s="133">
        <v>98</v>
      </c>
      <c r="CU176" s="133">
        <v>33</v>
      </c>
      <c r="CV176" s="133">
        <v>29</v>
      </c>
      <c r="CW176" s="133">
        <v>181</v>
      </c>
      <c r="CX176" s="133">
        <v>22</v>
      </c>
      <c r="CY176" s="133">
        <v>52</v>
      </c>
      <c r="CZ176" s="133">
        <v>74</v>
      </c>
      <c r="DA176" s="133">
        <v>57</v>
      </c>
      <c r="DB176" s="133">
        <v>39</v>
      </c>
      <c r="DC176" s="133">
        <v>47</v>
      </c>
      <c r="DD176" s="133">
        <v>39</v>
      </c>
      <c r="DE176" s="133">
        <v>36</v>
      </c>
      <c r="DF176" s="133">
        <v>45</v>
      </c>
      <c r="DG176" s="133">
        <v>46</v>
      </c>
      <c r="DH176" s="133">
        <v>52</v>
      </c>
      <c r="DI176" s="133">
        <v>60</v>
      </c>
      <c r="DJ176" s="133">
        <v>68</v>
      </c>
      <c r="DK176" s="133">
        <v>40</v>
      </c>
      <c r="DL176" s="133">
        <v>39</v>
      </c>
      <c r="DM176" s="133">
        <v>57</v>
      </c>
      <c r="DN176" s="133">
        <v>17</v>
      </c>
      <c r="DO176" s="133">
        <v>19</v>
      </c>
      <c r="DP176" s="133">
        <v>37</v>
      </c>
      <c r="DQ176" s="133">
        <v>29</v>
      </c>
      <c r="DR176" s="133">
        <v>22</v>
      </c>
      <c r="DS176" s="133">
        <v>57</v>
      </c>
      <c r="DT176" s="133">
        <v>48</v>
      </c>
      <c r="DU176" s="133">
        <v>21</v>
      </c>
      <c r="DV176" s="133">
        <v>21</v>
      </c>
      <c r="DW176" s="133">
        <v>37</v>
      </c>
      <c r="DX176" s="133">
        <v>69</v>
      </c>
      <c r="DY176" s="133">
        <v>143</v>
      </c>
      <c r="DZ176" s="133">
        <v>191</v>
      </c>
      <c r="EA176" s="133">
        <v>329</v>
      </c>
      <c r="EB176" s="133">
        <v>553</v>
      </c>
      <c r="EC176" s="133">
        <v>242</v>
      </c>
      <c r="ED176" s="133">
        <v>192</v>
      </c>
      <c r="EE176" s="133">
        <v>155</v>
      </c>
      <c r="EF176" s="133">
        <v>159</v>
      </c>
      <c r="EG176" s="133">
        <v>203</v>
      </c>
      <c r="EH176" s="133">
        <v>321</v>
      </c>
      <c r="EI176" s="133">
        <v>265</v>
      </c>
      <c r="EJ176" s="133">
        <v>209</v>
      </c>
      <c r="EK176" s="133">
        <v>220</v>
      </c>
      <c r="EL176" s="133">
        <v>369</v>
      </c>
      <c r="EM176" s="133">
        <v>187</v>
      </c>
      <c r="EN176" s="133">
        <v>110</v>
      </c>
      <c r="EO176" s="133">
        <v>204</v>
      </c>
      <c r="EP176" s="133">
        <v>236</v>
      </c>
      <c r="EQ176" s="133">
        <v>300</v>
      </c>
      <c r="ER176" s="133">
        <v>251</v>
      </c>
      <c r="ES176" s="133">
        <v>182</v>
      </c>
      <c r="ET176" s="133">
        <v>114</v>
      </c>
      <c r="EU176" s="133">
        <v>150</v>
      </c>
      <c r="EV176" s="133">
        <v>166</v>
      </c>
      <c r="EW176" s="133">
        <v>79</v>
      </c>
      <c r="EX176" s="133">
        <v>92</v>
      </c>
      <c r="EY176" s="133">
        <v>78</v>
      </c>
      <c r="EZ176" s="133">
        <v>82</v>
      </c>
      <c r="FA176" s="133">
        <v>163</v>
      </c>
      <c r="FB176" s="133">
        <v>98</v>
      </c>
      <c r="FC176" s="133">
        <v>99</v>
      </c>
      <c r="FD176" s="133">
        <v>58</v>
      </c>
      <c r="FE176" s="133">
        <v>63</v>
      </c>
      <c r="FF176" s="133">
        <v>46</v>
      </c>
      <c r="FG176" s="133">
        <v>26</v>
      </c>
      <c r="FH176" s="133">
        <v>84</v>
      </c>
      <c r="FI176" s="133">
        <v>65</v>
      </c>
      <c r="FJ176" s="133">
        <v>96</v>
      </c>
      <c r="FK176" s="133">
        <v>108</v>
      </c>
      <c r="FL176" s="133">
        <v>35</v>
      </c>
      <c r="FM176" s="133">
        <v>44</v>
      </c>
      <c r="FN176" s="133">
        <v>82</v>
      </c>
      <c r="FO176" s="133">
        <v>151.97</v>
      </c>
      <c r="FP176" s="133">
        <v>66.510000000000005</v>
      </c>
      <c r="FQ176" s="133">
        <v>17.079999999999998</v>
      </c>
      <c r="FR176" s="133">
        <v>58.4</v>
      </c>
      <c r="FS176" s="133">
        <v>69</v>
      </c>
      <c r="FT176" s="133">
        <v>49.03</v>
      </c>
      <c r="FU176" s="133">
        <v>59.84</v>
      </c>
      <c r="FV176" s="133">
        <v>27.69</v>
      </c>
      <c r="FW176" s="133">
        <v>25.92</v>
      </c>
      <c r="FX176" s="133">
        <v>64.94</v>
      </c>
      <c r="FY176" s="133">
        <v>12.1</v>
      </c>
      <c r="FZ176" s="133">
        <v>32.76</v>
      </c>
      <c r="GA176" s="133">
        <v>14.4</v>
      </c>
      <c r="GB176" s="133">
        <v>5.73</v>
      </c>
      <c r="GC176" s="133">
        <v>9.4700000000000006</v>
      </c>
      <c r="GD176" s="133">
        <v>16.670000000000002</v>
      </c>
      <c r="GE176" s="133">
        <v>118.01</v>
      </c>
      <c r="GF176" s="133">
        <v>107.23</v>
      </c>
      <c r="GG176" s="133">
        <v>57.49</v>
      </c>
      <c r="GH176" s="133">
        <v>51.55</v>
      </c>
    </row>
    <row r="177" spans="1:190" s="132" customFormat="1" x14ac:dyDescent="0.25">
      <c r="A177" s="134"/>
      <c r="B177" s="115" t="s">
        <v>1625</v>
      </c>
      <c r="C177" s="133">
        <v>206</v>
      </c>
      <c r="D177" s="133">
        <v>260</v>
      </c>
      <c r="E177" s="133">
        <v>306</v>
      </c>
      <c r="F177" s="133">
        <v>241</v>
      </c>
      <c r="G177" s="133">
        <v>104</v>
      </c>
      <c r="H177" s="133">
        <v>173</v>
      </c>
      <c r="I177" s="133">
        <v>195</v>
      </c>
      <c r="J177" s="133">
        <v>222</v>
      </c>
      <c r="K177" s="133">
        <v>127</v>
      </c>
      <c r="L177" s="133">
        <v>180</v>
      </c>
      <c r="M177" s="133">
        <v>182</v>
      </c>
      <c r="N177" s="133">
        <v>251</v>
      </c>
      <c r="O177" s="133">
        <v>261</v>
      </c>
      <c r="P177" s="133">
        <v>315</v>
      </c>
      <c r="Q177" s="133">
        <v>392</v>
      </c>
      <c r="R177" s="133">
        <v>350</v>
      </c>
      <c r="S177" s="133">
        <v>388</v>
      </c>
      <c r="T177" s="133">
        <v>384</v>
      </c>
      <c r="U177" s="133">
        <v>335</v>
      </c>
      <c r="V177" s="133">
        <v>263</v>
      </c>
      <c r="W177" s="133">
        <v>414</v>
      </c>
      <c r="X177" s="133">
        <v>335</v>
      </c>
      <c r="Y177" s="133">
        <v>417</v>
      </c>
      <c r="Z177" s="133">
        <v>411</v>
      </c>
      <c r="AA177" s="133">
        <v>298</v>
      </c>
      <c r="AB177" s="133">
        <v>310</v>
      </c>
      <c r="AC177" s="133">
        <v>373</v>
      </c>
      <c r="AD177" s="133">
        <v>287</v>
      </c>
      <c r="AE177" s="133">
        <v>293</v>
      </c>
      <c r="AF177" s="133">
        <v>354</v>
      </c>
      <c r="AG177" s="133">
        <v>369</v>
      </c>
      <c r="AH177" s="133">
        <v>189</v>
      </c>
      <c r="AI177" s="133">
        <v>108</v>
      </c>
      <c r="AJ177" s="133">
        <v>138</v>
      </c>
      <c r="AK177" s="133">
        <v>74</v>
      </c>
      <c r="AL177" s="133">
        <v>137</v>
      </c>
      <c r="AM177" s="133">
        <v>127</v>
      </c>
      <c r="AN177" s="133">
        <v>97</v>
      </c>
      <c r="AO177" s="133">
        <v>117</v>
      </c>
      <c r="AP177" s="133">
        <v>137</v>
      </c>
      <c r="AQ177" s="133">
        <v>85</v>
      </c>
      <c r="AR177" s="133">
        <v>105</v>
      </c>
      <c r="AS177" s="133">
        <v>108</v>
      </c>
      <c r="AT177" s="133">
        <v>69</v>
      </c>
      <c r="AU177" s="133">
        <v>147</v>
      </c>
      <c r="AV177" s="133">
        <v>128</v>
      </c>
      <c r="AW177" s="133">
        <v>95</v>
      </c>
      <c r="AX177" s="133">
        <v>95</v>
      </c>
      <c r="AY177" s="133">
        <v>118</v>
      </c>
      <c r="AZ177" s="133">
        <v>104</v>
      </c>
      <c r="BA177" s="133">
        <v>101</v>
      </c>
      <c r="BB177" s="133">
        <v>77</v>
      </c>
      <c r="BC177" s="133">
        <v>93</v>
      </c>
      <c r="BD177" s="133">
        <v>69</v>
      </c>
      <c r="BE177" s="133">
        <v>95</v>
      </c>
      <c r="BF177" s="133">
        <v>59</v>
      </c>
      <c r="BG177" s="133">
        <v>79</v>
      </c>
      <c r="BH177" s="133">
        <v>48</v>
      </c>
      <c r="BI177" s="133">
        <v>52</v>
      </c>
      <c r="BJ177" s="133">
        <v>65</v>
      </c>
      <c r="BK177" s="133">
        <v>83</v>
      </c>
      <c r="BL177" s="133">
        <v>101</v>
      </c>
      <c r="BM177" s="133">
        <v>79</v>
      </c>
      <c r="BN177" s="133">
        <v>57</v>
      </c>
      <c r="BO177" s="133">
        <v>32</v>
      </c>
      <c r="BP177" s="133">
        <v>69</v>
      </c>
      <c r="BQ177" s="133">
        <v>66</v>
      </c>
      <c r="BR177" s="133">
        <v>92</v>
      </c>
      <c r="BS177" s="133">
        <v>23</v>
      </c>
      <c r="BT177" s="133">
        <v>69</v>
      </c>
      <c r="BU177" s="133">
        <v>73</v>
      </c>
      <c r="BV177" s="133">
        <v>40</v>
      </c>
      <c r="BW177" s="133">
        <v>22</v>
      </c>
      <c r="BX177" s="133">
        <v>27</v>
      </c>
      <c r="BY177" s="133">
        <v>56</v>
      </c>
      <c r="BZ177" s="133">
        <v>41</v>
      </c>
      <c r="CA177" s="133">
        <v>36</v>
      </c>
      <c r="CB177" s="133">
        <v>55</v>
      </c>
      <c r="CC177" s="133">
        <v>40</v>
      </c>
      <c r="CD177" s="133">
        <v>28</v>
      </c>
      <c r="CE177" s="133">
        <v>4</v>
      </c>
      <c r="CF177" s="133">
        <v>32</v>
      </c>
      <c r="CG177" s="133">
        <v>55</v>
      </c>
      <c r="CH177" s="133">
        <v>22</v>
      </c>
      <c r="CI177" s="133">
        <v>27</v>
      </c>
      <c r="CJ177" s="133">
        <v>7</v>
      </c>
      <c r="CK177" s="133">
        <v>11</v>
      </c>
      <c r="CL177" s="133">
        <v>51</v>
      </c>
      <c r="CM177" s="133">
        <v>98</v>
      </c>
      <c r="CN177" s="133">
        <v>30</v>
      </c>
      <c r="CO177" s="133">
        <v>62</v>
      </c>
      <c r="CP177" s="133">
        <v>96</v>
      </c>
      <c r="CQ177" s="133">
        <v>123</v>
      </c>
      <c r="CR177" s="133">
        <v>63</v>
      </c>
      <c r="CS177" s="133">
        <v>45</v>
      </c>
      <c r="CT177" s="133">
        <v>77</v>
      </c>
      <c r="CU177" s="133">
        <v>36</v>
      </c>
      <c r="CV177" s="133">
        <v>32</v>
      </c>
      <c r="CW177" s="133">
        <v>108</v>
      </c>
      <c r="CX177" s="133">
        <v>36</v>
      </c>
      <c r="CY177" s="133">
        <v>42</v>
      </c>
      <c r="CZ177" s="133">
        <v>59</v>
      </c>
      <c r="DA177" s="133">
        <v>70</v>
      </c>
      <c r="DB177" s="133">
        <v>54</v>
      </c>
      <c r="DC177" s="133">
        <v>71</v>
      </c>
      <c r="DD177" s="133">
        <v>106</v>
      </c>
      <c r="DE177" s="133">
        <v>57</v>
      </c>
      <c r="DF177" s="133">
        <v>118</v>
      </c>
      <c r="DG177" s="133">
        <v>68</v>
      </c>
      <c r="DH177" s="133">
        <v>56</v>
      </c>
      <c r="DI177" s="133">
        <v>47</v>
      </c>
      <c r="DJ177" s="133">
        <v>95</v>
      </c>
      <c r="DK177" s="133">
        <v>52</v>
      </c>
      <c r="DL177" s="133">
        <v>73</v>
      </c>
      <c r="DM177" s="133">
        <v>53</v>
      </c>
      <c r="DN177" s="133">
        <v>46</v>
      </c>
      <c r="DO177" s="133">
        <v>73</v>
      </c>
      <c r="DP177" s="133">
        <v>65</v>
      </c>
      <c r="DQ177" s="133">
        <v>85</v>
      </c>
      <c r="DR177" s="133">
        <v>106</v>
      </c>
      <c r="DS177" s="133">
        <v>38</v>
      </c>
      <c r="DT177" s="133">
        <v>43</v>
      </c>
      <c r="DU177" s="133">
        <v>25</v>
      </c>
      <c r="DV177" s="133">
        <v>25</v>
      </c>
      <c r="DW177" s="133">
        <v>40</v>
      </c>
      <c r="DX177" s="133">
        <v>43</v>
      </c>
      <c r="DY177" s="133">
        <v>87</v>
      </c>
      <c r="DZ177" s="133">
        <v>80</v>
      </c>
      <c r="EA177" s="133">
        <v>46</v>
      </c>
      <c r="EB177" s="133">
        <v>61</v>
      </c>
      <c r="EC177" s="133">
        <v>88</v>
      </c>
      <c r="ED177" s="133">
        <v>101</v>
      </c>
      <c r="EE177" s="133">
        <v>69</v>
      </c>
      <c r="EF177" s="133">
        <v>106</v>
      </c>
      <c r="EG177" s="133">
        <v>195</v>
      </c>
      <c r="EH177" s="133">
        <v>61</v>
      </c>
      <c r="EI177" s="133">
        <v>271</v>
      </c>
      <c r="EJ177" s="133">
        <v>123</v>
      </c>
      <c r="EK177" s="133">
        <v>133</v>
      </c>
      <c r="EL177" s="133">
        <v>158</v>
      </c>
      <c r="EM177" s="133">
        <v>71</v>
      </c>
      <c r="EN177" s="133">
        <v>86</v>
      </c>
      <c r="EO177" s="133">
        <v>94</v>
      </c>
      <c r="EP177" s="133">
        <v>203</v>
      </c>
      <c r="EQ177" s="133">
        <v>192</v>
      </c>
      <c r="ER177" s="133">
        <v>144</v>
      </c>
      <c r="ES177" s="133">
        <v>144</v>
      </c>
      <c r="ET177" s="133">
        <v>162</v>
      </c>
      <c r="EU177" s="133">
        <v>95</v>
      </c>
      <c r="EV177" s="133">
        <v>52</v>
      </c>
      <c r="EW177" s="133">
        <v>96</v>
      </c>
      <c r="EX177" s="133">
        <v>33</v>
      </c>
      <c r="EY177" s="133">
        <v>97</v>
      </c>
      <c r="EZ177" s="133">
        <v>24</v>
      </c>
      <c r="FA177" s="133">
        <v>73</v>
      </c>
      <c r="FB177" s="133">
        <v>58</v>
      </c>
      <c r="FC177" s="133">
        <v>27</v>
      </c>
      <c r="FD177" s="133">
        <v>34</v>
      </c>
      <c r="FE177" s="133">
        <v>2</v>
      </c>
      <c r="FF177" s="133">
        <v>10</v>
      </c>
      <c r="FG177" s="133">
        <v>13</v>
      </c>
      <c r="FH177" s="133">
        <v>30</v>
      </c>
      <c r="FI177" s="133">
        <v>38</v>
      </c>
      <c r="FJ177" s="133">
        <v>60</v>
      </c>
      <c r="FK177" s="133">
        <v>143</v>
      </c>
      <c r="FL177" s="133">
        <v>37</v>
      </c>
      <c r="FM177" s="133">
        <v>27</v>
      </c>
      <c r="FN177" s="133">
        <v>71</v>
      </c>
      <c r="FO177" s="133">
        <v>70.419999999998254</v>
      </c>
      <c r="FP177" s="133">
        <v>40.600000000000364</v>
      </c>
      <c r="FQ177" s="133">
        <v>44.319999999999709</v>
      </c>
      <c r="FR177" s="133">
        <v>25.459999999999127</v>
      </c>
      <c r="FS177" s="133">
        <v>51</v>
      </c>
      <c r="FT177" s="133">
        <v>12.300000000001091</v>
      </c>
      <c r="FU177" s="133">
        <v>57.710000000002765</v>
      </c>
      <c r="FV177" s="133">
        <v>37.850000000000364</v>
      </c>
      <c r="FW177" s="133">
        <v>33.110000000000582</v>
      </c>
      <c r="FX177" s="133">
        <v>44.229999999999563</v>
      </c>
      <c r="FY177" s="133">
        <v>21.669999999998254</v>
      </c>
      <c r="FZ177" s="133">
        <v>29.25</v>
      </c>
      <c r="GA177" s="133">
        <v>41.639999999999418</v>
      </c>
      <c r="GB177" s="133">
        <v>62.300000000001091</v>
      </c>
      <c r="GC177" s="133">
        <v>49.770000000000437</v>
      </c>
      <c r="GD177" s="133">
        <v>21.769999999999527</v>
      </c>
      <c r="GE177" s="133">
        <v>57.530000000002474</v>
      </c>
      <c r="GF177" s="133">
        <v>45.419999999998254</v>
      </c>
      <c r="GG177" s="133">
        <v>11.360000000000582</v>
      </c>
      <c r="GH177" s="133">
        <v>38.610000000000582</v>
      </c>
    </row>
    <row r="178" spans="1:190" s="132" customFormat="1" x14ac:dyDescent="0.25">
      <c r="A178" s="134"/>
      <c r="B178" s="115" t="s">
        <v>2</v>
      </c>
      <c r="C178" s="133">
        <v>-549</v>
      </c>
      <c r="D178" s="133">
        <v>-584</v>
      </c>
      <c r="E178" s="133">
        <v>-796</v>
      </c>
      <c r="F178" s="133">
        <v>-493</v>
      </c>
      <c r="G178" s="133">
        <v>-486</v>
      </c>
      <c r="H178" s="133">
        <v>-571</v>
      </c>
      <c r="I178" s="133">
        <v>-310</v>
      </c>
      <c r="J178" s="133">
        <v>-541</v>
      </c>
      <c r="K178" s="133">
        <v>-442</v>
      </c>
      <c r="L178" s="133">
        <v>-482</v>
      </c>
      <c r="M178" s="133">
        <v>-344</v>
      </c>
      <c r="N178" s="133">
        <v>-354</v>
      </c>
      <c r="O178" s="133">
        <v>-542</v>
      </c>
      <c r="P178" s="133">
        <v>-532</v>
      </c>
      <c r="Q178" s="133">
        <v>-492</v>
      </c>
      <c r="R178" s="133">
        <v>-532</v>
      </c>
      <c r="S178" s="133">
        <v>-704</v>
      </c>
      <c r="T178" s="133">
        <v>-508</v>
      </c>
      <c r="U178" s="133">
        <v>-494</v>
      </c>
      <c r="V178" s="133">
        <v>-368</v>
      </c>
      <c r="W178" s="133">
        <v>-381</v>
      </c>
      <c r="X178" s="133">
        <v>-473</v>
      </c>
      <c r="Y178" s="133">
        <v>-520</v>
      </c>
      <c r="Z178" s="133">
        <v>-304</v>
      </c>
      <c r="AA178" s="133">
        <v>-643</v>
      </c>
      <c r="AB178" s="133">
        <v>-574</v>
      </c>
      <c r="AC178" s="133">
        <v>-445</v>
      </c>
      <c r="AD178" s="133">
        <v>-444</v>
      </c>
      <c r="AE178" s="133">
        <v>-333</v>
      </c>
      <c r="AF178" s="133">
        <v>-428</v>
      </c>
      <c r="AG178" s="133">
        <v>-487</v>
      </c>
      <c r="AH178" s="133">
        <v>-287</v>
      </c>
      <c r="AI178" s="133">
        <v>-318</v>
      </c>
      <c r="AJ178" s="133">
        <v>-431</v>
      </c>
      <c r="AK178" s="133">
        <v>-469</v>
      </c>
      <c r="AL178" s="133">
        <v>-242</v>
      </c>
      <c r="AM178" s="133">
        <v>-346</v>
      </c>
      <c r="AN178" s="133">
        <v>-378</v>
      </c>
      <c r="AO178" s="133">
        <v>-345</v>
      </c>
      <c r="AP178" s="133">
        <v>-456</v>
      </c>
      <c r="AQ178" s="133">
        <v>-324</v>
      </c>
      <c r="AR178" s="133">
        <v>-412</v>
      </c>
      <c r="AS178" s="133">
        <v>-439</v>
      </c>
      <c r="AT178" s="133">
        <v>-319</v>
      </c>
      <c r="AU178" s="133">
        <v>-302</v>
      </c>
      <c r="AV178" s="133">
        <v>-379</v>
      </c>
      <c r="AW178" s="133">
        <v>-293</v>
      </c>
      <c r="AX178" s="133">
        <v>-396</v>
      </c>
      <c r="AY178" s="133">
        <v>-421</v>
      </c>
      <c r="AZ178" s="133">
        <v>-441</v>
      </c>
      <c r="BA178" s="133">
        <v>-428</v>
      </c>
      <c r="BB178" s="133">
        <v>-253</v>
      </c>
      <c r="BC178" s="133">
        <v>-236</v>
      </c>
      <c r="BD178" s="133">
        <v>-290</v>
      </c>
      <c r="BE178" s="133">
        <v>-347</v>
      </c>
      <c r="BF178" s="133">
        <v>-254</v>
      </c>
      <c r="BG178" s="133">
        <v>-261</v>
      </c>
      <c r="BH178" s="133">
        <v>-323</v>
      </c>
      <c r="BI178" s="133">
        <v>-265</v>
      </c>
      <c r="BJ178" s="133">
        <v>-229</v>
      </c>
      <c r="BK178" s="133">
        <v>-164</v>
      </c>
      <c r="BL178" s="133">
        <v>-273</v>
      </c>
      <c r="BM178" s="133">
        <v>-283</v>
      </c>
      <c r="BN178" s="133">
        <v>-161</v>
      </c>
      <c r="BO178" s="133">
        <v>-187</v>
      </c>
      <c r="BP178" s="133">
        <v>-282</v>
      </c>
      <c r="BQ178" s="133">
        <v>-155</v>
      </c>
      <c r="BR178" s="133">
        <v>-229</v>
      </c>
      <c r="BS178" s="133">
        <v>-170</v>
      </c>
      <c r="BT178" s="133">
        <v>-195</v>
      </c>
      <c r="BU178" s="133">
        <v>-187</v>
      </c>
      <c r="BV178" s="133">
        <v>-117</v>
      </c>
      <c r="BW178" s="133">
        <v>-195</v>
      </c>
      <c r="BX178" s="133">
        <v>-212</v>
      </c>
      <c r="BY178" s="133">
        <v>-134</v>
      </c>
      <c r="BZ178" s="133">
        <v>-143</v>
      </c>
      <c r="CA178" s="133">
        <v>-291</v>
      </c>
      <c r="CB178" s="133">
        <v>-109</v>
      </c>
      <c r="CC178" s="133">
        <v>-55</v>
      </c>
      <c r="CD178" s="133">
        <v>-51</v>
      </c>
      <c r="CE178" s="133">
        <v>-55</v>
      </c>
      <c r="CF178" s="133">
        <v>-63</v>
      </c>
      <c r="CG178" s="133">
        <v>-42</v>
      </c>
      <c r="CH178" s="133">
        <v>-80</v>
      </c>
      <c r="CI178" s="133">
        <v>-89</v>
      </c>
      <c r="CJ178" s="133">
        <v>-62</v>
      </c>
      <c r="CK178" s="133">
        <v>-79</v>
      </c>
      <c r="CL178" s="133">
        <v>-175</v>
      </c>
      <c r="CM178" s="133">
        <v>-132</v>
      </c>
      <c r="CN178" s="133">
        <v>-166</v>
      </c>
      <c r="CO178" s="133">
        <v>-178</v>
      </c>
      <c r="CP178" s="133">
        <v>-145</v>
      </c>
      <c r="CQ178" s="133">
        <v>-220</v>
      </c>
      <c r="CR178" s="133">
        <v>-232</v>
      </c>
      <c r="CS178" s="133">
        <v>-154</v>
      </c>
      <c r="CT178" s="133">
        <v>-69</v>
      </c>
      <c r="CU178" s="133">
        <v>-207</v>
      </c>
      <c r="CV178" s="133">
        <v>-107</v>
      </c>
      <c r="CW178" s="133">
        <v>-206</v>
      </c>
      <c r="CX178" s="133">
        <v>-181</v>
      </c>
      <c r="CY178" s="133">
        <v>-154</v>
      </c>
      <c r="CZ178" s="133">
        <v>-183</v>
      </c>
      <c r="DA178" s="133">
        <v>-164</v>
      </c>
      <c r="DB178" s="133">
        <v>-117</v>
      </c>
      <c r="DC178" s="133">
        <v>-135</v>
      </c>
      <c r="DD178" s="133">
        <v>-196</v>
      </c>
      <c r="DE178" s="133">
        <v>-150</v>
      </c>
      <c r="DF178" s="133">
        <v>-47</v>
      </c>
      <c r="DG178" s="133">
        <v>-318</v>
      </c>
      <c r="DH178" s="133">
        <v>-109</v>
      </c>
      <c r="DI178" s="133">
        <v>-199</v>
      </c>
      <c r="DJ178" s="133">
        <v>-213</v>
      </c>
      <c r="DK178" s="133">
        <v>-133</v>
      </c>
      <c r="DL178" s="133">
        <v>-165</v>
      </c>
      <c r="DM178" s="133">
        <v>-135</v>
      </c>
      <c r="DN178" s="133">
        <v>-108</v>
      </c>
      <c r="DO178" s="133">
        <v>-117</v>
      </c>
      <c r="DP178" s="133">
        <v>-138</v>
      </c>
      <c r="DQ178" s="133">
        <v>-105</v>
      </c>
      <c r="DR178" s="133">
        <v>-84</v>
      </c>
      <c r="DS178" s="133">
        <v>-248</v>
      </c>
      <c r="DT178" s="133">
        <v>-150</v>
      </c>
      <c r="DU178" s="133">
        <v>-47</v>
      </c>
      <c r="DV178" s="133">
        <v>-47</v>
      </c>
      <c r="DW178" s="133">
        <v>-80</v>
      </c>
      <c r="DX178" s="133">
        <v>-140</v>
      </c>
      <c r="DY178" s="133">
        <v>-200</v>
      </c>
      <c r="DZ178" s="133">
        <v>-164</v>
      </c>
      <c r="EA178" s="133">
        <v>-166</v>
      </c>
      <c r="EB178" s="133">
        <v>-232</v>
      </c>
      <c r="EC178" s="133">
        <v>-179</v>
      </c>
      <c r="ED178" s="133">
        <v>-53</v>
      </c>
      <c r="EE178" s="133">
        <v>-211</v>
      </c>
      <c r="EF178" s="133">
        <v>-121</v>
      </c>
      <c r="EG178" s="133">
        <v>-261</v>
      </c>
      <c r="EH178" s="133">
        <v>-258</v>
      </c>
      <c r="EI178" s="133">
        <v>-237</v>
      </c>
      <c r="EJ178" s="133">
        <v>-211</v>
      </c>
      <c r="EK178" s="133">
        <v>-238</v>
      </c>
      <c r="EL178" s="133">
        <v>-196</v>
      </c>
      <c r="EM178" s="133">
        <v>-123</v>
      </c>
      <c r="EN178" s="133">
        <v>-73</v>
      </c>
      <c r="EO178" s="133">
        <v>-263</v>
      </c>
      <c r="EP178" s="133">
        <v>-95</v>
      </c>
      <c r="EQ178" s="133">
        <v>-302</v>
      </c>
      <c r="ER178" s="133">
        <v>-196</v>
      </c>
      <c r="ES178" s="133">
        <v>-174</v>
      </c>
      <c r="ET178" s="133">
        <v>-246</v>
      </c>
      <c r="EU178" s="133">
        <v>-168</v>
      </c>
      <c r="EV178" s="133">
        <v>-178</v>
      </c>
      <c r="EW178" s="133">
        <v>-197</v>
      </c>
      <c r="EX178" s="133">
        <v>-106</v>
      </c>
      <c r="EY178" s="133">
        <v>-189</v>
      </c>
      <c r="EZ178" s="133">
        <v>-109</v>
      </c>
      <c r="FA178" s="133">
        <v>-181</v>
      </c>
      <c r="FB178" s="133">
        <v>-91</v>
      </c>
      <c r="FC178" s="133">
        <v>-212</v>
      </c>
      <c r="FD178" s="133">
        <v>-161</v>
      </c>
      <c r="FE178" s="133">
        <v>-145</v>
      </c>
      <c r="FF178" s="133">
        <v>-73</v>
      </c>
      <c r="FG178" s="133">
        <v>-61</v>
      </c>
      <c r="FH178" s="133">
        <v>-139</v>
      </c>
      <c r="FI178" s="133">
        <v>-148</v>
      </c>
      <c r="FJ178" s="133">
        <v>-111</v>
      </c>
      <c r="FK178" s="133">
        <v>-329</v>
      </c>
      <c r="FL178" s="133">
        <v>-109</v>
      </c>
      <c r="FM178" s="133">
        <v>-117</v>
      </c>
      <c r="FN178" s="133">
        <v>-69</v>
      </c>
      <c r="FO178" s="133">
        <v>-223</v>
      </c>
      <c r="FP178" s="133">
        <v>-196</v>
      </c>
      <c r="FQ178" s="133">
        <v>-204</v>
      </c>
      <c r="FR178" s="133">
        <v>-129</v>
      </c>
      <c r="FS178" s="133">
        <v>-316</v>
      </c>
      <c r="FT178" s="133">
        <v>-168</v>
      </c>
      <c r="FU178" s="133">
        <v>-224</v>
      </c>
      <c r="FV178" s="133">
        <v>-214</v>
      </c>
      <c r="FW178" s="133">
        <v>-105</v>
      </c>
      <c r="FX178" s="133">
        <v>-174</v>
      </c>
      <c r="FY178" s="133">
        <v>-124</v>
      </c>
      <c r="FZ178" s="133">
        <v>-58</v>
      </c>
      <c r="GA178" s="133">
        <v>-296</v>
      </c>
      <c r="GB178" s="133">
        <v>-228</v>
      </c>
      <c r="GC178" s="133">
        <v>-200</v>
      </c>
      <c r="GD178" s="133">
        <v>-128</v>
      </c>
      <c r="GE178" s="133">
        <v>-276</v>
      </c>
      <c r="GF178" s="133">
        <v>-286</v>
      </c>
      <c r="GG178" s="133">
        <v>-166</v>
      </c>
      <c r="GH178" s="133">
        <v>-154</v>
      </c>
    </row>
    <row r="179" spans="1:190" s="132" customFormat="1" ht="15" thickBot="1" x14ac:dyDescent="0.3">
      <c r="A179" s="134"/>
      <c r="B179" s="110" t="s">
        <v>83</v>
      </c>
      <c r="C179" s="139">
        <v>18378</v>
      </c>
      <c r="D179" s="139">
        <v>16522</v>
      </c>
      <c r="E179" s="139">
        <v>20822</v>
      </c>
      <c r="F179" s="139">
        <v>29750</v>
      </c>
      <c r="G179" s="139">
        <v>14606</v>
      </c>
      <c r="H179" s="139">
        <v>15397</v>
      </c>
      <c r="I179" s="139">
        <v>14537</v>
      </c>
      <c r="J179" s="139">
        <v>22436</v>
      </c>
      <c r="K179" s="139">
        <v>15488</v>
      </c>
      <c r="L179" s="139">
        <v>15683</v>
      </c>
      <c r="M179" s="139">
        <v>15016</v>
      </c>
      <c r="N179" s="139">
        <v>16698</v>
      </c>
      <c r="O179" s="139">
        <v>15320</v>
      </c>
      <c r="P179" s="139">
        <v>17837</v>
      </c>
      <c r="Q179" s="139">
        <v>21105</v>
      </c>
      <c r="R179" s="139">
        <v>17211</v>
      </c>
      <c r="S179" s="139">
        <v>45369</v>
      </c>
      <c r="T179" s="139">
        <v>16763</v>
      </c>
      <c r="U179" s="139">
        <v>12497</v>
      </c>
      <c r="V179" s="139">
        <v>14897</v>
      </c>
      <c r="W179" s="139">
        <v>18272</v>
      </c>
      <c r="X179" s="139">
        <v>17799</v>
      </c>
      <c r="Y179" s="139">
        <v>15382</v>
      </c>
      <c r="Z179" s="139">
        <v>18767</v>
      </c>
      <c r="AA179" s="139">
        <v>19432</v>
      </c>
      <c r="AB179" s="139">
        <v>21854</v>
      </c>
      <c r="AC179" s="139">
        <v>20081</v>
      </c>
      <c r="AD179" s="139">
        <v>14221</v>
      </c>
      <c r="AE179" s="139">
        <v>15613</v>
      </c>
      <c r="AF179" s="139">
        <v>13392</v>
      </c>
      <c r="AG179" s="139">
        <v>17127</v>
      </c>
      <c r="AH179" s="139">
        <v>12594</v>
      </c>
      <c r="AI179" s="139">
        <v>16595</v>
      </c>
      <c r="AJ179" s="139">
        <v>16640</v>
      </c>
      <c r="AK179" s="139">
        <v>13742</v>
      </c>
      <c r="AL179" s="139">
        <v>13290</v>
      </c>
      <c r="AM179" s="139">
        <v>17117</v>
      </c>
      <c r="AN179" s="139">
        <v>17522</v>
      </c>
      <c r="AO179" s="139">
        <v>11095</v>
      </c>
      <c r="AP179" s="139">
        <v>11591</v>
      </c>
      <c r="AQ179" s="139">
        <v>13459</v>
      </c>
      <c r="AR179" s="139">
        <v>15204</v>
      </c>
      <c r="AS179" s="139">
        <v>12944</v>
      </c>
      <c r="AT179" s="139">
        <v>16839</v>
      </c>
      <c r="AU179" s="139">
        <v>17465</v>
      </c>
      <c r="AV179" s="139">
        <v>14737</v>
      </c>
      <c r="AW179" s="139">
        <v>13991</v>
      </c>
      <c r="AX179" s="139">
        <v>14576</v>
      </c>
      <c r="AY179" s="139">
        <v>14457</v>
      </c>
      <c r="AZ179" s="139">
        <v>12388</v>
      </c>
      <c r="BA179" s="139">
        <v>15398</v>
      </c>
      <c r="BB179" s="139">
        <v>15433</v>
      </c>
      <c r="BC179" s="139">
        <v>11861</v>
      </c>
      <c r="BD179" s="139">
        <v>15419</v>
      </c>
      <c r="BE179" s="139">
        <v>15159</v>
      </c>
      <c r="BF179" s="139">
        <v>8548</v>
      </c>
      <c r="BG179" s="139">
        <v>17011</v>
      </c>
      <c r="BH179" s="139">
        <v>18026</v>
      </c>
      <c r="BI179" s="139">
        <v>15854</v>
      </c>
      <c r="BJ179" s="139">
        <v>14304</v>
      </c>
      <c r="BK179" s="139">
        <v>14036</v>
      </c>
      <c r="BL179" s="139">
        <v>11662</v>
      </c>
      <c r="BM179" s="139">
        <v>18080</v>
      </c>
      <c r="BN179" s="139">
        <v>12901</v>
      </c>
      <c r="BO179" s="139">
        <v>10829</v>
      </c>
      <c r="BP179" s="139">
        <v>18598</v>
      </c>
      <c r="BQ179" s="139">
        <v>16616</v>
      </c>
      <c r="BR179" s="139">
        <v>14024</v>
      </c>
      <c r="BS179" s="139">
        <v>15005</v>
      </c>
      <c r="BT179" s="139">
        <v>18731</v>
      </c>
      <c r="BU179" s="139">
        <v>16924</v>
      </c>
      <c r="BV179" s="139">
        <v>14737</v>
      </c>
      <c r="BW179" s="139">
        <v>16120</v>
      </c>
      <c r="BX179" s="139">
        <v>14216</v>
      </c>
      <c r="BY179" s="139">
        <v>13269</v>
      </c>
      <c r="BZ179" s="139">
        <v>13336</v>
      </c>
      <c r="CA179" s="139">
        <v>11677</v>
      </c>
      <c r="CB179" s="139">
        <v>17158</v>
      </c>
      <c r="CC179" s="139">
        <v>17503</v>
      </c>
      <c r="CD179" s="139">
        <v>14496</v>
      </c>
      <c r="CE179" s="139">
        <v>14162</v>
      </c>
      <c r="CF179" s="139">
        <v>14742</v>
      </c>
      <c r="CG179" s="139">
        <v>16356</v>
      </c>
      <c r="CH179" s="139">
        <v>14693</v>
      </c>
      <c r="CI179" s="139">
        <v>15567</v>
      </c>
      <c r="CJ179" s="139">
        <v>16448</v>
      </c>
      <c r="CK179" s="139">
        <v>13083</v>
      </c>
      <c r="CL179" s="139">
        <v>11938</v>
      </c>
      <c r="CM179" s="139">
        <v>12364</v>
      </c>
      <c r="CN179" s="139">
        <v>13813</v>
      </c>
      <c r="CO179" s="139">
        <v>12113</v>
      </c>
      <c r="CP179" s="139">
        <v>12859</v>
      </c>
      <c r="CQ179" s="139">
        <v>14509</v>
      </c>
      <c r="CR179" s="139">
        <v>16607</v>
      </c>
      <c r="CS179" s="139">
        <v>15942</v>
      </c>
      <c r="CT179" s="139">
        <v>14543</v>
      </c>
      <c r="CU179" s="139">
        <v>14906</v>
      </c>
      <c r="CV179" s="139">
        <v>16370</v>
      </c>
      <c r="CW179" s="139">
        <v>14033</v>
      </c>
      <c r="CX179" s="139">
        <v>13794</v>
      </c>
      <c r="CY179" s="139">
        <v>14638</v>
      </c>
      <c r="CZ179" s="139">
        <v>17146</v>
      </c>
      <c r="DA179" s="139">
        <v>19453</v>
      </c>
      <c r="DB179" s="139">
        <v>12624</v>
      </c>
      <c r="DC179" s="139">
        <v>13488</v>
      </c>
      <c r="DD179" s="139">
        <v>13251</v>
      </c>
      <c r="DE179" s="139">
        <v>11986</v>
      </c>
      <c r="DF179" s="139">
        <v>10816</v>
      </c>
      <c r="DG179" s="139">
        <v>15587</v>
      </c>
      <c r="DH179" s="139">
        <v>11576</v>
      </c>
      <c r="DI179" s="139">
        <v>11177</v>
      </c>
      <c r="DJ179" s="139">
        <v>13270</v>
      </c>
      <c r="DK179" s="139">
        <v>13145</v>
      </c>
      <c r="DL179" s="139">
        <v>14755</v>
      </c>
      <c r="DM179" s="139">
        <v>11805</v>
      </c>
      <c r="DN179" s="139">
        <v>13002</v>
      </c>
      <c r="DO179" s="139">
        <v>11406</v>
      </c>
      <c r="DP179" s="139">
        <v>17812</v>
      </c>
      <c r="DQ179" s="139">
        <v>13667</v>
      </c>
      <c r="DR179" s="139">
        <v>17294</v>
      </c>
      <c r="DS179" s="139">
        <v>15899</v>
      </c>
      <c r="DT179" s="139">
        <v>14583</v>
      </c>
      <c r="DU179" s="139">
        <v>13212</v>
      </c>
      <c r="DV179" s="139">
        <v>13212</v>
      </c>
      <c r="DW179" s="139">
        <v>10999</v>
      </c>
      <c r="DX179" s="139">
        <v>16541</v>
      </c>
      <c r="DY179" s="139">
        <v>12685</v>
      </c>
      <c r="DZ179" s="139">
        <v>16322</v>
      </c>
      <c r="EA179" s="139">
        <v>17139</v>
      </c>
      <c r="EB179" s="139">
        <v>20554</v>
      </c>
      <c r="EC179" s="139">
        <v>22971</v>
      </c>
      <c r="ED179" s="139">
        <v>19949</v>
      </c>
      <c r="EE179" s="139">
        <v>21061</v>
      </c>
      <c r="EF179" s="139">
        <v>17319</v>
      </c>
      <c r="EG179" s="139">
        <v>19267</v>
      </c>
      <c r="EH179" s="139">
        <v>25964</v>
      </c>
      <c r="EI179" s="139">
        <v>18628</v>
      </c>
      <c r="EJ179" s="139">
        <v>21295</v>
      </c>
      <c r="EK179" s="139">
        <v>18097</v>
      </c>
      <c r="EL179" s="139">
        <v>15784</v>
      </c>
      <c r="EM179" s="139">
        <v>15460</v>
      </c>
      <c r="EN179" s="139">
        <v>18062</v>
      </c>
      <c r="EO179" s="139">
        <v>25598</v>
      </c>
      <c r="EP179" s="139">
        <v>20780</v>
      </c>
      <c r="EQ179" s="139">
        <v>15601</v>
      </c>
      <c r="ER179" s="139">
        <v>14187</v>
      </c>
      <c r="ES179" s="139">
        <v>17153</v>
      </c>
      <c r="ET179" s="139">
        <v>15382</v>
      </c>
      <c r="EU179" s="139">
        <v>16368</v>
      </c>
      <c r="EV179" s="139">
        <v>16137</v>
      </c>
      <c r="EW179" s="139">
        <v>13534</v>
      </c>
      <c r="EX179" s="139">
        <v>15278</v>
      </c>
      <c r="EY179" s="139">
        <v>14267</v>
      </c>
      <c r="EZ179" s="139">
        <v>15700</v>
      </c>
      <c r="FA179" s="139">
        <v>17756</v>
      </c>
      <c r="FB179" s="139">
        <v>20936</v>
      </c>
      <c r="FC179" s="139">
        <v>17972</v>
      </c>
      <c r="FD179" s="139">
        <v>16358</v>
      </c>
      <c r="FE179" s="139">
        <v>11531</v>
      </c>
      <c r="FF179" s="139">
        <v>11533</v>
      </c>
      <c r="FG179" s="139">
        <v>15772</v>
      </c>
      <c r="FH179" s="139">
        <v>14311</v>
      </c>
      <c r="FI179" s="139">
        <v>17961</v>
      </c>
      <c r="FJ179" s="139">
        <v>19380</v>
      </c>
      <c r="FK179" s="139">
        <v>20766</v>
      </c>
      <c r="FL179" s="139">
        <v>12626</v>
      </c>
      <c r="FM179" s="139">
        <v>16975</v>
      </c>
      <c r="FN179" s="139">
        <v>21484</v>
      </c>
      <c r="FO179" s="139">
        <v>21782.62</v>
      </c>
      <c r="FP179" s="139">
        <v>14812.62</v>
      </c>
      <c r="FQ179" s="139">
        <v>15171.22</v>
      </c>
      <c r="FR179" s="139">
        <v>8345.65</v>
      </c>
      <c r="FS179" s="139">
        <v>21206.04</v>
      </c>
      <c r="FT179" s="139">
        <v>13505.04</v>
      </c>
      <c r="FU179" s="139">
        <v>19714.47</v>
      </c>
      <c r="FV179" s="139">
        <v>8354.09</v>
      </c>
      <c r="FW179" s="139">
        <v>13616.27</v>
      </c>
      <c r="FX179" s="139">
        <v>16536.66</v>
      </c>
      <c r="FY179" s="139">
        <v>11292.46</v>
      </c>
      <c r="FZ179" s="139">
        <v>11208.03</v>
      </c>
      <c r="GA179" s="139">
        <v>12303.06</v>
      </c>
      <c r="GB179" s="139">
        <v>11898.77</v>
      </c>
      <c r="GC179" s="139">
        <v>15573.96</v>
      </c>
      <c r="GD179" s="139">
        <v>4930.9399999999996</v>
      </c>
      <c r="GE179" s="139">
        <v>18318.34</v>
      </c>
      <c r="GF179" s="139">
        <v>18950.55</v>
      </c>
      <c r="GG179" s="139">
        <v>13675.45</v>
      </c>
      <c r="GH179" s="139">
        <v>13314.76</v>
      </c>
    </row>
    <row r="180" spans="1:190" s="132" customFormat="1" ht="15" thickBot="1" x14ac:dyDescent="0.3">
      <c r="A180" s="134"/>
      <c r="B180" s="104" t="s">
        <v>84</v>
      </c>
      <c r="C180" s="119">
        <v>5697864</v>
      </c>
      <c r="D180" s="119">
        <v>5991114</v>
      </c>
      <c r="E180" s="119">
        <v>7239925</v>
      </c>
      <c r="F180" s="119">
        <v>6399925</v>
      </c>
      <c r="G180" s="119">
        <v>5716290</v>
      </c>
      <c r="H180" s="119">
        <v>7070054</v>
      </c>
      <c r="I180" s="119">
        <v>5896113</v>
      </c>
      <c r="J180" s="119">
        <v>5666980</v>
      </c>
      <c r="K180" s="119">
        <v>6618045</v>
      </c>
      <c r="L180" s="119">
        <v>6380945</v>
      </c>
      <c r="M180" s="119">
        <v>6406544</v>
      </c>
      <c r="N180" s="119">
        <v>6681630</v>
      </c>
      <c r="O180" s="119">
        <v>6123134</v>
      </c>
      <c r="P180" s="119">
        <v>6103536</v>
      </c>
      <c r="Q180" s="119">
        <v>7190139</v>
      </c>
      <c r="R180" s="119">
        <v>6189239</v>
      </c>
      <c r="S180" s="119">
        <v>6980665</v>
      </c>
      <c r="T180" s="119">
        <v>6441751</v>
      </c>
      <c r="U180" s="119">
        <v>5844104</v>
      </c>
      <c r="V180" s="119">
        <v>5850240</v>
      </c>
      <c r="W180" s="119">
        <v>6635214</v>
      </c>
      <c r="X180" s="119">
        <v>6479305</v>
      </c>
      <c r="Y180" s="119">
        <v>6498351</v>
      </c>
      <c r="Z180" s="119">
        <v>6741734</v>
      </c>
      <c r="AA180" s="119">
        <v>6305943</v>
      </c>
      <c r="AB180" s="119">
        <v>6018056</v>
      </c>
      <c r="AC180" s="119">
        <v>6684760</v>
      </c>
      <c r="AD180" s="119">
        <v>5930698</v>
      </c>
      <c r="AE180" s="119">
        <v>6145855</v>
      </c>
      <c r="AF180" s="119">
        <v>6725423</v>
      </c>
      <c r="AG180" s="119">
        <v>6212732</v>
      </c>
      <c r="AH180" s="119">
        <v>5456438</v>
      </c>
      <c r="AI180" s="119">
        <v>6052465</v>
      </c>
      <c r="AJ180" s="119">
        <v>7131256</v>
      </c>
      <c r="AK180" s="119">
        <v>6391957</v>
      </c>
      <c r="AL180" s="119">
        <v>6069718</v>
      </c>
      <c r="AM180" s="119">
        <v>6295216</v>
      </c>
      <c r="AN180" s="119">
        <v>6229436</v>
      </c>
      <c r="AO180" s="119">
        <v>6428193</v>
      </c>
      <c r="AP180" s="119">
        <v>6407414</v>
      </c>
      <c r="AQ180" s="119">
        <v>6018558</v>
      </c>
      <c r="AR180" s="119">
        <v>6377337</v>
      </c>
      <c r="AS180" s="119">
        <v>6334334</v>
      </c>
      <c r="AT180" s="119">
        <v>5057566</v>
      </c>
      <c r="AU180" s="119">
        <v>6269840</v>
      </c>
      <c r="AV180" s="119">
        <v>6803680</v>
      </c>
      <c r="AW180" s="119">
        <v>5955657</v>
      </c>
      <c r="AX180" s="119">
        <v>6288854</v>
      </c>
      <c r="AY180" s="119">
        <v>6518491</v>
      </c>
      <c r="AZ180" s="119">
        <v>6135583</v>
      </c>
      <c r="BA180" s="119">
        <v>6503584</v>
      </c>
      <c r="BB180" s="119">
        <v>6104353</v>
      </c>
      <c r="BC180" s="119">
        <v>5806551</v>
      </c>
      <c r="BD180" s="119">
        <v>6564513</v>
      </c>
      <c r="BE180" s="119">
        <v>6028153</v>
      </c>
      <c r="BF180" s="119">
        <v>4929945</v>
      </c>
      <c r="BG180" s="119">
        <v>6617697</v>
      </c>
      <c r="BH180" s="119">
        <v>6835133</v>
      </c>
      <c r="BI180" s="119">
        <v>5663215</v>
      </c>
      <c r="BJ180" s="119">
        <v>6709964</v>
      </c>
      <c r="BK180" s="119">
        <v>5788154</v>
      </c>
      <c r="BL180" s="119">
        <v>5836974</v>
      </c>
      <c r="BM180" s="119">
        <v>6791640</v>
      </c>
      <c r="BN180" s="119">
        <v>6472307</v>
      </c>
      <c r="BO180" s="119">
        <v>5363997</v>
      </c>
      <c r="BP180" s="119">
        <v>7149052</v>
      </c>
      <c r="BQ180" s="119">
        <v>6161653</v>
      </c>
      <c r="BR180" s="119">
        <v>5219722</v>
      </c>
      <c r="BS180" s="119">
        <v>6739383</v>
      </c>
      <c r="BT180" s="119">
        <v>6686066</v>
      </c>
      <c r="BU180" s="119">
        <v>6379705</v>
      </c>
      <c r="BV180" s="119">
        <v>6950431</v>
      </c>
      <c r="BW180" s="119">
        <v>5963054</v>
      </c>
      <c r="BX180" s="119">
        <v>6580070</v>
      </c>
      <c r="BY180" s="119">
        <v>7178951</v>
      </c>
      <c r="BZ180" s="119">
        <v>6525048</v>
      </c>
      <c r="CA180" s="119">
        <v>6538435</v>
      </c>
      <c r="CB180" s="119">
        <v>7077026</v>
      </c>
      <c r="CC180" s="119">
        <v>5703840</v>
      </c>
      <c r="CD180" s="119">
        <v>5752021</v>
      </c>
      <c r="CE180" s="119">
        <v>6812402</v>
      </c>
      <c r="CF180" s="119">
        <v>6649488</v>
      </c>
      <c r="CG180" s="119">
        <v>6565908</v>
      </c>
      <c r="CH180" s="119">
        <v>6475491</v>
      </c>
      <c r="CI180" s="119">
        <v>6399359</v>
      </c>
      <c r="CJ180" s="119">
        <v>6225165</v>
      </c>
      <c r="CK180" s="119">
        <v>7733570</v>
      </c>
      <c r="CL180" s="119">
        <v>6029757</v>
      </c>
      <c r="CM180" s="119">
        <v>6619012</v>
      </c>
      <c r="CN180" s="119">
        <v>6624984</v>
      </c>
      <c r="CO180" s="119">
        <v>6056159</v>
      </c>
      <c r="CP180" s="119">
        <v>5873686</v>
      </c>
      <c r="CQ180" s="119">
        <v>6643459</v>
      </c>
      <c r="CR180" s="119">
        <v>7303954</v>
      </c>
      <c r="CS180" s="119">
        <v>6853630</v>
      </c>
      <c r="CT180" s="119">
        <v>6485958</v>
      </c>
      <c r="CU180" s="119">
        <v>6640679</v>
      </c>
      <c r="CV180" s="119">
        <v>6504593</v>
      </c>
      <c r="CW180" s="119">
        <v>7046712</v>
      </c>
      <c r="CX180" s="119">
        <v>6529236</v>
      </c>
      <c r="CY180" s="119">
        <v>6413179</v>
      </c>
      <c r="CZ180" s="119">
        <v>6865478</v>
      </c>
      <c r="DA180" s="119">
        <v>6361484</v>
      </c>
      <c r="DB180" s="119">
        <v>5679492</v>
      </c>
      <c r="DC180" s="119">
        <v>6322533</v>
      </c>
      <c r="DD180" s="119">
        <v>7439637</v>
      </c>
      <c r="DE180" s="119">
        <v>6694707</v>
      </c>
      <c r="DF180" s="119">
        <v>6207485</v>
      </c>
      <c r="DG180" s="119">
        <v>6358716</v>
      </c>
      <c r="DH180" s="119">
        <v>6411720</v>
      </c>
      <c r="DI180" s="119">
        <v>6962588</v>
      </c>
      <c r="DJ180" s="119">
        <v>6949868</v>
      </c>
      <c r="DK180" s="119">
        <v>6459036</v>
      </c>
      <c r="DL180" s="119">
        <v>6603899</v>
      </c>
      <c r="DM180" s="119">
        <v>6822121</v>
      </c>
      <c r="DN180" s="119">
        <v>5446212</v>
      </c>
      <c r="DO180" s="119">
        <v>6731709</v>
      </c>
      <c r="DP180" s="119">
        <v>7554183</v>
      </c>
      <c r="DQ180" s="119">
        <v>6710353</v>
      </c>
      <c r="DR180" s="119">
        <v>7082930</v>
      </c>
      <c r="DS180" s="119">
        <v>6815510</v>
      </c>
      <c r="DT180" s="119">
        <v>6747818</v>
      </c>
      <c r="DU180" s="119">
        <v>4402693</v>
      </c>
      <c r="DV180" s="119">
        <v>4402693</v>
      </c>
      <c r="DW180" s="119">
        <v>5619006</v>
      </c>
      <c r="DX180" s="119">
        <v>8398093</v>
      </c>
      <c r="DY180" s="119">
        <v>8041147</v>
      </c>
      <c r="DZ180" s="119">
        <v>7845466</v>
      </c>
      <c r="EA180" s="119">
        <v>11569556</v>
      </c>
      <c r="EB180" s="119">
        <v>13358377</v>
      </c>
      <c r="EC180" s="119">
        <v>15510990</v>
      </c>
      <c r="ED180" s="119">
        <v>13777010</v>
      </c>
      <c r="EE180" s="119">
        <v>11622862</v>
      </c>
      <c r="EF180" s="119">
        <v>12481024</v>
      </c>
      <c r="EG180" s="119">
        <v>14542439</v>
      </c>
      <c r="EH180" s="119">
        <v>13738830</v>
      </c>
      <c r="EI180" s="119">
        <v>11631371</v>
      </c>
      <c r="EJ180" s="119">
        <v>11905869</v>
      </c>
      <c r="EK180" s="119">
        <v>9586641</v>
      </c>
      <c r="EL180" s="119">
        <v>10779476</v>
      </c>
      <c r="EM180" s="119">
        <v>10900206</v>
      </c>
      <c r="EN180" s="119">
        <v>10289057</v>
      </c>
      <c r="EO180" s="119">
        <v>9777704</v>
      </c>
      <c r="EP180" s="119">
        <v>13389713</v>
      </c>
      <c r="EQ180" s="119">
        <v>13308922</v>
      </c>
      <c r="ER180" s="119">
        <v>12227568</v>
      </c>
      <c r="ES180" s="119">
        <v>12001379</v>
      </c>
      <c r="ET180" s="119">
        <v>10389803</v>
      </c>
      <c r="EU180" s="119">
        <v>9970681</v>
      </c>
      <c r="EV180" s="119">
        <v>9606959</v>
      </c>
      <c r="EW180" s="119">
        <v>8938939</v>
      </c>
      <c r="EX180" s="119">
        <v>7994420</v>
      </c>
      <c r="EY180" s="119">
        <v>8614463</v>
      </c>
      <c r="EZ180" s="119">
        <v>8916177</v>
      </c>
      <c r="FA180" s="119">
        <v>8014074</v>
      </c>
      <c r="FB180" s="119">
        <v>8724367</v>
      </c>
      <c r="FC180" s="119">
        <v>7864963</v>
      </c>
      <c r="FD180" s="119">
        <v>7289689</v>
      </c>
      <c r="FE180" s="119">
        <v>8022673</v>
      </c>
      <c r="FF180" s="119">
        <v>6364743</v>
      </c>
      <c r="FG180" s="119">
        <v>6480485</v>
      </c>
      <c r="FH180" s="119">
        <v>7847670</v>
      </c>
      <c r="FI180" s="119">
        <v>6318612</v>
      </c>
      <c r="FJ180" s="119">
        <v>6099122</v>
      </c>
      <c r="FK180" s="119">
        <v>6979600</v>
      </c>
      <c r="FL180" s="119">
        <v>7611898</v>
      </c>
      <c r="FM180" s="119">
        <v>7115430</v>
      </c>
      <c r="FN180" s="119">
        <v>7012383</v>
      </c>
      <c r="FO180" s="119">
        <v>6864680.0700000003</v>
      </c>
      <c r="FP180" s="119">
        <v>7186913.5700000003</v>
      </c>
      <c r="FQ180" s="119">
        <v>6627312.8499999996</v>
      </c>
      <c r="FR180" s="119">
        <v>6849069.0900000008</v>
      </c>
      <c r="FS180" s="119">
        <v>6231380.4000000004</v>
      </c>
      <c r="FT180" s="119">
        <v>6685519.7300000004</v>
      </c>
      <c r="FU180" s="119">
        <v>6975885.9899999993</v>
      </c>
      <c r="FV180" s="119">
        <v>5115354.49</v>
      </c>
      <c r="FW180" s="119">
        <v>6236392.3999999994</v>
      </c>
      <c r="FX180" s="119">
        <v>6839105.7700000005</v>
      </c>
      <c r="FY180" s="119">
        <v>6114548.0599999996</v>
      </c>
      <c r="FZ180" s="119">
        <v>6645936.1500000004</v>
      </c>
      <c r="GA180" s="119">
        <v>5915982.6999999993</v>
      </c>
      <c r="GB180" s="119">
        <v>6037271.7399999993</v>
      </c>
      <c r="GC180" s="119">
        <v>6099989.1699999999</v>
      </c>
      <c r="GD180" s="119">
        <v>5900974.6400000006</v>
      </c>
      <c r="GE180" s="119">
        <v>6589729.7000000002</v>
      </c>
      <c r="GF180" s="119">
        <v>6794880.7699999996</v>
      </c>
      <c r="GG180" s="119">
        <v>6559811.8399999999</v>
      </c>
      <c r="GH180" s="119">
        <v>5026642.51</v>
      </c>
    </row>
    <row r="181" spans="1:190" s="132" customFormat="1" x14ac:dyDescent="0.25">
      <c r="A181" s="134"/>
      <c r="B181" s="130" t="s">
        <v>63</v>
      </c>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52"/>
      <c r="DN181" s="152"/>
      <c r="DO181" s="152"/>
      <c r="DP181" s="152"/>
      <c r="DQ181" s="152"/>
      <c r="DR181" s="152"/>
      <c r="DS181" s="152"/>
      <c r="DT181" s="152"/>
      <c r="DU181" s="152"/>
      <c r="DV181" s="152"/>
      <c r="DW181" s="152"/>
      <c r="DX181" s="152"/>
      <c r="DY181" s="152"/>
      <c r="DZ181" s="152"/>
      <c r="EA181" s="152"/>
      <c r="EB181" s="152"/>
      <c r="EC181" s="152"/>
      <c r="ED181" s="152"/>
      <c r="EE181" s="152"/>
      <c r="EF181" s="152"/>
      <c r="EG181" s="152"/>
      <c r="EH181" s="152"/>
      <c r="EI181" s="152"/>
      <c r="EJ181" s="152"/>
      <c r="EK181" s="152"/>
      <c r="EL181" s="152"/>
      <c r="EM181" s="152"/>
      <c r="EN181" s="152"/>
      <c r="EO181" s="152"/>
      <c r="EP181" s="152"/>
      <c r="EQ181" s="152"/>
      <c r="ER181" s="152"/>
      <c r="ES181" s="152"/>
      <c r="ET181" s="152"/>
      <c r="EU181" s="152"/>
      <c r="EV181" s="152"/>
      <c r="EW181" s="152"/>
      <c r="EX181" s="152"/>
      <c r="EY181" s="152"/>
      <c r="EZ181" s="152"/>
      <c r="FA181" s="152"/>
      <c r="FB181" s="152"/>
      <c r="FC181" s="152"/>
      <c r="FD181" s="152"/>
      <c r="FE181" s="152"/>
      <c r="FF181" s="152"/>
      <c r="FG181" s="152"/>
      <c r="FH181" s="152"/>
      <c r="FI181" s="152"/>
      <c r="FJ181" s="152"/>
      <c r="FK181" s="152"/>
      <c r="FL181" s="152"/>
      <c r="FM181" s="152"/>
      <c r="FN181" s="152"/>
      <c r="FO181" s="152"/>
      <c r="FP181" s="152"/>
      <c r="FQ181" s="152"/>
      <c r="FR181" s="152"/>
      <c r="FS181" s="152"/>
      <c r="FT181" s="152"/>
      <c r="FU181" s="152"/>
      <c r="FV181" s="152"/>
      <c r="FW181" s="152"/>
      <c r="FX181" s="152"/>
      <c r="FY181" s="152"/>
      <c r="FZ181" s="152"/>
      <c r="GA181" s="152"/>
      <c r="GB181" s="152"/>
      <c r="GC181" s="152"/>
      <c r="GD181" s="152"/>
      <c r="GE181" s="152"/>
      <c r="GF181" s="152"/>
      <c r="GG181" s="152"/>
      <c r="GH181" s="152"/>
    </row>
    <row r="182" spans="1:190" s="132" customFormat="1" x14ac:dyDescent="0.25">
      <c r="A182" s="134"/>
      <c r="B182" s="115" t="s">
        <v>1897</v>
      </c>
      <c r="C182" s="133">
        <v>2254585</v>
      </c>
      <c r="D182" s="133">
        <v>2515561</v>
      </c>
      <c r="E182" s="133">
        <v>2720541</v>
      </c>
      <c r="F182" s="133">
        <v>2621741</v>
      </c>
      <c r="G182" s="133">
        <v>2233592</v>
      </c>
      <c r="H182" s="133">
        <v>2768223</v>
      </c>
      <c r="I182" s="133">
        <v>2593701</v>
      </c>
      <c r="J182" s="133">
        <v>2572396</v>
      </c>
      <c r="K182" s="133">
        <v>2533999</v>
      </c>
      <c r="L182" s="133">
        <v>2553422</v>
      </c>
      <c r="M182" s="133">
        <v>2389709</v>
      </c>
      <c r="N182" s="133">
        <v>2486175</v>
      </c>
      <c r="O182" s="133">
        <v>2597789</v>
      </c>
      <c r="P182" s="133">
        <v>2534096</v>
      </c>
      <c r="Q182" s="133">
        <v>3063200</v>
      </c>
      <c r="R182" s="133">
        <v>2472366</v>
      </c>
      <c r="S182" s="133">
        <v>2749712</v>
      </c>
      <c r="T182" s="133">
        <v>2520658</v>
      </c>
      <c r="U182" s="133">
        <v>2531747</v>
      </c>
      <c r="V182" s="133">
        <v>2464049</v>
      </c>
      <c r="W182" s="133">
        <v>2607151</v>
      </c>
      <c r="X182" s="133">
        <v>2537734</v>
      </c>
      <c r="Y182" s="133">
        <v>2448461</v>
      </c>
      <c r="Z182" s="133">
        <v>2647623</v>
      </c>
      <c r="AA182" s="133">
        <v>2589822</v>
      </c>
      <c r="AB182" s="133">
        <v>2607169</v>
      </c>
      <c r="AC182" s="133">
        <v>2721141</v>
      </c>
      <c r="AD182" s="133">
        <v>2197233</v>
      </c>
      <c r="AE182" s="133">
        <v>1901879</v>
      </c>
      <c r="AF182" s="133">
        <v>1924741</v>
      </c>
      <c r="AG182" s="133">
        <v>1795564</v>
      </c>
      <c r="AH182" s="133">
        <v>1660688</v>
      </c>
      <c r="AI182" s="133">
        <v>2376237</v>
      </c>
      <c r="AJ182" s="133">
        <v>2738507</v>
      </c>
      <c r="AK182" s="133">
        <v>2555118</v>
      </c>
      <c r="AL182" s="133">
        <v>2318138</v>
      </c>
      <c r="AM182" s="133">
        <v>2866488</v>
      </c>
      <c r="AN182" s="133">
        <v>2494763</v>
      </c>
      <c r="AO182" s="133">
        <v>2553778</v>
      </c>
      <c r="AP182" s="133">
        <v>2494103</v>
      </c>
      <c r="AQ182" s="133">
        <v>2466612</v>
      </c>
      <c r="AR182" s="133">
        <v>2734442</v>
      </c>
      <c r="AS182" s="133">
        <v>2725277</v>
      </c>
      <c r="AT182" s="133">
        <v>2479764</v>
      </c>
      <c r="AU182" s="133">
        <v>2667838</v>
      </c>
      <c r="AV182" s="133">
        <v>2786651</v>
      </c>
      <c r="AW182" s="133">
        <v>2388869</v>
      </c>
      <c r="AX182" s="133">
        <v>2509141</v>
      </c>
      <c r="AY182" s="133">
        <v>2775034</v>
      </c>
      <c r="AZ182" s="133">
        <v>2616438</v>
      </c>
      <c r="BA182" s="133">
        <v>2559750</v>
      </c>
      <c r="BB182" s="133">
        <v>2692048</v>
      </c>
      <c r="BC182" s="133">
        <v>2544518</v>
      </c>
      <c r="BD182" s="133">
        <v>2808458</v>
      </c>
      <c r="BE182" s="133">
        <v>2714656</v>
      </c>
      <c r="BF182" s="133">
        <v>2413784</v>
      </c>
      <c r="BG182" s="133">
        <v>2740446</v>
      </c>
      <c r="BH182" s="133">
        <v>3081924</v>
      </c>
      <c r="BI182" s="133">
        <v>2464796</v>
      </c>
      <c r="BJ182" s="133">
        <v>2703582</v>
      </c>
      <c r="BK182" s="133">
        <v>2577581</v>
      </c>
      <c r="BL182" s="133">
        <v>2657830</v>
      </c>
      <c r="BM182" s="133">
        <v>2956317</v>
      </c>
      <c r="BN182" s="133">
        <v>2676826</v>
      </c>
      <c r="BO182" s="133">
        <v>2462381</v>
      </c>
      <c r="BP182" s="133">
        <v>3172796</v>
      </c>
      <c r="BQ182" s="133">
        <v>2932981</v>
      </c>
      <c r="BR182" s="133">
        <v>2626959</v>
      </c>
      <c r="BS182" s="133">
        <v>2892334</v>
      </c>
      <c r="BT182" s="133">
        <v>2847011</v>
      </c>
      <c r="BU182" s="133">
        <v>2773783</v>
      </c>
      <c r="BV182" s="133">
        <v>2873189</v>
      </c>
      <c r="BW182" s="133">
        <v>2458687</v>
      </c>
      <c r="BX182" s="133">
        <v>2591386</v>
      </c>
      <c r="BY182" s="133">
        <v>2914608</v>
      </c>
      <c r="BZ182" s="133">
        <v>2810861</v>
      </c>
      <c r="CA182" s="133">
        <v>2740097</v>
      </c>
      <c r="CB182" s="133">
        <v>3148243</v>
      </c>
      <c r="CC182" s="133">
        <v>2623546</v>
      </c>
      <c r="CD182" s="133">
        <v>2747959</v>
      </c>
      <c r="CE182" s="133">
        <v>2824139</v>
      </c>
      <c r="CF182" s="133">
        <v>2854841</v>
      </c>
      <c r="CG182" s="133">
        <v>2836032</v>
      </c>
      <c r="CH182" s="133">
        <v>3004906</v>
      </c>
      <c r="CI182" s="133">
        <v>2837081</v>
      </c>
      <c r="CJ182" s="133">
        <v>2807474</v>
      </c>
      <c r="CK182" s="133">
        <v>3214605</v>
      </c>
      <c r="CL182" s="133">
        <v>2603365</v>
      </c>
      <c r="CM182" s="133">
        <v>2969574</v>
      </c>
      <c r="CN182" s="133">
        <v>3397679</v>
      </c>
      <c r="CO182" s="133">
        <v>2864155</v>
      </c>
      <c r="CP182" s="133">
        <v>2739988</v>
      </c>
      <c r="CQ182" s="133">
        <v>2906764</v>
      </c>
      <c r="CR182" s="133">
        <v>3360966</v>
      </c>
      <c r="CS182" s="133">
        <v>3083175</v>
      </c>
      <c r="CT182" s="133">
        <v>3016016</v>
      </c>
      <c r="CU182" s="133">
        <v>3164422</v>
      </c>
      <c r="CV182" s="133">
        <v>2909079</v>
      </c>
      <c r="CW182" s="133">
        <v>3241338</v>
      </c>
      <c r="CX182" s="133">
        <v>3018601</v>
      </c>
      <c r="CY182" s="133">
        <v>3001896</v>
      </c>
      <c r="CZ182" s="133">
        <v>3180550</v>
      </c>
      <c r="DA182" s="133">
        <v>3102889</v>
      </c>
      <c r="DB182" s="133">
        <v>3034906</v>
      </c>
      <c r="DC182" s="133">
        <v>2858184</v>
      </c>
      <c r="DD182" s="133">
        <v>3286808</v>
      </c>
      <c r="DE182" s="133">
        <v>2826315</v>
      </c>
      <c r="DF182" s="133">
        <v>2709177</v>
      </c>
      <c r="DG182" s="133">
        <v>2170543</v>
      </c>
      <c r="DH182" s="133">
        <v>2578540</v>
      </c>
      <c r="DI182" s="133">
        <v>2793035</v>
      </c>
      <c r="DJ182" s="133">
        <v>2695419</v>
      </c>
      <c r="DK182" s="133">
        <v>2598054</v>
      </c>
      <c r="DL182" s="133">
        <v>2617423</v>
      </c>
      <c r="DM182" s="133">
        <v>2921791</v>
      </c>
      <c r="DN182" s="133">
        <v>2372317</v>
      </c>
      <c r="DO182" s="133">
        <v>2680711</v>
      </c>
      <c r="DP182" s="133">
        <v>3116547</v>
      </c>
      <c r="DQ182" s="133">
        <v>2602152</v>
      </c>
      <c r="DR182" s="133">
        <v>2930484</v>
      </c>
      <c r="DS182" s="133">
        <v>2352312</v>
      </c>
      <c r="DT182" s="133">
        <v>2517450</v>
      </c>
      <c r="DU182" s="133">
        <v>2161704</v>
      </c>
      <c r="DV182" s="133">
        <v>2161704</v>
      </c>
      <c r="DW182" s="133">
        <v>2186537</v>
      </c>
      <c r="DX182" s="133">
        <v>2597254</v>
      </c>
      <c r="DY182" s="133">
        <v>2751824</v>
      </c>
      <c r="DZ182" s="133">
        <v>2323041</v>
      </c>
      <c r="EA182" s="133">
        <v>2767683</v>
      </c>
      <c r="EB182" s="133">
        <v>2956223</v>
      </c>
      <c r="EC182" s="133">
        <v>2977837</v>
      </c>
      <c r="ED182" s="133">
        <v>2958031</v>
      </c>
      <c r="EE182" s="133">
        <v>2265708</v>
      </c>
      <c r="EF182" s="133">
        <v>2527539</v>
      </c>
      <c r="EG182" s="133">
        <v>3176666</v>
      </c>
      <c r="EH182" s="133">
        <v>3034661</v>
      </c>
      <c r="EI182" s="133">
        <v>2920047</v>
      </c>
      <c r="EJ182" s="133">
        <v>3281971</v>
      </c>
      <c r="EK182" s="133">
        <v>3081517</v>
      </c>
      <c r="EL182" s="133">
        <v>2913412</v>
      </c>
      <c r="EM182" s="133">
        <v>3193153</v>
      </c>
      <c r="EN182" s="133">
        <v>3218578</v>
      </c>
      <c r="EO182" s="133">
        <v>3074441</v>
      </c>
      <c r="EP182" s="133">
        <v>3329464</v>
      </c>
      <c r="EQ182" s="133">
        <v>2292101</v>
      </c>
      <c r="ER182" s="133">
        <v>2759026</v>
      </c>
      <c r="ES182" s="133">
        <v>3367822</v>
      </c>
      <c r="ET182" s="133">
        <v>2983003</v>
      </c>
      <c r="EU182" s="133">
        <v>3205638</v>
      </c>
      <c r="EV182" s="133">
        <v>3167101</v>
      </c>
      <c r="EW182" s="133">
        <v>2802341</v>
      </c>
      <c r="EX182" s="133">
        <v>3030222</v>
      </c>
      <c r="EY182" s="133">
        <v>3064158</v>
      </c>
      <c r="EZ182" s="133">
        <v>3240902</v>
      </c>
      <c r="FA182" s="133">
        <v>2998979</v>
      </c>
      <c r="FB182" s="133">
        <v>3213702</v>
      </c>
      <c r="FC182" s="133">
        <v>2434829</v>
      </c>
      <c r="FD182" s="133">
        <v>2642056</v>
      </c>
      <c r="FE182" s="133">
        <v>3167333</v>
      </c>
      <c r="FF182" s="133">
        <v>2712477</v>
      </c>
      <c r="FG182" s="133">
        <v>2712627</v>
      </c>
      <c r="FH182" s="133">
        <v>3107355</v>
      </c>
      <c r="FI182" s="133">
        <v>2658728</v>
      </c>
      <c r="FJ182" s="133">
        <v>2671609</v>
      </c>
      <c r="FK182" s="133">
        <v>2987677</v>
      </c>
      <c r="FL182" s="133">
        <v>3249774</v>
      </c>
      <c r="FM182" s="133">
        <v>3076802</v>
      </c>
      <c r="FN182" s="133">
        <v>2943127</v>
      </c>
      <c r="FO182" s="133">
        <v>2424374.88</v>
      </c>
      <c r="FP182" s="133">
        <v>2780657.35</v>
      </c>
      <c r="FQ182" s="133">
        <v>2880818.22</v>
      </c>
      <c r="FR182" s="133">
        <v>3144182.74</v>
      </c>
      <c r="FS182" s="133">
        <v>2919324.77</v>
      </c>
      <c r="FT182" s="133">
        <v>3097815.49</v>
      </c>
      <c r="FU182" s="133">
        <v>3247879.49</v>
      </c>
      <c r="FV182" s="133">
        <v>2796355.47</v>
      </c>
      <c r="FW182" s="133">
        <v>3062228.25</v>
      </c>
      <c r="FX182" s="133">
        <v>3481341.51</v>
      </c>
      <c r="FY182" s="133">
        <v>3109791.88</v>
      </c>
      <c r="FZ182" s="133">
        <v>3424995.52</v>
      </c>
      <c r="GA182" s="133">
        <v>2590694.7599999998</v>
      </c>
      <c r="GB182" s="133">
        <v>2919971.76</v>
      </c>
      <c r="GC182" s="133">
        <v>3317655.06</v>
      </c>
      <c r="GD182" s="133">
        <v>3197149.89</v>
      </c>
      <c r="GE182" s="133">
        <v>3041041.52</v>
      </c>
      <c r="GF182" s="133">
        <v>3329698.19</v>
      </c>
      <c r="GG182" s="133">
        <v>3317133.7</v>
      </c>
      <c r="GH182" s="133">
        <v>2738874.78</v>
      </c>
    </row>
    <row r="183" spans="1:190" s="132" customFormat="1" x14ac:dyDescent="0.25">
      <c r="A183" s="134"/>
      <c r="B183" s="115" t="s">
        <v>1928</v>
      </c>
      <c r="C183" s="133">
        <v>81426</v>
      </c>
      <c r="D183" s="133">
        <v>81764</v>
      </c>
      <c r="E183" s="133">
        <v>86460</v>
      </c>
      <c r="F183" s="133">
        <v>82148</v>
      </c>
      <c r="G183" s="133">
        <v>64242</v>
      </c>
      <c r="H183" s="133">
        <v>94480</v>
      </c>
      <c r="I183" s="133">
        <v>80173</v>
      </c>
      <c r="J183" s="133">
        <v>84063</v>
      </c>
      <c r="K183" s="133">
        <v>80931</v>
      </c>
      <c r="L183" s="133">
        <v>80270</v>
      </c>
      <c r="M183" s="133">
        <v>82967</v>
      </c>
      <c r="N183" s="133">
        <v>78515</v>
      </c>
      <c r="O183" s="133">
        <v>82716</v>
      </c>
      <c r="P183" s="133">
        <v>83567</v>
      </c>
      <c r="Q183" s="133">
        <v>95405</v>
      </c>
      <c r="R183" s="133">
        <v>71700</v>
      </c>
      <c r="S183" s="133">
        <v>95037</v>
      </c>
      <c r="T183" s="133">
        <v>78898</v>
      </c>
      <c r="U183" s="133">
        <v>80124</v>
      </c>
      <c r="V183" s="133">
        <v>88763</v>
      </c>
      <c r="W183" s="133">
        <v>91896</v>
      </c>
      <c r="X183" s="133">
        <v>78828</v>
      </c>
      <c r="Y183" s="133">
        <v>84498</v>
      </c>
      <c r="Z183" s="133">
        <v>85476</v>
      </c>
      <c r="AA183" s="133">
        <v>82714</v>
      </c>
      <c r="AB183" s="133">
        <v>81407</v>
      </c>
      <c r="AC183" s="133">
        <v>91479</v>
      </c>
      <c r="AD183" s="133">
        <v>69367</v>
      </c>
      <c r="AE183" s="133">
        <v>60419</v>
      </c>
      <c r="AF183" s="133">
        <v>59660</v>
      </c>
      <c r="AG183" s="133">
        <v>54533</v>
      </c>
      <c r="AH183" s="133">
        <v>57593</v>
      </c>
      <c r="AI183" s="133">
        <v>89876</v>
      </c>
      <c r="AJ183" s="133">
        <v>96449</v>
      </c>
      <c r="AK183" s="133">
        <v>88128</v>
      </c>
      <c r="AL183" s="133">
        <v>69263</v>
      </c>
      <c r="AM183" s="133">
        <v>116893</v>
      </c>
      <c r="AN183" s="133">
        <v>89332</v>
      </c>
      <c r="AO183" s="133">
        <v>87463</v>
      </c>
      <c r="AP183" s="133">
        <v>89609</v>
      </c>
      <c r="AQ183" s="133">
        <v>91196</v>
      </c>
      <c r="AR183" s="133">
        <v>90884</v>
      </c>
      <c r="AS183" s="133">
        <v>98326</v>
      </c>
      <c r="AT183" s="133">
        <v>85156</v>
      </c>
      <c r="AU183" s="133">
        <v>90574</v>
      </c>
      <c r="AV183" s="133">
        <v>91671</v>
      </c>
      <c r="AW183" s="133">
        <v>83716</v>
      </c>
      <c r="AX183" s="133">
        <v>87178</v>
      </c>
      <c r="AY183" s="133">
        <v>105531</v>
      </c>
      <c r="AZ183" s="133">
        <v>87949</v>
      </c>
      <c r="BA183" s="133">
        <v>90821</v>
      </c>
      <c r="BB183" s="133">
        <v>85382</v>
      </c>
      <c r="BC183" s="133">
        <v>89735</v>
      </c>
      <c r="BD183" s="133">
        <v>99213</v>
      </c>
      <c r="BE183" s="133">
        <v>92466</v>
      </c>
      <c r="BF183" s="133">
        <v>90329</v>
      </c>
      <c r="BG183" s="133">
        <v>99515</v>
      </c>
      <c r="BH183" s="133">
        <v>98654</v>
      </c>
      <c r="BI183" s="133">
        <v>83171</v>
      </c>
      <c r="BJ183" s="133">
        <v>94932</v>
      </c>
      <c r="BK183" s="133">
        <v>102901</v>
      </c>
      <c r="BL183" s="133">
        <v>99144</v>
      </c>
      <c r="BM183" s="133">
        <v>103878</v>
      </c>
      <c r="BN183" s="133">
        <v>92650</v>
      </c>
      <c r="BO183" s="133">
        <v>82643</v>
      </c>
      <c r="BP183" s="133">
        <v>119611</v>
      </c>
      <c r="BQ183" s="133">
        <v>102817</v>
      </c>
      <c r="BR183" s="133">
        <v>95934</v>
      </c>
      <c r="BS183" s="133">
        <v>98136</v>
      </c>
      <c r="BT183" s="133">
        <v>94452</v>
      </c>
      <c r="BU183" s="133">
        <v>99675</v>
      </c>
      <c r="BV183" s="133">
        <v>95511</v>
      </c>
      <c r="BW183" s="133">
        <v>106633</v>
      </c>
      <c r="BX183" s="133">
        <v>96291</v>
      </c>
      <c r="BY183" s="133">
        <v>106178</v>
      </c>
      <c r="BZ183" s="133">
        <v>99963</v>
      </c>
      <c r="CA183" s="133">
        <v>100739</v>
      </c>
      <c r="CB183" s="133">
        <v>105359</v>
      </c>
      <c r="CC183" s="133">
        <v>92068</v>
      </c>
      <c r="CD183" s="133">
        <v>104163</v>
      </c>
      <c r="CE183" s="133">
        <v>98923</v>
      </c>
      <c r="CF183" s="133">
        <v>97551</v>
      </c>
      <c r="CG183" s="133">
        <v>104218</v>
      </c>
      <c r="CH183" s="133">
        <v>102837</v>
      </c>
      <c r="CI183" s="133">
        <v>111744</v>
      </c>
      <c r="CJ183" s="133">
        <v>99219</v>
      </c>
      <c r="CK183" s="133">
        <v>108479</v>
      </c>
      <c r="CL183" s="133">
        <v>84515</v>
      </c>
      <c r="CM183" s="133">
        <v>103136</v>
      </c>
      <c r="CN183" s="133">
        <v>109694</v>
      </c>
      <c r="CO183" s="133">
        <v>97004</v>
      </c>
      <c r="CP183" s="133">
        <v>101347</v>
      </c>
      <c r="CQ183" s="133">
        <v>99716</v>
      </c>
      <c r="CR183" s="133">
        <v>102676</v>
      </c>
      <c r="CS183" s="133">
        <v>96481</v>
      </c>
      <c r="CT183" s="133">
        <v>91503</v>
      </c>
      <c r="CU183" s="133">
        <v>109712</v>
      </c>
      <c r="CV183" s="133">
        <v>92526</v>
      </c>
      <c r="CW183" s="133">
        <v>107979</v>
      </c>
      <c r="CX183" s="133">
        <v>91858</v>
      </c>
      <c r="CY183" s="133">
        <v>102474</v>
      </c>
      <c r="CZ183" s="133">
        <v>105716</v>
      </c>
      <c r="DA183" s="133">
        <v>101905</v>
      </c>
      <c r="DB183" s="133">
        <v>105218</v>
      </c>
      <c r="DC183" s="133">
        <v>93480</v>
      </c>
      <c r="DD183" s="133">
        <v>109602</v>
      </c>
      <c r="DE183" s="133">
        <v>97301</v>
      </c>
      <c r="DF183" s="133">
        <v>93180</v>
      </c>
      <c r="DG183" s="133">
        <v>109702</v>
      </c>
      <c r="DH183" s="133">
        <v>101879</v>
      </c>
      <c r="DI183" s="133">
        <v>95497</v>
      </c>
      <c r="DJ183" s="133">
        <v>88692</v>
      </c>
      <c r="DK183" s="133">
        <v>103440</v>
      </c>
      <c r="DL183" s="133">
        <v>97105</v>
      </c>
      <c r="DM183" s="133">
        <v>110188</v>
      </c>
      <c r="DN183" s="133">
        <v>94327</v>
      </c>
      <c r="DO183" s="133">
        <v>96297</v>
      </c>
      <c r="DP183" s="133">
        <v>110356</v>
      </c>
      <c r="DQ183" s="133">
        <v>99601</v>
      </c>
      <c r="DR183" s="133">
        <v>101050</v>
      </c>
      <c r="DS183" s="133">
        <v>127061</v>
      </c>
      <c r="DT183" s="133">
        <v>103526</v>
      </c>
      <c r="DU183" s="133">
        <v>104766</v>
      </c>
      <c r="DV183" s="133">
        <v>104766</v>
      </c>
      <c r="DW183" s="133">
        <v>100011</v>
      </c>
      <c r="DX183" s="133">
        <v>115020</v>
      </c>
      <c r="DY183" s="133">
        <v>105036</v>
      </c>
      <c r="DZ183" s="133">
        <v>91458</v>
      </c>
      <c r="EA183" s="133">
        <v>104350</v>
      </c>
      <c r="EB183" s="133">
        <v>103791</v>
      </c>
      <c r="EC183" s="133">
        <v>96930</v>
      </c>
      <c r="ED183" s="133">
        <v>104070</v>
      </c>
      <c r="EE183" s="133">
        <v>100792</v>
      </c>
      <c r="EF183" s="133">
        <v>91187</v>
      </c>
      <c r="EG183" s="133">
        <v>111982</v>
      </c>
      <c r="EH183" s="133">
        <v>101824</v>
      </c>
      <c r="EI183" s="133">
        <v>101796</v>
      </c>
      <c r="EJ183" s="133">
        <v>114059</v>
      </c>
      <c r="EK183" s="133">
        <v>105058</v>
      </c>
      <c r="EL183" s="133">
        <v>106627</v>
      </c>
      <c r="EM183" s="133">
        <v>103673</v>
      </c>
      <c r="EN183" s="133">
        <v>106635</v>
      </c>
      <c r="EO183" s="133">
        <v>108490</v>
      </c>
      <c r="EP183" s="133">
        <v>110060</v>
      </c>
      <c r="EQ183" s="133">
        <v>107653</v>
      </c>
      <c r="ER183" s="133">
        <v>105202</v>
      </c>
      <c r="ES183" s="133">
        <v>115427</v>
      </c>
      <c r="ET183" s="133">
        <v>90918</v>
      </c>
      <c r="EU183" s="133">
        <v>106347</v>
      </c>
      <c r="EV183" s="133">
        <v>103952</v>
      </c>
      <c r="EW183" s="133">
        <v>71133</v>
      </c>
      <c r="EX183" s="133">
        <v>143778</v>
      </c>
      <c r="EY183" s="133">
        <v>398980</v>
      </c>
      <c r="EZ183" s="133">
        <v>475327</v>
      </c>
      <c r="FA183" s="133">
        <v>451237</v>
      </c>
      <c r="FB183" s="133">
        <v>501537</v>
      </c>
      <c r="FC183" s="133">
        <v>596923</v>
      </c>
      <c r="FD183" s="133">
        <v>588496</v>
      </c>
      <c r="FE183" s="133">
        <v>680731</v>
      </c>
      <c r="FF183" s="133">
        <v>532126</v>
      </c>
      <c r="FG183" s="133">
        <v>576035</v>
      </c>
      <c r="FH183" s="133">
        <v>626676</v>
      </c>
      <c r="FI183" s="133">
        <v>550498</v>
      </c>
      <c r="FJ183" s="133">
        <v>609637</v>
      </c>
      <c r="FK183" s="133">
        <v>645538</v>
      </c>
      <c r="FL183" s="133">
        <v>660160</v>
      </c>
      <c r="FM183" s="133">
        <v>643944</v>
      </c>
      <c r="FN183" s="133">
        <v>576519</v>
      </c>
      <c r="FO183" s="133">
        <v>736345.14</v>
      </c>
      <c r="FP183" s="133">
        <v>642270.66</v>
      </c>
      <c r="FQ183" s="133">
        <v>618239.38</v>
      </c>
      <c r="FR183" s="133">
        <v>633020.31000000006</v>
      </c>
      <c r="FS183" s="133">
        <v>666892.15</v>
      </c>
      <c r="FT183" s="133">
        <v>617669.86</v>
      </c>
      <c r="FU183" s="133">
        <v>641803.73</v>
      </c>
      <c r="FV183" s="133">
        <v>603163.84</v>
      </c>
      <c r="FW183" s="133">
        <v>616369.30000000005</v>
      </c>
      <c r="FX183" s="133">
        <v>675024.22</v>
      </c>
      <c r="FY183" s="133">
        <v>608017.06000000006</v>
      </c>
      <c r="FZ183" s="133">
        <v>632971.99</v>
      </c>
      <c r="GA183" s="133">
        <v>726334.72</v>
      </c>
      <c r="GB183" s="133">
        <v>670795.38</v>
      </c>
      <c r="GC183" s="133">
        <v>623815.80000000005</v>
      </c>
      <c r="GD183" s="133">
        <v>605512.02</v>
      </c>
      <c r="GE183" s="133">
        <v>625681.81999999995</v>
      </c>
      <c r="GF183" s="133">
        <v>699873.82</v>
      </c>
      <c r="GG183" s="133">
        <v>704116.86</v>
      </c>
      <c r="GH183" s="133">
        <v>614140.82999999996</v>
      </c>
    </row>
    <row r="184" spans="1:190" x14ac:dyDescent="0.25">
      <c r="A184" s="134"/>
      <c r="B184" s="115" t="s">
        <v>8</v>
      </c>
      <c r="C184" s="133">
        <v>1842208</v>
      </c>
      <c r="D184" s="133">
        <v>1947479</v>
      </c>
      <c r="E184" s="133">
        <v>2195019</v>
      </c>
      <c r="F184" s="133">
        <v>2134453</v>
      </c>
      <c r="G184" s="133">
        <v>1737406</v>
      </c>
      <c r="H184" s="133">
        <v>2342999</v>
      </c>
      <c r="I184" s="133">
        <v>2072429</v>
      </c>
      <c r="J184" s="133">
        <v>1913949</v>
      </c>
      <c r="K184" s="133">
        <v>1981972</v>
      </c>
      <c r="L184" s="133">
        <v>2074061</v>
      </c>
      <c r="M184" s="133">
        <v>1853477</v>
      </c>
      <c r="N184" s="133">
        <v>1966607</v>
      </c>
      <c r="O184" s="133">
        <v>1968657</v>
      </c>
      <c r="P184" s="133">
        <v>1918956</v>
      </c>
      <c r="Q184" s="133">
        <v>2165912</v>
      </c>
      <c r="R184" s="133">
        <v>1909462</v>
      </c>
      <c r="S184" s="133">
        <v>2089997</v>
      </c>
      <c r="T184" s="133">
        <v>1942539</v>
      </c>
      <c r="U184" s="133">
        <v>1953500</v>
      </c>
      <c r="V184" s="133">
        <v>1858308</v>
      </c>
      <c r="W184" s="133">
        <v>1899588</v>
      </c>
      <c r="X184" s="133">
        <v>1929440</v>
      </c>
      <c r="Y184" s="133">
        <v>1883085</v>
      </c>
      <c r="Z184" s="133">
        <v>1974280</v>
      </c>
      <c r="AA184" s="133">
        <v>1918072</v>
      </c>
      <c r="AB184" s="133">
        <v>1806073</v>
      </c>
      <c r="AC184" s="133">
        <v>1977362</v>
      </c>
      <c r="AD184" s="133">
        <v>1705983</v>
      </c>
      <c r="AE184" s="133">
        <v>1541614</v>
      </c>
      <c r="AF184" s="133">
        <v>1660125</v>
      </c>
      <c r="AG184" s="133">
        <v>1552222</v>
      </c>
      <c r="AH184" s="133">
        <v>1340616</v>
      </c>
      <c r="AI184" s="133">
        <v>1804589</v>
      </c>
      <c r="AJ184" s="133">
        <v>2088367</v>
      </c>
      <c r="AK184" s="133">
        <v>1922697</v>
      </c>
      <c r="AL184" s="133">
        <v>1712029</v>
      </c>
      <c r="AM184" s="133">
        <v>2002773</v>
      </c>
      <c r="AN184" s="133">
        <v>1840659</v>
      </c>
      <c r="AO184" s="133">
        <v>1911428</v>
      </c>
      <c r="AP184" s="133">
        <v>1948904</v>
      </c>
      <c r="AQ184" s="133">
        <v>1834609</v>
      </c>
      <c r="AR184" s="133">
        <v>1976211</v>
      </c>
      <c r="AS184" s="133">
        <v>2173267</v>
      </c>
      <c r="AT184" s="133">
        <v>1719043</v>
      </c>
      <c r="AU184" s="133">
        <v>1864716</v>
      </c>
      <c r="AV184" s="133">
        <v>2085473</v>
      </c>
      <c r="AW184" s="133">
        <v>1761292</v>
      </c>
      <c r="AX184" s="133">
        <v>1882454</v>
      </c>
      <c r="AY184" s="133">
        <v>2052706</v>
      </c>
      <c r="AZ184" s="133">
        <v>1902081</v>
      </c>
      <c r="BA184" s="133">
        <v>1975777</v>
      </c>
      <c r="BB184" s="133">
        <v>1972645</v>
      </c>
      <c r="BC184" s="133">
        <v>1803588</v>
      </c>
      <c r="BD184" s="133">
        <v>2104233</v>
      </c>
      <c r="BE184" s="133">
        <v>2091627</v>
      </c>
      <c r="BF184" s="133">
        <v>1733487</v>
      </c>
      <c r="BG184" s="133">
        <v>1930216</v>
      </c>
      <c r="BH184" s="133">
        <v>2164154</v>
      </c>
      <c r="BI184" s="133">
        <v>1775377</v>
      </c>
      <c r="BJ184" s="133">
        <v>1986109</v>
      </c>
      <c r="BK184" s="133">
        <v>1869816</v>
      </c>
      <c r="BL184" s="133">
        <v>1907089</v>
      </c>
      <c r="BM184" s="133">
        <v>2061853</v>
      </c>
      <c r="BN184" s="133">
        <v>1940184</v>
      </c>
      <c r="BO184" s="133">
        <v>1762624</v>
      </c>
      <c r="BP184" s="133">
        <v>2335369</v>
      </c>
      <c r="BQ184" s="133">
        <v>2154974</v>
      </c>
      <c r="BR184" s="133">
        <v>1796360</v>
      </c>
      <c r="BS184" s="133">
        <v>1944640</v>
      </c>
      <c r="BT184" s="133">
        <v>2038386</v>
      </c>
      <c r="BU184" s="133">
        <v>2004076</v>
      </c>
      <c r="BV184" s="133">
        <v>2168662</v>
      </c>
      <c r="BW184" s="133">
        <v>1825435</v>
      </c>
      <c r="BX184" s="133">
        <v>1989302</v>
      </c>
      <c r="BY184" s="133">
        <v>2207544</v>
      </c>
      <c r="BZ184" s="133">
        <v>2099245</v>
      </c>
      <c r="CA184" s="133">
        <v>1958686</v>
      </c>
      <c r="CB184" s="133">
        <v>2327116</v>
      </c>
      <c r="CC184" s="133">
        <v>2068602</v>
      </c>
      <c r="CD184" s="133">
        <v>2044031</v>
      </c>
      <c r="CE184" s="133">
        <v>2104990</v>
      </c>
      <c r="CF184" s="133">
        <v>2135480</v>
      </c>
      <c r="CG184" s="133">
        <v>2089996</v>
      </c>
      <c r="CH184" s="133">
        <v>2174828</v>
      </c>
      <c r="CI184" s="133">
        <v>1965134</v>
      </c>
      <c r="CJ184" s="133">
        <v>1878876</v>
      </c>
      <c r="CK184" s="133">
        <v>2374914</v>
      </c>
      <c r="CL184" s="133">
        <v>1979996</v>
      </c>
      <c r="CM184" s="133">
        <v>2054908</v>
      </c>
      <c r="CN184" s="133">
        <v>2296030</v>
      </c>
      <c r="CO184" s="133">
        <v>2067067</v>
      </c>
      <c r="CP184" s="133">
        <v>2000891</v>
      </c>
      <c r="CQ184" s="133">
        <v>2009904</v>
      </c>
      <c r="CR184" s="133">
        <v>2291501</v>
      </c>
      <c r="CS184" s="133">
        <v>2161136</v>
      </c>
      <c r="CT184" s="133">
        <v>2163059</v>
      </c>
      <c r="CU184" s="133">
        <v>2073151</v>
      </c>
      <c r="CV184" s="133">
        <v>2004796</v>
      </c>
      <c r="CW184" s="133">
        <v>2133322</v>
      </c>
      <c r="CX184" s="133">
        <v>2013340</v>
      </c>
      <c r="CY184" s="133">
        <v>1933254</v>
      </c>
      <c r="CZ184" s="133">
        <v>2121894</v>
      </c>
      <c r="DA184" s="133">
        <v>2109551</v>
      </c>
      <c r="DB184" s="133">
        <v>2065018</v>
      </c>
      <c r="DC184" s="133">
        <v>1815339</v>
      </c>
      <c r="DD184" s="133">
        <v>2414190</v>
      </c>
      <c r="DE184" s="133">
        <v>2171296</v>
      </c>
      <c r="DF184" s="133">
        <v>2229008</v>
      </c>
      <c r="DG184" s="133">
        <v>1714799</v>
      </c>
      <c r="DH184" s="133">
        <v>1845405</v>
      </c>
      <c r="DI184" s="133">
        <v>1968436</v>
      </c>
      <c r="DJ184" s="133">
        <v>2039735</v>
      </c>
      <c r="DK184" s="133">
        <v>1964054</v>
      </c>
      <c r="DL184" s="133">
        <v>1983010</v>
      </c>
      <c r="DM184" s="133">
        <v>2273069</v>
      </c>
      <c r="DN184" s="133">
        <v>1826627</v>
      </c>
      <c r="DO184" s="133">
        <v>2039057</v>
      </c>
      <c r="DP184" s="133">
        <v>2432646</v>
      </c>
      <c r="DQ184" s="133">
        <v>1973198</v>
      </c>
      <c r="DR184" s="133">
        <v>2208219</v>
      </c>
      <c r="DS184" s="133">
        <v>1665110</v>
      </c>
      <c r="DT184" s="133">
        <v>1836061</v>
      </c>
      <c r="DU184" s="133">
        <v>1216354</v>
      </c>
      <c r="DV184" s="133">
        <v>1216354</v>
      </c>
      <c r="DW184" s="133">
        <v>1184768</v>
      </c>
      <c r="DX184" s="133">
        <v>1546583</v>
      </c>
      <c r="DY184" s="133">
        <v>1766825</v>
      </c>
      <c r="DZ184" s="133">
        <v>1529706</v>
      </c>
      <c r="EA184" s="133">
        <v>1886116</v>
      </c>
      <c r="EB184" s="133">
        <v>1991314</v>
      </c>
      <c r="EC184" s="133">
        <v>1968347</v>
      </c>
      <c r="ED184" s="133">
        <v>2149923</v>
      </c>
      <c r="EE184" s="133">
        <v>1377947</v>
      </c>
      <c r="EF184" s="133">
        <v>1613097</v>
      </c>
      <c r="EG184" s="133">
        <v>2133442</v>
      </c>
      <c r="EH184" s="133">
        <v>2040648</v>
      </c>
      <c r="EI184" s="133">
        <v>1985496</v>
      </c>
      <c r="EJ184" s="133">
        <v>2358875</v>
      </c>
      <c r="EK184" s="133">
        <v>2264353</v>
      </c>
      <c r="EL184" s="133">
        <v>1988827</v>
      </c>
      <c r="EM184" s="133">
        <v>2191370</v>
      </c>
      <c r="EN184" s="133">
        <v>2424729</v>
      </c>
      <c r="EO184" s="133">
        <v>2233182</v>
      </c>
      <c r="EP184" s="133">
        <v>2548989</v>
      </c>
      <c r="EQ184" s="133">
        <v>1673299</v>
      </c>
      <c r="ER184" s="133">
        <v>1862077</v>
      </c>
      <c r="ES184" s="133">
        <v>2295638</v>
      </c>
      <c r="ET184" s="133">
        <v>2033156</v>
      </c>
      <c r="EU184" s="133">
        <v>2279631</v>
      </c>
      <c r="EV184" s="133">
        <v>2413958</v>
      </c>
      <c r="EW184" s="133">
        <v>2125734</v>
      </c>
      <c r="EX184" s="133">
        <v>2214798</v>
      </c>
      <c r="EY184" s="133">
        <v>2326279</v>
      </c>
      <c r="EZ184" s="133">
        <v>2444061</v>
      </c>
      <c r="FA184" s="133">
        <v>2351718</v>
      </c>
      <c r="FB184" s="133">
        <v>2591803</v>
      </c>
      <c r="FC184" s="133">
        <v>1698052</v>
      </c>
      <c r="FD184" s="133">
        <v>1925539</v>
      </c>
      <c r="FE184" s="133">
        <v>2364129</v>
      </c>
      <c r="FF184" s="133">
        <v>2118450</v>
      </c>
      <c r="FG184" s="133">
        <v>2131444</v>
      </c>
      <c r="FH184" s="133">
        <v>2489129</v>
      </c>
      <c r="FI184" s="133">
        <v>2210019</v>
      </c>
      <c r="FJ184" s="133">
        <v>2117085</v>
      </c>
      <c r="FK184" s="133">
        <v>2289268</v>
      </c>
      <c r="FL184" s="133">
        <v>2583183</v>
      </c>
      <c r="FM184" s="133">
        <v>2412685</v>
      </c>
      <c r="FN184" s="133">
        <v>2471641</v>
      </c>
      <c r="FO184" s="133">
        <v>1747204.92</v>
      </c>
      <c r="FP184" s="133">
        <v>2131471.92</v>
      </c>
      <c r="FQ184" s="133">
        <v>2241036.12</v>
      </c>
      <c r="FR184" s="133">
        <v>2428521.73</v>
      </c>
      <c r="FS184" s="133">
        <v>2343139.08</v>
      </c>
      <c r="FT184" s="133">
        <v>2576552.66</v>
      </c>
      <c r="FU184" s="133">
        <v>2785635.17</v>
      </c>
      <c r="FV184" s="133">
        <v>2295058.69</v>
      </c>
      <c r="FW184" s="133">
        <v>2493902.89</v>
      </c>
      <c r="FX184" s="133">
        <v>2874977.4</v>
      </c>
      <c r="FY184" s="133">
        <v>2488895.9700000002</v>
      </c>
      <c r="FZ184" s="133">
        <v>2802113.1</v>
      </c>
      <c r="GA184" s="133">
        <v>1898147.83</v>
      </c>
      <c r="GB184" s="133">
        <v>2265967.31</v>
      </c>
      <c r="GC184" s="133">
        <v>2637021.33</v>
      </c>
      <c r="GD184" s="133">
        <v>2543235.87</v>
      </c>
      <c r="GE184" s="133">
        <v>2477779.25</v>
      </c>
      <c r="GF184" s="133">
        <v>2688223.85</v>
      </c>
      <c r="GG184" s="133">
        <v>2767284.89</v>
      </c>
      <c r="GH184" s="133">
        <v>2216786.16</v>
      </c>
    </row>
    <row r="185" spans="1:190" s="132" customFormat="1" x14ac:dyDescent="0.25">
      <c r="A185" s="134"/>
      <c r="B185" s="115" t="s">
        <v>10</v>
      </c>
      <c r="C185" s="133">
        <v>26816</v>
      </c>
      <c r="D185" s="133">
        <v>33662</v>
      </c>
      <c r="E185" s="133">
        <v>33258</v>
      </c>
      <c r="F185" s="133">
        <v>30815</v>
      </c>
      <c r="G185" s="133">
        <v>17184</v>
      </c>
      <c r="H185" s="133">
        <v>26223</v>
      </c>
      <c r="I185" s="133">
        <v>43607</v>
      </c>
      <c r="J185" s="133">
        <v>31242</v>
      </c>
      <c r="K185" s="133">
        <v>26727</v>
      </c>
      <c r="L185" s="133">
        <v>31645</v>
      </c>
      <c r="M185" s="133">
        <v>29995</v>
      </c>
      <c r="N185" s="133">
        <v>39325</v>
      </c>
      <c r="O185" s="133">
        <v>36980</v>
      </c>
      <c r="P185" s="133">
        <v>36065</v>
      </c>
      <c r="Q185" s="133">
        <v>42827</v>
      </c>
      <c r="R185" s="133">
        <v>20982</v>
      </c>
      <c r="S185" s="133">
        <v>29333</v>
      </c>
      <c r="T185" s="133">
        <v>19921</v>
      </c>
      <c r="U185" s="133">
        <v>28465</v>
      </c>
      <c r="V185" s="133">
        <v>39273</v>
      </c>
      <c r="W185" s="133">
        <v>24651</v>
      </c>
      <c r="X185" s="133">
        <v>26577</v>
      </c>
      <c r="Y185" s="133">
        <v>41337</v>
      </c>
      <c r="Z185" s="133">
        <v>37523</v>
      </c>
      <c r="AA185" s="133">
        <v>32488</v>
      </c>
      <c r="AB185" s="133">
        <v>50361</v>
      </c>
      <c r="AC185" s="133">
        <v>29181</v>
      </c>
      <c r="AD185" s="133">
        <v>28073</v>
      </c>
      <c r="AE185" s="133">
        <v>25347</v>
      </c>
      <c r="AF185" s="133">
        <v>25982</v>
      </c>
      <c r="AG185" s="133">
        <v>33979</v>
      </c>
      <c r="AH185" s="133">
        <v>34130</v>
      </c>
      <c r="AI185" s="133">
        <v>12553</v>
      </c>
      <c r="AJ185" s="133">
        <v>36494</v>
      </c>
      <c r="AK185" s="133">
        <v>30702</v>
      </c>
      <c r="AL185" s="133">
        <v>30161</v>
      </c>
      <c r="AM185" s="133">
        <v>24635</v>
      </c>
      <c r="AN185" s="133">
        <v>40622</v>
      </c>
      <c r="AO185" s="133">
        <v>15367</v>
      </c>
      <c r="AP185" s="133">
        <v>12856</v>
      </c>
      <c r="AQ185" s="133">
        <v>24483</v>
      </c>
      <c r="AR185" s="133">
        <v>17545</v>
      </c>
      <c r="AS185" s="133">
        <v>42441</v>
      </c>
      <c r="AT185" s="133">
        <v>24287</v>
      </c>
      <c r="AU185" s="133">
        <v>28703</v>
      </c>
      <c r="AV185" s="133">
        <v>41277</v>
      </c>
      <c r="AW185" s="133">
        <v>31737</v>
      </c>
      <c r="AX185" s="133">
        <v>29285</v>
      </c>
      <c r="AY185" s="133">
        <v>34202</v>
      </c>
      <c r="AZ185" s="133">
        <v>34650</v>
      </c>
      <c r="BA185" s="133">
        <v>35945</v>
      </c>
      <c r="BB185" s="133">
        <v>20954</v>
      </c>
      <c r="BC185" s="133">
        <v>17331</v>
      </c>
      <c r="BD185" s="133">
        <v>23808</v>
      </c>
      <c r="BE185" s="133">
        <v>16838</v>
      </c>
      <c r="BF185" s="133">
        <v>12164</v>
      </c>
      <c r="BG185" s="133">
        <v>23288</v>
      </c>
      <c r="BH185" s="133">
        <v>14283</v>
      </c>
      <c r="BI185" s="133">
        <v>19951</v>
      </c>
      <c r="BJ185" s="133">
        <v>41325</v>
      </c>
      <c r="BK185" s="133">
        <v>14072</v>
      </c>
      <c r="BL185" s="133">
        <v>10961</v>
      </c>
      <c r="BM185" s="133">
        <v>16858</v>
      </c>
      <c r="BN185" s="133">
        <v>18919</v>
      </c>
      <c r="BO185" s="133">
        <v>22613</v>
      </c>
      <c r="BP185" s="133">
        <v>15425</v>
      </c>
      <c r="BQ185" s="133">
        <v>17370</v>
      </c>
      <c r="BR185" s="133">
        <v>10375</v>
      </c>
      <c r="BS185" s="133">
        <v>15110</v>
      </c>
      <c r="BT185" s="133">
        <v>11403</v>
      </c>
      <c r="BU185" s="133">
        <v>11743</v>
      </c>
      <c r="BV185" s="133">
        <v>6130</v>
      </c>
      <c r="BW185" s="133">
        <v>2619</v>
      </c>
      <c r="BX185" s="133">
        <v>19084</v>
      </c>
      <c r="BY185" s="133">
        <v>7067</v>
      </c>
      <c r="BZ185" s="133">
        <v>10977</v>
      </c>
      <c r="CA185" s="133">
        <v>4413</v>
      </c>
      <c r="CB185" s="133">
        <v>6860</v>
      </c>
      <c r="CC185" s="133">
        <v>11510</v>
      </c>
      <c r="CD185" s="133">
        <v>813</v>
      </c>
      <c r="CE185" s="133">
        <v>8161</v>
      </c>
      <c r="CF185" s="133">
        <v>5256</v>
      </c>
      <c r="CG185" s="133">
        <v>6468</v>
      </c>
      <c r="CH185" s="133">
        <v>8324</v>
      </c>
      <c r="CI185" s="133">
        <v>9053</v>
      </c>
      <c r="CJ185" s="133">
        <v>3459</v>
      </c>
      <c r="CK185" s="133">
        <v>2175</v>
      </c>
      <c r="CL185" s="133">
        <v>2780</v>
      </c>
      <c r="CM185" s="133">
        <v>1793</v>
      </c>
      <c r="CN185" s="133">
        <v>876</v>
      </c>
      <c r="CO185" s="133">
        <v>0</v>
      </c>
      <c r="CP185" s="133">
        <v>1728</v>
      </c>
      <c r="CQ185" s="133">
        <v>3487</v>
      </c>
      <c r="CR185" s="133">
        <v>0</v>
      </c>
      <c r="CS185" s="133">
        <v>0</v>
      </c>
      <c r="CT185" s="133">
        <v>1073</v>
      </c>
      <c r="CU185" s="133">
        <v>450</v>
      </c>
      <c r="CV185" s="133">
        <v>0</v>
      </c>
      <c r="CW185" s="133">
        <v>0</v>
      </c>
      <c r="CX185" s="133">
        <v>1000</v>
      </c>
      <c r="CY185" s="133">
        <v>0</v>
      </c>
      <c r="CZ185" s="133">
        <v>0</v>
      </c>
      <c r="DA185" s="133">
        <v>1700</v>
      </c>
      <c r="DB185" s="133">
        <v>0</v>
      </c>
      <c r="DC185" s="133">
        <v>1284</v>
      </c>
      <c r="DD185" s="133">
        <v>1308</v>
      </c>
      <c r="DE185" s="133">
        <v>0</v>
      </c>
      <c r="DF185" s="133">
        <v>35</v>
      </c>
      <c r="DG185" s="133">
        <v>0</v>
      </c>
      <c r="DH185" s="133">
        <v>0</v>
      </c>
      <c r="DI185" s="133">
        <v>0</v>
      </c>
      <c r="DJ185" s="133">
        <v>305</v>
      </c>
      <c r="DK185" s="133">
        <v>-305</v>
      </c>
      <c r="DL185" s="133">
        <v>0</v>
      </c>
      <c r="DM185" s="133">
        <v>0</v>
      </c>
      <c r="DN185" s="133">
        <v>0</v>
      </c>
      <c r="DO185" s="133">
        <v>0</v>
      </c>
      <c r="DP185" s="133">
        <v>0</v>
      </c>
      <c r="DQ185" s="133">
        <v>0</v>
      </c>
      <c r="DR185" s="133">
        <v>0</v>
      </c>
      <c r="DS185" s="133">
        <v>0</v>
      </c>
      <c r="DT185" s="133">
        <v>567</v>
      </c>
      <c r="DU185" s="133">
        <v>0</v>
      </c>
      <c r="DV185" s="133">
        <v>0</v>
      </c>
      <c r="DW185" s="133">
        <v>0</v>
      </c>
      <c r="DX185" s="133">
        <v>1277</v>
      </c>
      <c r="DY185" s="133">
        <v>0</v>
      </c>
      <c r="DZ185" s="133">
        <v>0</v>
      </c>
      <c r="EA185" s="133">
        <v>0</v>
      </c>
      <c r="EB185" s="133">
        <v>0</v>
      </c>
      <c r="EC185" s="133">
        <v>0</v>
      </c>
      <c r="ED185" s="133">
        <v>0</v>
      </c>
      <c r="EE185" s="133">
        <v>0</v>
      </c>
      <c r="EF185" s="133">
        <v>0</v>
      </c>
      <c r="EG185" s="133">
        <v>0</v>
      </c>
      <c r="EH185" s="133">
        <v>0</v>
      </c>
      <c r="EI185" s="133">
        <v>0</v>
      </c>
      <c r="EJ185" s="133">
        <v>0</v>
      </c>
      <c r="EK185" s="133">
        <v>0</v>
      </c>
      <c r="EL185" s="133">
        <v>0</v>
      </c>
      <c r="EM185" s="133">
        <v>0</v>
      </c>
      <c r="EN185" s="133">
        <v>0</v>
      </c>
      <c r="EO185" s="133">
        <v>0</v>
      </c>
      <c r="EP185" s="133">
        <v>0</v>
      </c>
      <c r="EQ185" s="133">
        <v>0</v>
      </c>
      <c r="ER185" s="133">
        <v>0</v>
      </c>
      <c r="ES185" s="133">
        <v>0</v>
      </c>
      <c r="ET185" s="133">
        <v>0</v>
      </c>
      <c r="EU185" s="133">
        <v>0</v>
      </c>
      <c r="EV185" s="133">
        <v>0</v>
      </c>
      <c r="EW185" s="133">
        <v>0</v>
      </c>
      <c r="EX185" s="133">
        <v>0</v>
      </c>
      <c r="EY185" s="133">
        <v>0</v>
      </c>
      <c r="EZ185" s="133">
        <v>0</v>
      </c>
      <c r="FA185" s="133">
        <v>0</v>
      </c>
      <c r="FB185" s="133">
        <v>0</v>
      </c>
      <c r="FC185" s="133">
        <v>0</v>
      </c>
      <c r="FD185" s="133">
        <v>550</v>
      </c>
      <c r="FE185" s="133">
        <v>0</v>
      </c>
      <c r="FF185" s="133">
        <v>0</v>
      </c>
      <c r="FG185" s="133">
        <v>1000</v>
      </c>
      <c r="FH185" s="133">
        <v>0</v>
      </c>
      <c r="FI185" s="133">
        <v>0</v>
      </c>
      <c r="FJ185" s="133">
        <v>0</v>
      </c>
      <c r="FK185" s="133">
        <v>450</v>
      </c>
      <c r="FL185" s="133">
        <v>0</v>
      </c>
      <c r="FM185" s="133">
        <v>0</v>
      </c>
      <c r="FN185" s="133">
        <v>0</v>
      </c>
      <c r="FO185" s="133">
        <v>0</v>
      </c>
      <c r="FP185" s="133">
        <v>0</v>
      </c>
      <c r="FQ185" s="133">
        <v>0</v>
      </c>
      <c r="FR185" s="133">
        <v>0</v>
      </c>
      <c r="FS185" s="133">
        <v>550</v>
      </c>
      <c r="FT185" s="133">
        <v>0</v>
      </c>
      <c r="FU185" s="133">
        <v>0</v>
      </c>
      <c r="FV185" s="133">
        <v>0</v>
      </c>
      <c r="FW185" s="133">
        <v>0</v>
      </c>
      <c r="FX185" s="133">
        <v>0</v>
      </c>
      <c r="FY185" s="133">
        <v>0</v>
      </c>
      <c r="FZ185" s="133">
        <v>0</v>
      </c>
      <c r="GA185" s="133">
        <v>0</v>
      </c>
      <c r="GB185" s="133">
        <v>0</v>
      </c>
      <c r="GC185" s="133">
        <v>0</v>
      </c>
      <c r="GD185" s="133">
        <v>0</v>
      </c>
      <c r="GE185" s="133">
        <v>0</v>
      </c>
      <c r="GF185" s="133">
        <v>0</v>
      </c>
      <c r="GG185" s="133">
        <v>0</v>
      </c>
      <c r="GH185" s="133">
        <v>0</v>
      </c>
    </row>
    <row r="186" spans="1:190" s="132" customFormat="1" x14ac:dyDescent="0.25">
      <c r="A186" s="134"/>
      <c r="B186" s="115" t="s">
        <v>9</v>
      </c>
      <c r="C186" s="133">
        <v>2707403</v>
      </c>
      <c r="D186" s="133">
        <v>2923059</v>
      </c>
      <c r="E186" s="133">
        <v>3292638</v>
      </c>
      <c r="F186" s="133">
        <v>3115510</v>
      </c>
      <c r="G186" s="133">
        <v>2739391</v>
      </c>
      <c r="H186" s="133">
        <v>3345602</v>
      </c>
      <c r="I186" s="133">
        <v>3055570</v>
      </c>
      <c r="J186" s="133">
        <v>2794687</v>
      </c>
      <c r="K186" s="133">
        <v>2902400</v>
      </c>
      <c r="L186" s="133">
        <v>3006855</v>
      </c>
      <c r="M186" s="133">
        <v>2819904</v>
      </c>
      <c r="N186" s="133">
        <v>3071164</v>
      </c>
      <c r="O186" s="133">
        <v>3151396</v>
      </c>
      <c r="P186" s="133">
        <v>3100724</v>
      </c>
      <c r="Q186" s="133">
        <v>3430618</v>
      </c>
      <c r="R186" s="133">
        <v>3094229</v>
      </c>
      <c r="S186" s="133">
        <v>3398115</v>
      </c>
      <c r="T186" s="133">
        <v>3193102</v>
      </c>
      <c r="U186" s="133">
        <v>3128204</v>
      </c>
      <c r="V186" s="133">
        <v>2838996</v>
      </c>
      <c r="W186" s="133">
        <v>3057606</v>
      </c>
      <c r="X186" s="133">
        <v>3185594</v>
      </c>
      <c r="Y186" s="133">
        <v>3041125</v>
      </c>
      <c r="Z186" s="133">
        <v>3304102</v>
      </c>
      <c r="AA186" s="133">
        <v>3316162</v>
      </c>
      <c r="AB186" s="133">
        <v>3281183</v>
      </c>
      <c r="AC186" s="133">
        <v>3566608</v>
      </c>
      <c r="AD186" s="133">
        <v>3214731</v>
      </c>
      <c r="AE186" s="133">
        <v>3337654</v>
      </c>
      <c r="AF186" s="133">
        <v>3465882</v>
      </c>
      <c r="AG186" s="133">
        <v>3562031</v>
      </c>
      <c r="AH186" s="133">
        <v>3161242</v>
      </c>
      <c r="AI186" s="133">
        <v>3071951</v>
      </c>
      <c r="AJ186" s="133">
        <v>3651668</v>
      </c>
      <c r="AK186" s="133">
        <v>3401875</v>
      </c>
      <c r="AL186" s="133">
        <v>3191085</v>
      </c>
      <c r="AM186" s="133">
        <v>3649740</v>
      </c>
      <c r="AN186" s="133">
        <v>3441544</v>
      </c>
      <c r="AO186" s="133">
        <v>3455964</v>
      </c>
      <c r="AP186" s="133">
        <v>3652297</v>
      </c>
      <c r="AQ186" s="133">
        <v>3449897</v>
      </c>
      <c r="AR186" s="133">
        <v>3747921</v>
      </c>
      <c r="AS186" s="133">
        <v>3880620</v>
      </c>
      <c r="AT186" s="133">
        <v>3169236</v>
      </c>
      <c r="AU186" s="133">
        <v>3436411</v>
      </c>
      <c r="AV186" s="133">
        <v>3762270</v>
      </c>
      <c r="AW186" s="133">
        <v>3306989</v>
      </c>
      <c r="AX186" s="133">
        <v>3628550</v>
      </c>
      <c r="AY186" s="133">
        <v>3808091</v>
      </c>
      <c r="AZ186" s="133">
        <v>3715878</v>
      </c>
      <c r="BA186" s="133">
        <v>3804349</v>
      </c>
      <c r="BB186" s="133">
        <v>3766585</v>
      </c>
      <c r="BC186" s="133">
        <v>3493293</v>
      </c>
      <c r="BD186" s="133">
        <v>3928837</v>
      </c>
      <c r="BE186" s="133">
        <v>3773451</v>
      </c>
      <c r="BF186" s="133">
        <v>3214977</v>
      </c>
      <c r="BG186" s="133">
        <v>3669001</v>
      </c>
      <c r="BH186" s="133">
        <v>4014165</v>
      </c>
      <c r="BI186" s="133">
        <v>3455762</v>
      </c>
      <c r="BJ186" s="133">
        <v>3843783</v>
      </c>
      <c r="BK186" s="133">
        <v>3769381</v>
      </c>
      <c r="BL186" s="133">
        <v>3744097</v>
      </c>
      <c r="BM186" s="133">
        <v>4070950</v>
      </c>
      <c r="BN186" s="133">
        <v>3804619</v>
      </c>
      <c r="BO186" s="133">
        <v>3267963</v>
      </c>
      <c r="BP186" s="133">
        <v>4238176</v>
      </c>
      <c r="BQ186" s="133">
        <v>4096443</v>
      </c>
      <c r="BR186" s="133">
        <v>3364731</v>
      </c>
      <c r="BS186" s="133">
        <v>3619936</v>
      </c>
      <c r="BT186" s="133">
        <v>3997717</v>
      </c>
      <c r="BU186" s="133">
        <v>3925746</v>
      </c>
      <c r="BV186" s="133">
        <v>4152683</v>
      </c>
      <c r="BW186" s="133">
        <v>3766140</v>
      </c>
      <c r="BX186" s="133">
        <v>4020186</v>
      </c>
      <c r="BY186" s="133">
        <v>4250756</v>
      </c>
      <c r="BZ186" s="133">
        <v>3995172</v>
      </c>
      <c r="CA186" s="133">
        <v>3988942</v>
      </c>
      <c r="CB186" s="133">
        <v>4290603</v>
      </c>
      <c r="CC186" s="133">
        <v>4080051</v>
      </c>
      <c r="CD186" s="133">
        <v>3888249</v>
      </c>
      <c r="CE186" s="133">
        <v>4037033</v>
      </c>
      <c r="CF186" s="133">
        <v>4305254</v>
      </c>
      <c r="CG186" s="133">
        <v>4109813</v>
      </c>
      <c r="CH186" s="133">
        <v>4329841</v>
      </c>
      <c r="CI186" s="133">
        <v>4295039</v>
      </c>
      <c r="CJ186" s="133">
        <v>4060470</v>
      </c>
      <c r="CK186" s="133">
        <v>4736961</v>
      </c>
      <c r="CL186" s="133">
        <v>4024193</v>
      </c>
      <c r="CM186" s="133">
        <v>4373860</v>
      </c>
      <c r="CN186" s="133">
        <v>4688440</v>
      </c>
      <c r="CO186" s="133">
        <v>4432725</v>
      </c>
      <c r="CP186" s="133">
        <v>3810879</v>
      </c>
      <c r="CQ186" s="133">
        <v>3883952</v>
      </c>
      <c r="CR186" s="133">
        <v>4877255</v>
      </c>
      <c r="CS186" s="133">
        <v>4377890</v>
      </c>
      <c r="CT186" s="133">
        <v>4404459</v>
      </c>
      <c r="CU186" s="133">
        <v>5026051</v>
      </c>
      <c r="CV186" s="133">
        <v>4289574</v>
      </c>
      <c r="CW186" s="133">
        <v>4594748</v>
      </c>
      <c r="CX186" s="133">
        <v>4680162</v>
      </c>
      <c r="CY186" s="133">
        <v>4221177</v>
      </c>
      <c r="CZ186" s="133">
        <v>4594519</v>
      </c>
      <c r="DA186" s="133">
        <v>4787177</v>
      </c>
      <c r="DB186" s="133">
        <v>4480642</v>
      </c>
      <c r="DC186" s="133">
        <v>4114465</v>
      </c>
      <c r="DD186" s="133">
        <v>5373822</v>
      </c>
      <c r="DE186" s="133">
        <v>4734029</v>
      </c>
      <c r="DF186" s="133">
        <v>4909426</v>
      </c>
      <c r="DG186" s="133">
        <v>4749545</v>
      </c>
      <c r="DH186" s="133">
        <v>4719642</v>
      </c>
      <c r="DI186" s="133">
        <v>4749789</v>
      </c>
      <c r="DJ186" s="133">
        <v>4961594</v>
      </c>
      <c r="DK186" s="133">
        <v>4716376</v>
      </c>
      <c r="DL186" s="133">
        <v>4625197</v>
      </c>
      <c r="DM186" s="133">
        <v>5220186</v>
      </c>
      <c r="DN186" s="133">
        <v>4170511</v>
      </c>
      <c r="DO186" s="133">
        <v>4529433</v>
      </c>
      <c r="DP186" s="133">
        <v>5395893</v>
      </c>
      <c r="DQ186" s="133">
        <v>4682622</v>
      </c>
      <c r="DR186" s="133">
        <v>5299589</v>
      </c>
      <c r="DS186" s="133">
        <v>5232280</v>
      </c>
      <c r="DT186" s="133">
        <v>4996586</v>
      </c>
      <c r="DU186" s="133">
        <v>3107598</v>
      </c>
      <c r="DV186" s="133">
        <v>3107598</v>
      </c>
      <c r="DW186" s="133">
        <v>2705618</v>
      </c>
      <c r="DX186" s="133">
        <v>4071434</v>
      </c>
      <c r="DY186" s="133">
        <v>4187874</v>
      </c>
      <c r="DZ186" s="133">
        <v>3653957</v>
      </c>
      <c r="EA186" s="133">
        <v>4541989</v>
      </c>
      <c r="EB186" s="133">
        <v>4924409</v>
      </c>
      <c r="EC186" s="133">
        <v>4903870</v>
      </c>
      <c r="ED186" s="133">
        <v>5133294</v>
      </c>
      <c r="EE186" s="133">
        <v>4639657</v>
      </c>
      <c r="EF186" s="133">
        <v>4760110</v>
      </c>
      <c r="EG186" s="133">
        <v>5648280</v>
      </c>
      <c r="EH186" s="133">
        <v>5285456</v>
      </c>
      <c r="EI186" s="133">
        <v>5022842</v>
      </c>
      <c r="EJ186" s="133">
        <v>5502711</v>
      </c>
      <c r="EK186" s="133">
        <v>5660095</v>
      </c>
      <c r="EL186" s="133">
        <v>4833464</v>
      </c>
      <c r="EM186" s="133">
        <v>5345203</v>
      </c>
      <c r="EN186" s="133">
        <v>5771138</v>
      </c>
      <c r="EO186" s="133">
        <v>5648568</v>
      </c>
      <c r="EP186" s="133">
        <v>6157541</v>
      </c>
      <c r="EQ186" s="133">
        <v>5802122</v>
      </c>
      <c r="ER186" s="133">
        <v>5440076</v>
      </c>
      <c r="ES186" s="133">
        <v>6050379</v>
      </c>
      <c r="ET186" s="133">
        <v>5654556</v>
      </c>
      <c r="EU186" s="133">
        <v>5855433</v>
      </c>
      <c r="EV186" s="133">
        <v>6058793</v>
      </c>
      <c r="EW186" s="133">
        <v>5852389</v>
      </c>
      <c r="EX186" s="133">
        <v>5420729</v>
      </c>
      <c r="EY186" s="133">
        <v>6175955</v>
      </c>
      <c r="EZ186" s="133">
        <v>6594702</v>
      </c>
      <c r="FA186" s="133">
        <v>6234014</v>
      </c>
      <c r="FB186" s="133">
        <v>6892416</v>
      </c>
      <c r="FC186" s="133">
        <v>6657502</v>
      </c>
      <c r="FD186" s="133">
        <v>6157180</v>
      </c>
      <c r="FE186" s="133">
        <v>6960269</v>
      </c>
      <c r="FF186" s="133">
        <v>6333521</v>
      </c>
      <c r="FG186" s="133">
        <v>6369462</v>
      </c>
      <c r="FH186" s="133">
        <v>7198367</v>
      </c>
      <c r="FI186" s="133">
        <v>6738538</v>
      </c>
      <c r="FJ186" s="133">
        <v>5798631</v>
      </c>
      <c r="FK186" s="133">
        <v>6377321</v>
      </c>
      <c r="FL186" s="133">
        <v>7417259</v>
      </c>
      <c r="FM186" s="133">
        <v>6820467</v>
      </c>
      <c r="FN186" s="133">
        <v>7161935</v>
      </c>
      <c r="FO186" s="133">
        <v>6907125.2599999998</v>
      </c>
      <c r="FP186" s="133">
        <v>6916411.8899999997</v>
      </c>
      <c r="FQ186" s="133">
        <v>6982662.8399999999</v>
      </c>
      <c r="FR186" s="133">
        <v>7443310.2300000004</v>
      </c>
      <c r="FS186" s="133">
        <v>6676880.8899999997</v>
      </c>
      <c r="FT186" s="133">
        <v>6878081.0700000003</v>
      </c>
      <c r="FU186" s="133">
        <v>7745747.6699999999</v>
      </c>
      <c r="FV186" s="133">
        <v>5779688.4400000004</v>
      </c>
      <c r="FW186" s="133">
        <v>6902181.1799999997</v>
      </c>
      <c r="FX186" s="133">
        <v>7552121.5899999999</v>
      </c>
      <c r="FY186" s="133">
        <v>6719088</v>
      </c>
      <c r="FZ186" s="133">
        <v>7610976.2800000003</v>
      </c>
      <c r="GA186" s="133">
        <v>7074960.5300000003</v>
      </c>
      <c r="GB186" s="133">
        <v>6942108.3399999999</v>
      </c>
      <c r="GC186" s="133">
        <v>7522709.0999999996</v>
      </c>
      <c r="GD186" s="133">
        <v>7065205.8499999996</v>
      </c>
      <c r="GE186" s="133">
        <v>6800531.1799999997</v>
      </c>
      <c r="GF186" s="133">
        <v>7166248.9299999997</v>
      </c>
      <c r="GG186" s="133">
        <v>7440691.7400000002</v>
      </c>
      <c r="GH186" s="133">
        <v>5796661.5700000003</v>
      </c>
    </row>
    <row r="187" spans="1:190" s="132" customFormat="1" x14ac:dyDescent="0.25">
      <c r="A187" s="134"/>
      <c r="B187" s="115" t="s">
        <v>1633</v>
      </c>
      <c r="C187" s="133">
        <v>182436</v>
      </c>
      <c r="D187" s="133">
        <v>182105</v>
      </c>
      <c r="E187" s="133">
        <v>218168</v>
      </c>
      <c r="F187" s="133">
        <v>185902</v>
      </c>
      <c r="G187" s="133">
        <v>178852</v>
      </c>
      <c r="H187" s="133">
        <v>210043</v>
      </c>
      <c r="I187" s="133">
        <v>210387</v>
      </c>
      <c r="J187" s="133">
        <v>167061</v>
      </c>
      <c r="K187" s="133">
        <v>226862</v>
      </c>
      <c r="L187" s="133">
        <v>203098</v>
      </c>
      <c r="M187" s="133">
        <v>165724</v>
      </c>
      <c r="N187" s="133">
        <v>185664</v>
      </c>
      <c r="O187" s="133">
        <v>197327</v>
      </c>
      <c r="P187" s="133">
        <v>176819</v>
      </c>
      <c r="Q187" s="133">
        <v>239167</v>
      </c>
      <c r="R187" s="133">
        <v>165767</v>
      </c>
      <c r="S187" s="133">
        <v>206907</v>
      </c>
      <c r="T187" s="133">
        <v>200251</v>
      </c>
      <c r="U187" s="133">
        <v>176731</v>
      </c>
      <c r="V187" s="133">
        <v>176666</v>
      </c>
      <c r="W187" s="133">
        <v>174213</v>
      </c>
      <c r="X187" s="133">
        <v>164268</v>
      </c>
      <c r="Y187" s="133">
        <v>168051</v>
      </c>
      <c r="Z187" s="133">
        <v>171601</v>
      </c>
      <c r="AA187" s="133">
        <v>171328</v>
      </c>
      <c r="AB187" s="133">
        <v>168665</v>
      </c>
      <c r="AC187" s="133">
        <v>168032</v>
      </c>
      <c r="AD187" s="133">
        <v>148506</v>
      </c>
      <c r="AE187" s="133">
        <v>151878</v>
      </c>
      <c r="AF187" s="133">
        <v>183196</v>
      </c>
      <c r="AG187" s="133">
        <v>162790</v>
      </c>
      <c r="AH187" s="133">
        <v>132117</v>
      </c>
      <c r="AI187" s="133">
        <v>178086</v>
      </c>
      <c r="AJ187" s="133">
        <v>179119</v>
      </c>
      <c r="AK187" s="133">
        <v>151916</v>
      </c>
      <c r="AL187" s="133">
        <v>144972</v>
      </c>
      <c r="AM187" s="133">
        <v>172006</v>
      </c>
      <c r="AN187" s="133">
        <v>134872</v>
      </c>
      <c r="AO187" s="133">
        <v>138382</v>
      </c>
      <c r="AP187" s="133">
        <v>144394</v>
      </c>
      <c r="AQ187" s="133">
        <v>132944</v>
      </c>
      <c r="AR187" s="133">
        <v>178360</v>
      </c>
      <c r="AS187" s="133">
        <v>167879</v>
      </c>
      <c r="AT187" s="133">
        <v>122330</v>
      </c>
      <c r="AU187" s="133">
        <v>184181</v>
      </c>
      <c r="AV187" s="133">
        <v>157580</v>
      </c>
      <c r="AW187" s="133">
        <v>137659</v>
      </c>
      <c r="AX187" s="133">
        <v>143350</v>
      </c>
      <c r="AY187" s="133">
        <v>158716</v>
      </c>
      <c r="AZ187" s="133">
        <v>170354</v>
      </c>
      <c r="BA187" s="133">
        <v>154816</v>
      </c>
      <c r="BB187" s="133">
        <v>154173</v>
      </c>
      <c r="BC187" s="133">
        <v>140474</v>
      </c>
      <c r="BD187" s="133">
        <v>167228</v>
      </c>
      <c r="BE187" s="133">
        <v>148754</v>
      </c>
      <c r="BF187" s="133">
        <v>118192</v>
      </c>
      <c r="BG187" s="133">
        <v>169176</v>
      </c>
      <c r="BH187" s="133">
        <v>192777</v>
      </c>
      <c r="BI187" s="133">
        <v>160459</v>
      </c>
      <c r="BJ187" s="133">
        <v>138936</v>
      </c>
      <c r="BK187" s="133">
        <v>141465</v>
      </c>
      <c r="BL187" s="133">
        <v>134307</v>
      </c>
      <c r="BM187" s="133">
        <v>158382</v>
      </c>
      <c r="BN187" s="133">
        <v>163684</v>
      </c>
      <c r="BO187" s="133">
        <v>117227</v>
      </c>
      <c r="BP187" s="133">
        <v>164365</v>
      </c>
      <c r="BQ187" s="133">
        <v>148118</v>
      </c>
      <c r="BR187" s="133">
        <v>113843</v>
      </c>
      <c r="BS187" s="133">
        <v>165332</v>
      </c>
      <c r="BT187" s="133">
        <v>175173</v>
      </c>
      <c r="BU187" s="133">
        <v>142352</v>
      </c>
      <c r="BV187" s="133">
        <v>148967</v>
      </c>
      <c r="BW187" s="133">
        <v>136188</v>
      </c>
      <c r="BX187" s="133">
        <v>144986</v>
      </c>
      <c r="BY187" s="133">
        <v>136840</v>
      </c>
      <c r="BZ187" s="133">
        <v>122459</v>
      </c>
      <c r="CA187" s="133">
        <v>108207</v>
      </c>
      <c r="CB187" s="133">
        <v>158232</v>
      </c>
      <c r="CC187" s="133">
        <v>119043</v>
      </c>
      <c r="CD187" s="133">
        <v>142336</v>
      </c>
      <c r="CE187" s="133">
        <v>144826</v>
      </c>
      <c r="CF187" s="133">
        <v>147331</v>
      </c>
      <c r="CG187" s="133">
        <v>135029</v>
      </c>
      <c r="CH187" s="133">
        <v>137104</v>
      </c>
      <c r="CI187" s="133">
        <v>157163</v>
      </c>
      <c r="CJ187" s="133">
        <v>121866</v>
      </c>
      <c r="CK187" s="133">
        <v>160632</v>
      </c>
      <c r="CL187" s="133">
        <v>129790</v>
      </c>
      <c r="CM187" s="133">
        <v>144144</v>
      </c>
      <c r="CN187" s="133">
        <v>160983</v>
      </c>
      <c r="CO187" s="133">
        <v>110672</v>
      </c>
      <c r="CP187" s="133">
        <v>118499</v>
      </c>
      <c r="CQ187" s="133">
        <v>169276</v>
      </c>
      <c r="CR187" s="133">
        <v>139609</v>
      </c>
      <c r="CS187" s="133">
        <v>139613</v>
      </c>
      <c r="CT187" s="133">
        <v>105489</v>
      </c>
      <c r="CU187" s="133">
        <v>169714</v>
      </c>
      <c r="CV187" s="133">
        <v>114632</v>
      </c>
      <c r="CW187" s="133">
        <v>123091</v>
      </c>
      <c r="CX187" s="133">
        <v>115802</v>
      </c>
      <c r="CY187" s="133">
        <v>120024</v>
      </c>
      <c r="CZ187" s="133">
        <v>144227</v>
      </c>
      <c r="DA187" s="133">
        <v>123389</v>
      </c>
      <c r="DB187" s="133">
        <v>127896</v>
      </c>
      <c r="DC187" s="133">
        <v>125799</v>
      </c>
      <c r="DD187" s="133">
        <v>134532</v>
      </c>
      <c r="DE187" s="133">
        <v>145158</v>
      </c>
      <c r="DF187" s="133">
        <v>105754</v>
      </c>
      <c r="DG187" s="133">
        <v>143402</v>
      </c>
      <c r="DH187" s="133">
        <v>129204</v>
      </c>
      <c r="DI187" s="133">
        <v>140078</v>
      </c>
      <c r="DJ187" s="133">
        <v>123637</v>
      </c>
      <c r="DK187" s="133">
        <v>119645</v>
      </c>
      <c r="DL187" s="133">
        <v>112053</v>
      </c>
      <c r="DM187" s="133">
        <v>145200</v>
      </c>
      <c r="DN187" s="133">
        <v>118408</v>
      </c>
      <c r="DO187" s="133">
        <v>144374</v>
      </c>
      <c r="DP187" s="133">
        <v>141597</v>
      </c>
      <c r="DQ187" s="133">
        <v>135571</v>
      </c>
      <c r="DR187" s="133">
        <v>105875</v>
      </c>
      <c r="DS187" s="133">
        <v>143315</v>
      </c>
      <c r="DT187" s="133">
        <v>109509</v>
      </c>
      <c r="DU187" s="133">
        <v>84328</v>
      </c>
      <c r="DV187" s="133">
        <v>84328</v>
      </c>
      <c r="DW187" s="133">
        <v>76939</v>
      </c>
      <c r="DX187" s="133">
        <v>88268</v>
      </c>
      <c r="DY187" s="133">
        <v>96241</v>
      </c>
      <c r="DZ187" s="133">
        <v>89275</v>
      </c>
      <c r="EA187" s="133">
        <v>108622</v>
      </c>
      <c r="EB187" s="133">
        <v>116375</v>
      </c>
      <c r="EC187" s="133">
        <v>123370</v>
      </c>
      <c r="ED187" s="133">
        <v>123497</v>
      </c>
      <c r="EE187" s="133">
        <v>117540</v>
      </c>
      <c r="EF187" s="133">
        <v>120095</v>
      </c>
      <c r="EG187" s="133">
        <v>123653</v>
      </c>
      <c r="EH187" s="133">
        <v>109198</v>
      </c>
      <c r="EI187" s="133">
        <v>99511</v>
      </c>
      <c r="EJ187" s="133">
        <v>128656</v>
      </c>
      <c r="EK187" s="133">
        <v>100030</v>
      </c>
      <c r="EL187" s="133">
        <v>115055</v>
      </c>
      <c r="EM187" s="133">
        <v>110442</v>
      </c>
      <c r="EN187" s="133">
        <v>102909</v>
      </c>
      <c r="EO187" s="133">
        <v>104453</v>
      </c>
      <c r="EP187" s="133">
        <v>90100</v>
      </c>
      <c r="EQ187" s="133">
        <v>141751</v>
      </c>
      <c r="ER187" s="133">
        <v>115814</v>
      </c>
      <c r="ES187" s="133">
        <v>134011</v>
      </c>
      <c r="ET187" s="133">
        <v>109730</v>
      </c>
      <c r="EU187" s="133">
        <v>115243</v>
      </c>
      <c r="EV187" s="133">
        <v>132209</v>
      </c>
      <c r="EW187" s="133">
        <v>92429</v>
      </c>
      <c r="EX187" s="133">
        <v>99306</v>
      </c>
      <c r="EY187" s="133">
        <v>156580</v>
      </c>
      <c r="EZ187" s="133">
        <v>117042</v>
      </c>
      <c r="FA187" s="133">
        <v>111838</v>
      </c>
      <c r="FB187" s="133">
        <v>112498</v>
      </c>
      <c r="FC187" s="133">
        <v>132610</v>
      </c>
      <c r="FD187" s="133">
        <v>109393</v>
      </c>
      <c r="FE187" s="133">
        <v>139828</v>
      </c>
      <c r="FF187" s="133">
        <v>99587</v>
      </c>
      <c r="FG187" s="133">
        <v>115190</v>
      </c>
      <c r="FH187" s="133">
        <v>120159</v>
      </c>
      <c r="FI187" s="133">
        <v>126787</v>
      </c>
      <c r="FJ187" s="133">
        <v>103385</v>
      </c>
      <c r="FK187" s="133">
        <v>138229</v>
      </c>
      <c r="FL187" s="133">
        <v>124914</v>
      </c>
      <c r="FM187" s="133">
        <v>132879</v>
      </c>
      <c r="FN187" s="133">
        <v>107916</v>
      </c>
      <c r="FO187" s="133">
        <v>150836.46</v>
      </c>
      <c r="FP187" s="133">
        <v>121513.26</v>
      </c>
      <c r="FQ187" s="133">
        <v>108870.99</v>
      </c>
      <c r="FR187" s="133">
        <v>113626.81</v>
      </c>
      <c r="FS187" s="133">
        <v>110590.61</v>
      </c>
      <c r="FT187" s="133">
        <v>133026.54999999999</v>
      </c>
      <c r="FU187" s="133">
        <v>129352.53</v>
      </c>
      <c r="FV187" s="133">
        <v>96987.36</v>
      </c>
      <c r="FW187" s="133">
        <v>120778.79</v>
      </c>
      <c r="FX187" s="133">
        <v>124007.75</v>
      </c>
      <c r="FY187" s="133">
        <v>115986.18</v>
      </c>
      <c r="FZ187" s="133">
        <v>119765.51</v>
      </c>
      <c r="GA187" s="133">
        <v>146473</v>
      </c>
      <c r="GB187" s="133">
        <v>124525.57</v>
      </c>
      <c r="GC187" s="133">
        <v>152402.32999999999</v>
      </c>
      <c r="GD187" s="133">
        <v>113437.33</v>
      </c>
      <c r="GE187" s="133">
        <v>119316.39</v>
      </c>
      <c r="GF187" s="133">
        <v>139363.35999999999</v>
      </c>
      <c r="GG187" s="133">
        <v>143063.99</v>
      </c>
      <c r="GH187" s="133">
        <v>103713.46</v>
      </c>
    </row>
    <row r="188" spans="1:190" s="132" customFormat="1" x14ac:dyDescent="0.25">
      <c r="A188" s="134"/>
      <c r="B188" s="115" t="s">
        <v>1833</v>
      </c>
      <c r="C188" s="133">
        <v>34236</v>
      </c>
      <c r="D188" s="133">
        <v>27767</v>
      </c>
      <c r="E188" s="133">
        <v>32347</v>
      </c>
      <c r="F188" s="133">
        <v>38791</v>
      </c>
      <c r="G188" s="133">
        <v>44033</v>
      </c>
      <c r="H188" s="133">
        <v>101768</v>
      </c>
      <c r="I188" s="133">
        <v>82877</v>
      </c>
      <c r="J188" s="133">
        <v>68056</v>
      </c>
      <c r="K188" s="133">
        <v>109106</v>
      </c>
      <c r="L188" s="133">
        <v>93339</v>
      </c>
      <c r="M188" s="133">
        <v>79507</v>
      </c>
      <c r="N188" s="133">
        <v>54900</v>
      </c>
      <c r="O188" s="133">
        <v>77949</v>
      </c>
      <c r="P188" s="133">
        <v>40229</v>
      </c>
      <c r="Q188" s="133">
        <v>45822</v>
      </c>
      <c r="R188" s="133">
        <v>54974</v>
      </c>
      <c r="S188" s="133">
        <v>65435</v>
      </c>
      <c r="T188" s="133">
        <v>68660</v>
      </c>
      <c r="U188" s="133">
        <v>67931</v>
      </c>
      <c r="V188" s="133">
        <v>71446</v>
      </c>
      <c r="W188" s="133">
        <v>96496</v>
      </c>
      <c r="X188" s="133">
        <v>101038</v>
      </c>
      <c r="Y188" s="133">
        <v>100325</v>
      </c>
      <c r="Z188" s="133">
        <v>78209</v>
      </c>
      <c r="AA188" s="133">
        <v>58196</v>
      </c>
      <c r="AB188" s="133">
        <v>43686</v>
      </c>
      <c r="AC188" s="133">
        <v>42726</v>
      </c>
      <c r="AD188" s="133">
        <v>48046</v>
      </c>
      <c r="AE188" s="133">
        <v>1127910</v>
      </c>
      <c r="AF188" s="133">
        <v>1600905</v>
      </c>
      <c r="AG188" s="133">
        <v>1638824</v>
      </c>
      <c r="AH188" s="133">
        <v>1680440</v>
      </c>
      <c r="AI188" s="133">
        <v>99990</v>
      </c>
      <c r="AJ188" s="133">
        <v>128272</v>
      </c>
      <c r="AK188" s="133">
        <v>89794</v>
      </c>
      <c r="AL188" s="133">
        <v>68480</v>
      </c>
      <c r="AM188" s="133">
        <v>56297</v>
      </c>
      <c r="AN188" s="133">
        <v>40523</v>
      </c>
      <c r="AO188" s="133">
        <v>54031</v>
      </c>
      <c r="AP188" s="133">
        <v>44702</v>
      </c>
      <c r="AQ188" s="133">
        <v>58985</v>
      </c>
      <c r="AR188" s="133">
        <v>74999</v>
      </c>
      <c r="AS188" s="133">
        <v>83156</v>
      </c>
      <c r="AT188" s="133">
        <v>69188</v>
      </c>
      <c r="AU188" s="133">
        <v>83516</v>
      </c>
      <c r="AV188" s="133">
        <v>124409</v>
      </c>
      <c r="AW188" s="133">
        <v>94211</v>
      </c>
      <c r="AX188" s="133">
        <v>78880</v>
      </c>
      <c r="AY188" s="133">
        <v>57584</v>
      </c>
      <c r="AZ188" s="133">
        <v>57577</v>
      </c>
      <c r="BA188" s="133">
        <v>39101</v>
      </c>
      <c r="BB188" s="133">
        <v>68567</v>
      </c>
      <c r="BC188" s="133">
        <v>55021</v>
      </c>
      <c r="BD188" s="133">
        <v>92790</v>
      </c>
      <c r="BE188" s="133">
        <v>93323</v>
      </c>
      <c r="BF188" s="133">
        <v>71251</v>
      </c>
      <c r="BG188" s="133">
        <v>113539</v>
      </c>
      <c r="BH188" s="133">
        <v>133324</v>
      </c>
      <c r="BI188" s="133">
        <v>101328</v>
      </c>
      <c r="BJ188" s="133">
        <v>89748</v>
      </c>
      <c r="BK188" s="133">
        <v>57334</v>
      </c>
      <c r="BL188" s="133">
        <v>42251</v>
      </c>
      <c r="BM188" s="133">
        <v>37964</v>
      </c>
      <c r="BN188" s="133">
        <v>86252</v>
      </c>
      <c r="BO188" s="133">
        <v>50557</v>
      </c>
      <c r="BP188" s="133">
        <v>93826</v>
      </c>
      <c r="BQ188" s="133">
        <v>98362</v>
      </c>
      <c r="BR188" s="133">
        <v>84537</v>
      </c>
      <c r="BS188" s="133">
        <v>125323</v>
      </c>
      <c r="BT188" s="133">
        <v>128430</v>
      </c>
      <c r="BU188" s="133">
        <v>112338</v>
      </c>
      <c r="BV188" s="133">
        <v>115609</v>
      </c>
      <c r="BW188" s="133">
        <v>62605</v>
      </c>
      <c r="BX188" s="133">
        <v>57139</v>
      </c>
      <c r="BY188" s="133">
        <v>54161</v>
      </c>
      <c r="BZ188" s="133">
        <v>57234</v>
      </c>
      <c r="CA188" s="133">
        <v>50710</v>
      </c>
      <c r="CB188" s="133">
        <v>79803</v>
      </c>
      <c r="CC188" s="133">
        <v>88862</v>
      </c>
      <c r="CD188" s="133">
        <v>115745</v>
      </c>
      <c r="CE188" s="133">
        <v>119698</v>
      </c>
      <c r="CF188" s="133">
        <v>132839</v>
      </c>
      <c r="CG188" s="133">
        <v>119753</v>
      </c>
      <c r="CH188" s="133">
        <v>100630</v>
      </c>
      <c r="CI188" s="133">
        <v>75561</v>
      </c>
      <c r="CJ188" s="133">
        <v>60084</v>
      </c>
      <c r="CK188" s="133">
        <v>50116</v>
      </c>
      <c r="CL188" s="133">
        <v>51960</v>
      </c>
      <c r="CM188" s="133">
        <v>74197</v>
      </c>
      <c r="CN188" s="133">
        <v>157845</v>
      </c>
      <c r="CO188" s="133">
        <v>127448</v>
      </c>
      <c r="CP188" s="133">
        <v>101519</v>
      </c>
      <c r="CQ188" s="133">
        <v>140212</v>
      </c>
      <c r="CR188" s="133">
        <v>130707</v>
      </c>
      <c r="CS188" s="133">
        <v>131820</v>
      </c>
      <c r="CT188" s="133">
        <v>91621</v>
      </c>
      <c r="CU188" s="133">
        <v>84679</v>
      </c>
      <c r="CV188" s="133">
        <v>51305</v>
      </c>
      <c r="CW188" s="133">
        <v>67265</v>
      </c>
      <c r="CX188" s="133">
        <v>55492</v>
      </c>
      <c r="CY188" s="133">
        <v>91923</v>
      </c>
      <c r="CZ188" s="133">
        <v>108161</v>
      </c>
      <c r="DA188" s="133">
        <v>98994</v>
      </c>
      <c r="DB188" s="133">
        <v>143759</v>
      </c>
      <c r="DC188" s="133">
        <v>119063</v>
      </c>
      <c r="DD188" s="133">
        <v>154341</v>
      </c>
      <c r="DE188" s="133">
        <v>140408</v>
      </c>
      <c r="DF188" s="133">
        <v>80014</v>
      </c>
      <c r="DG188" s="133">
        <v>68202</v>
      </c>
      <c r="DH188" s="133">
        <v>67488</v>
      </c>
      <c r="DI188" s="133">
        <v>63163</v>
      </c>
      <c r="DJ188" s="133">
        <v>79310</v>
      </c>
      <c r="DK188" s="133">
        <v>98653</v>
      </c>
      <c r="DL188" s="133">
        <v>92179</v>
      </c>
      <c r="DM188" s="133">
        <v>114412</v>
      </c>
      <c r="DN188" s="133">
        <v>115839</v>
      </c>
      <c r="DO188" s="133">
        <v>113806</v>
      </c>
      <c r="DP188" s="133">
        <v>148801</v>
      </c>
      <c r="DQ188" s="133">
        <v>131303</v>
      </c>
      <c r="DR188" s="133">
        <v>119375</v>
      </c>
      <c r="DS188" s="133">
        <v>97777</v>
      </c>
      <c r="DT188" s="133">
        <v>58184</v>
      </c>
      <c r="DU188" s="133">
        <v>45780</v>
      </c>
      <c r="DV188" s="133">
        <v>45780</v>
      </c>
      <c r="DW188" s="133">
        <v>21300</v>
      </c>
      <c r="DX188" s="133">
        <v>38119</v>
      </c>
      <c r="DY188" s="133">
        <v>28554</v>
      </c>
      <c r="DZ188" s="133">
        <v>43484</v>
      </c>
      <c r="EA188" s="133">
        <v>62210</v>
      </c>
      <c r="EB188" s="133">
        <v>85373</v>
      </c>
      <c r="EC188" s="133">
        <v>87084</v>
      </c>
      <c r="ED188" s="133">
        <v>52976</v>
      </c>
      <c r="EE188" s="133">
        <v>39531</v>
      </c>
      <c r="EF188" s="133">
        <v>35759</v>
      </c>
      <c r="EG188" s="133">
        <v>37279</v>
      </c>
      <c r="EH188" s="133">
        <v>29972</v>
      </c>
      <c r="EI188" s="133">
        <v>27614</v>
      </c>
      <c r="EJ188" s="133">
        <v>39420</v>
      </c>
      <c r="EK188" s="133">
        <v>58364</v>
      </c>
      <c r="EL188" s="133">
        <v>50140</v>
      </c>
      <c r="EM188" s="133">
        <v>93426</v>
      </c>
      <c r="EN188" s="133">
        <v>101963</v>
      </c>
      <c r="EO188" s="133">
        <v>108660</v>
      </c>
      <c r="EP188" s="133">
        <v>107671</v>
      </c>
      <c r="EQ188" s="133">
        <v>78365</v>
      </c>
      <c r="ER188" s="133">
        <v>51705</v>
      </c>
      <c r="ES188" s="133">
        <v>54816</v>
      </c>
      <c r="ET188" s="133">
        <v>54404</v>
      </c>
      <c r="EU188" s="133">
        <v>82843</v>
      </c>
      <c r="EV188" s="133">
        <v>101651</v>
      </c>
      <c r="EW188" s="133">
        <v>100653</v>
      </c>
      <c r="EX188" s="133">
        <v>107026</v>
      </c>
      <c r="EY188" s="133">
        <v>108763</v>
      </c>
      <c r="EZ188" s="133">
        <v>134289</v>
      </c>
      <c r="FA188" s="133">
        <v>123551</v>
      </c>
      <c r="FB188" s="133">
        <v>92165</v>
      </c>
      <c r="FC188" s="133">
        <v>69232</v>
      </c>
      <c r="FD188" s="133">
        <v>66352</v>
      </c>
      <c r="FE188" s="133">
        <v>59256</v>
      </c>
      <c r="FF188" s="133">
        <v>57383</v>
      </c>
      <c r="FG188" s="133">
        <v>82918</v>
      </c>
      <c r="FH188" s="133">
        <v>109598</v>
      </c>
      <c r="FI188" s="133">
        <v>145044</v>
      </c>
      <c r="FJ188" s="133">
        <v>117604</v>
      </c>
      <c r="FK188" s="133">
        <v>116118</v>
      </c>
      <c r="FL188" s="133">
        <v>173178</v>
      </c>
      <c r="FM188" s="133">
        <v>138480</v>
      </c>
      <c r="FN188" s="133">
        <v>140839</v>
      </c>
      <c r="FO188" s="133">
        <v>94383.179999999702</v>
      </c>
      <c r="FP188" s="133">
        <v>67714.650000000373</v>
      </c>
      <c r="FQ188" s="133">
        <v>80949.109999999404</v>
      </c>
      <c r="FR188" s="133">
        <v>93652.619999997318</v>
      </c>
      <c r="FS188" s="133">
        <v>99835.820000000298</v>
      </c>
      <c r="FT188" s="133">
        <v>157688.64999999851</v>
      </c>
      <c r="FU188" s="133">
        <v>153177.69999999925</v>
      </c>
      <c r="FV188" s="133">
        <v>141846.52999999933</v>
      </c>
      <c r="FW188" s="133">
        <v>153942.27000000142</v>
      </c>
      <c r="FX188" s="133">
        <v>217931.0700000003</v>
      </c>
      <c r="FY188" s="133">
        <v>167494.00999999978</v>
      </c>
      <c r="FZ188" s="133">
        <v>146763.41999999993</v>
      </c>
      <c r="GA188" s="133">
        <v>100749.46000000089</v>
      </c>
      <c r="GB188" s="133">
        <v>82369.690000001341</v>
      </c>
      <c r="GC188" s="133">
        <v>91359.029999999329</v>
      </c>
      <c r="GD188" s="133">
        <v>99303.13000000082</v>
      </c>
      <c r="GE188" s="133">
        <v>121027.95999999903</v>
      </c>
      <c r="GF188" s="133">
        <v>151508.18000000156</v>
      </c>
      <c r="GG188" s="133">
        <v>176781.23999999836</v>
      </c>
      <c r="GH188" s="133">
        <v>144385.9299999997</v>
      </c>
    </row>
    <row r="189" spans="1:190" ht="15" thickBot="1" x14ac:dyDescent="0.3">
      <c r="A189" s="134"/>
      <c r="B189" s="115" t="s">
        <v>11</v>
      </c>
      <c r="C189" s="133">
        <v>-59630</v>
      </c>
      <c r="D189" s="133">
        <v>-140669</v>
      </c>
      <c r="E189" s="133">
        <v>-110874</v>
      </c>
      <c r="F189" s="133">
        <v>-87653</v>
      </c>
      <c r="G189" s="133">
        <v>-69107</v>
      </c>
      <c r="H189" s="133">
        <v>-62265</v>
      </c>
      <c r="I189" s="133">
        <v>-47133</v>
      </c>
      <c r="J189" s="133">
        <v>-39169</v>
      </c>
      <c r="K189" s="133">
        <v>-33201</v>
      </c>
      <c r="L189" s="133">
        <v>-31254</v>
      </c>
      <c r="M189" s="133">
        <v>-26482</v>
      </c>
      <c r="N189" s="133">
        <v>-25222</v>
      </c>
      <c r="O189" s="133">
        <v>-81369</v>
      </c>
      <c r="P189" s="133">
        <v>-126697</v>
      </c>
      <c r="Q189" s="133">
        <v>-111143</v>
      </c>
      <c r="R189" s="133">
        <v>-90538</v>
      </c>
      <c r="S189" s="133">
        <v>-69875</v>
      </c>
      <c r="T189" s="133">
        <v>-54917</v>
      </c>
      <c r="U189" s="133">
        <v>-49532</v>
      </c>
      <c r="V189" s="133">
        <v>-37329</v>
      </c>
      <c r="W189" s="133">
        <v>-31708</v>
      </c>
      <c r="X189" s="133">
        <v>-30959</v>
      </c>
      <c r="Y189" s="133">
        <v>-25963</v>
      </c>
      <c r="Z189" s="133">
        <v>-23800</v>
      </c>
      <c r="AA189" s="133">
        <v>-85324</v>
      </c>
      <c r="AB189" s="133">
        <v>-119599</v>
      </c>
      <c r="AC189" s="133">
        <v>-108127</v>
      </c>
      <c r="AD189" s="133">
        <v>-86142</v>
      </c>
      <c r="AE189" s="133">
        <v>-61450</v>
      </c>
      <c r="AF189" s="133">
        <v>-58137</v>
      </c>
      <c r="AG189" s="133">
        <v>-51454</v>
      </c>
      <c r="AH189" s="133">
        <v>-35687</v>
      </c>
      <c r="AI189" s="133">
        <v>-24412</v>
      </c>
      <c r="AJ189" s="133">
        <v>-37501</v>
      </c>
      <c r="AK189" s="133">
        <v>-26713</v>
      </c>
      <c r="AL189" s="133">
        <v>-19557</v>
      </c>
      <c r="AM189" s="133">
        <v>-88083</v>
      </c>
      <c r="AN189" s="133">
        <v>-117584</v>
      </c>
      <c r="AO189" s="133">
        <v>-108626</v>
      </c>
      <c r="AP189" s="133">
        <v>-94383</v>
      </c>
      <c r="AQ189" s="133">
        <v>-57730</v>
      </c>
      <c r="AR189" s="133">
        <v>-54845</v>
      </c>
      <c r="AS189" s="133">
        <v>-48291</v>
      </c>
      <c r="AT189" s="133">
        <v>-38965</v>
      </c>
      <c r="AU189" s="133">
        <v>-33149</v>
      </c>
      <c r="AV189" s="133">
        <v>-30546</v>
      </c>
      <c r="AW189" s="133">
        <v>-23925</v>
      </c>
      <c r="AX189" s="133">
        <v>-20547</v>
      </c>
      <c r="AY189" s="133">
        <v>-69069</v>
      </c>
      <c r="AZ189" s="133">
        <v>-124135</v>
      </c>
      <c r="BA189" s="133">
        <v>-122066</v>
      </c>
      <c r="BB189" s="133">
        <v>-81587</v>
      </c>
      <c r="BC189" s="133">
        <v>-72252</v>
      </c>
      <c r="BD189" s="133">
        <v>-55314</v>
      </c>
      <c r="BE189" s="133">
        <v>-42865</v>
      </c>
      <c r="BF189" s="133">
        <v>-36669</v>
      </c>
      <c r="BG189" s="133">
        <v>-30160</v>
      </c>
      <c r="BH189" s="133">
        <v>-33245</v>
      </c>
      <c r="BI189" s="133">
        <v>-25564</v>
      </c>
      <c r="BJ189" s="133">
        <v>-21838</v>
      </c>
      <c r="BK189" s="133">
        <v>-82321</v>
      </c>
      <c r="BL189" s="133">
        <v>-149793</v>
      </c>
      <c r="BM189" s="133">
        <v>-105263</v>
      </c>
      <c r="BN189" s="133">
        <v>-82505</v>
      </c>
      <c r="BO189" s="133">
        <v>-54906</v>
      </c>
      <c r="BP189" s="133">
        <v>-58430</v>
      </c>
      <c r="BQ189" s="133">
        <v>-46792</v>
      </c>
      <c r="BR189" s="133">
        <v>-32850</v>
      </c>
      <c r="BS189" s="133">
        <v>-28179</v>
      </c>
      <c r="BT189" s="133">
        <v>-31821</v>
      </c>
      <c r="BU189" s="133">
        <v>-26174</v>
      </c>
      <c r="BV189" s="133">
        <v>-19042</v>
      </c>
      <c r="BW189" s="133">
        <v>-101307</v>
      </c>
      <c r="BX189" s="133">
        <v>-138651</v>
      </c>
      <c r="BY189" s="133">
        <v>-80083</v>
      </c>
      <c r="BZ189" s="133">
        <v>-100057</v>
      </c>
      <c r="CA189" s="133">
        <v>-65992</v>
      </c>
      <c r="CB189" s="133">
        <v>-53944</v>
      </c>
      <c r="CC189" s="133">
        <v>-55574</v>
      </c>
      <c r="CD189" s="133">
        <v>-37208</v>
      </c>
      <c r="CE189" s="133">
        <v>-33407</v>
      </c>
      <c r="CF189" s="133">
        <v>-31036</v>
      </c>
      <c r="CG189" s="133">
        <v>-24062</v>
      </c>
      <c r="CH189" s="133">
        <v>-24830</v>
      </c>
      <c r="CI189" s="133">
        <v>-131877</v>
      </c>
      <c r="CJ189" s="133">
        <v>-139471</v>
      </c>
      <c r="CK189" s="133">
        <v>-114087</v>
      </c>
      <c r="CL189" s="133">
        <v>-78293</v>
      </c>
      <c r="CM189" s="133">
        <v>-58604</v>
      </c>
      <c r="CN189" s="133">
        <v>-65897</v>
      </c>
      <c r="CO189" s="133">
        <v>-44400</v>
      </c>
      <c r="CP189" s="133">
        <v>-33431</v>
      </c>
      <c r="CQ189" s="133">
        <v>-35843</v>
      </c>
      <c r="CR189" s="133">
        <v>-32209</v>
      </c>
      <c r="CS189" s="133">
        <v>-25392</v>
      </c>
      <c r="CT189" s="133">
        <v>-21650</v>
      </c>
      <c r="CU189" s="133">
        <v>-154052</v>
      </c>
      <c r="CV189" s="133">
        <v>-144620</v>
      </c>
      <c r="CW189" s="133">
        <v>-121033</v>
      </c>
      <c r="CX189" s="133">
        <v>-86472</v>
      </c>
      <c r="CY189" s="133">
        <v>-57045</v>
      </c>
      <c r="CZ189" s="133">
        <v>-64105</v>
      </c>
      <c r="DA189" s="133">
        <v>-47481</v>
      </c>
      <c r="DB189" s="133">
        <v>-41912</v>
      </c>
      <c r="DC189" s="133">
        <v>-31336</v>
      </c>
      <c r="DD189" s="133">
        <v>-35271</v>
      </c>
      <c r="DE189" s="133">
        <v>-30030</v>
      </c>
      <c r="DF189" s="133">
        <v>-9712</v>
      </c>
      <c r="DG189" s="133">
        <v>-132538</v>
      </c>
      <c r="DH189" s="133">
        <v>-162110</v>
      </c>
      <c r="DI189" s="133">
        <v>-137224</v>
      </c>
      <c r="DJ189" s="133">
        <v>-75330</v>
      </c>
      <c r="DK189" s="133">
        <v>-69593</v>
      </c>
      <c r="DL189" s="133">
        <v>-54961</v>
      </c>
      <c r="DM189" s="133">
        <v>-45407</v>
      </c>
      <c r="DN189" s="133">
        <v>-39849</v>
      </c>
      <c r="DO189" s="133">
        <v>-31108</v>
      </c>
      <c r="DP189" s="133">
        <v>-37948</v>
      </c>
      <c r="DQ189" s="133">
        <v>-25837</v>
      </c>
      <c r="DR189" s="133">
        <v>-13611</v>
      </c>
      <c r="DS189" s="133">
        <v>-189829</v>
      </c>
      <c r="DT189" s="133">
        <v>-143705</v>
      </c>
      <c r="DU189" s="133">
        <v>-55809</v>
      </c>
      <c r="DV189" s="133">
        <v>-55809</v>
      </c>
      <c r="DW189" s="133">
        <v>-37964</v>
      </c>
      <c r="DX189" s="133">
        <v>-45209</v>
      </c>
      <c r="DY189" s="133">
        <v>-49588</v>
      </c>
      <c r="DZ189" s="133">
        <v>-30394</v>
      </c>
      <c r="EA189" s="133">
        <v>-32042</v>
      </c>
      <c r="EB189" s="133">
        <v>-40694</v>
      </c>
      <c r="EC189" s="133">
        <v>-30418</v>
      </c>
      <c r="ED189" s="133">
        <v>-15412</v>
      </c>
      <c r="EE189" s="133">
        <v>-171846</v>
      </c>
      <c r="EF189" s="133">
        <v>-110303</v>
      </c>
      <c r="EG189" s="133">
        <v>-145317</v>
      </c>
      <c r="EH189" s="133">
        <v>-105479</v>
      </c>
      <c r="EI189" s="133">
        <v>-64106</v>
      </c>
      <c r="EJ189" s="133">
        <v>-61099</v>
      </c>
      <c r="EK189" s="133">
        <v>-57552</v>
      </c>
      <c r="EL189" s="133">
        <v>-35603</v>
      </c>
      <c r="EM189" s="133">
        <v>-35150</v>
      </c>
      <c r="EN189" s="133">
        <v>-29177</v>
      </c>
      <c r="EO189" s="133">
        <v>-48197</v>
      </c>
      <c r="EP189" s="133">
        <v>-22326</v>
      </c>
      <c r="EQ189" s="133">
        <v>-189274</v>
      </c>
      <c r="ER189" s="133">
        <v>-165209</v>
      </c>
      <c r="ES189" s="133">
        <v>-120201</v>
      </c>
      <c r="ET189" s="133">
        <v>-110425</v>
      </c>
      <c r="EU189" s="133">
        <v>-68248</v>
      </c>
      <c r="EV189" s="133">
        <v>-61880</v>
      </c>
      <c r="EW189" s="133">
        <v>-59204</v>
      </c>
      <c r="EX189" s="133">
        <v>-35874</v>
      </c>
      <c r="EY189" s="133">
        <v>-48764</v>
      </c>
      <c r="EZ189" s="133">
        <v>-37663</v>
      </c>
      <c r="FA189" s="133">
        <v>-30289</v>
      </c>
      <c r="FB189" s="133">
        <v>-24058</v>
      </c>
      <c r="FC189" s="133">
        <v>-214324</v>
      </c>
      <c r="FD189" s="133">
        <v>-163872</v>
      </c>
      <c r="FE189" s="133">
        <v>-151593</v>
      </c>
      <c r="FF189" s="133">
        <v>-92762</v>
      </c>
      <c r="FG189" s="133">
        <v>-68471</v>
      </c>
      <c r="FH189" s="133">
        <v>-76025</v>
      </c>
      <c r="FI189" s="133">
        <v>-47388</v>
      </c>
      <c r="FJ189" s="133">
        <v>-35543</v>
      </c>
      <c r="FK189" s="133">
        <v>-46812</v>
      </c>
      <c r="FL189" s="133">
        <v>-38643</v>
      </c>
      <c r="FM189" s="133">
        <v>-32579</v>
      </c>
      <c r="FN189" s="133">
        <v>-21859</v>
      </c>
      <c r="FO189" s="133">
        <v>-202653.75</v>
      </c>
      <c r="FP189" s="133">
        <v>-187048.15</v>
      </c>
      <c r="FQ189" s="133">
        <v>-157962.79999999999</v>
      </c>
      <c r="FR189" s="133">
        <v>-120240.18</v>
      </c>
      <c r="FS189" s="133">
        <v>-109483.01</v>
      </c>
      <c r="FT189" s="133">
        <v>-69264.740000000005</v>
      </c>
      <c r="FU189" s="133">
        <v>-58881.03</v>
      </c>
      <c r="FV189" s="133">
        <v>-50275.83</v>
      </c>
      <c r="FW189" s="133">
        <v>-36839.54</v>
      </c>
      <c r="FX189" s="133">
        <v>-42024.62</v>
      </c>
      <c r="FY189" s="133">
        <v>-31007.31</v>
      </c>
      <c r="FZ189" s="133">
        <v>-16284.76</v>
      </c>
      <c r="GA189" s="133">
        <v>-367856.48</v>
      </c>
      <c r="GB189" s="133">
        <v>-183639.32</v>
      </c>
      <c r="GC189" s="133">
        <v>-163164.60999999999</v>
      </c>
      <c r="GD189" s="133">
        <v>-87857.03</v>
      </c>
      <c r="GE189" s="133">
        <v>-73945.759999999995</v>
      </c>
      <c r="GF189" s="133">
        <v>-52923.01</v>
      </c>
      <c r="GG189" s="133">
        <v>-42751.9</v>
      </c>
      <c r="GH189" s="133">
        <v>-36177.97</v>
      </c>
    </row>
    <row r="190" spans="1:190" ht="15" thickBot="1" x14ac:dyDescent="0.3">
      <c r="A190" s="134"/>
      <c r="B190" s="104" t="s">
        <v>85</v>
      </c>
      <c r="C190" s="119">
        <v>7069480</v>
      </c>
      <c r="D190" s="119">
        <v>7570728</v>
      </c>
      <c r="E190" s="119">
        <v>8467557</v>
      </c>
      <c r="F190" s="119">
        <v>8121707</v>
      </c>
      <c r="G190" s="119">
        <v>6945593</v>
      </c>
      <c r="H190" s="119">
        <v>8827073</v>
      </c>
      <c r="I190" s="119">
        <v>8091611</v>
      </c>
      <c r="J190" s="119">
        <v>7592285</v>
      </c>
      <c r="K190" s="119">
        <v>7828796</v>
      </c>
      <c r="L190" s="119">
        <v>8011436</v>
      </c>
      <c r="M190" s="119">
        <v>7394801</v>
      </c>
      <c r="N190" s="119">
        <v>7857128</v>
      </c>
      <c r="O190" s="119">
        <v>8031445</v>
      </c>
      <c r="P190" s="119">
        <v>7763759</v>
      </c>
      <c r="Q190" s="119">
        <v>8971808</v>
      </c>
      <c r="R190" s="119">
        <v>7698942</v>
      </c>
      <c r="S190" s="119">
        <v>8564661</v>
      </c>
      <c r="T190" s="119">
        <v>7969112</v>
      </c>
      <c r="U190" s="119">
        <v>7917170</v>
      </c>
      <c r="V190" s="119">
        <v>7500172</v>
      </c>
      <c r="W190" s="119">
        <v>7919893</v>
      </c>
      <c r="X190" s="119">
        <v>7992520</v>
      </c>
      <c r="Y190" s="119">
        <v>7740919</v>
      </c>
      <c r="Z190" s="119">
        <v>8275014</v>
      </c>
      <c r="AA190" s="119">
        <v>8083458</v>
      </c>
      <c r="AB190" s="119">
        <v>7918945</v>
      </c>
      <c r="AC190" s="119">
        <v>8488402</v>
      </c>
      <c r="AD190" s="119">
        <v>7325797</v>
      </c>
      <c r="AE190" s="119">
        <v>8085251</v>
      </c>
      <c r="AF190" s="119">
        <v>8862354</v>
      </c>
      <c r="AG190" s="119">
        <v>8748489</v>
      </c>
      <c r="AH190" s="119">
        <v>8031139</v>
      </c>
      <c r="AI190" s="119">
        <v>7608870</v>
      </c>
      <c r="AJ190" s="119">
        <v>8881375</v>
      </c>
      <c r="AK190" s="119">
        <v>8213517</v>
      </c>
      <c r="AL190" s="119">
        <v>7514571</v>
      </c>
      <c r="AM190" s="119">
        <v>8800749</v>
      </c>
      <c r="AN190" s="119">
        <v>7964731</v>
      </c>
      <c r="AO190" s="119">
        <v>8107787</v>
      </c>
      <c r="AP190" s="119">
        <v>8292482</v>
      </c>
      <c r="AQ190" s="119">
        <v>8000996</v>
      </c>
      <c r="AR190" s="119">
        <v>8765517</v>
      </c>
      <c r="AS190" s="119">
        <v>9122675</v>
      </c>
      <c r="AT190" s="119">
        <v>7630039</v>
      </c>
      <c r="AU190" s="119">
        <v>8322790</v>
      </c>
      <c r="AV190" s="119">
        <v>9018785</v>
      </c>
      <c r="AW190" s="119">
        <v>7780548</v>
      </c>
      <c r="AX190" s="119">
        <v>8338291</v>
      </c>
      <c r="AY190" s="119">
        <v>8922795</v>
      </c>
      <c r="AZ190" s="119">
        <v>8460792</v>
      </c>
      <c r="BA190" s="119">
        <v>8538493</v>
      </c>
      <c r="BB190" s="119">
        <v>8678767</v>
      </c>
      <c r="BC190" s="119">
        <v>8071708</v>
      </c>
      <c r="BD190" s="119">
        <v>9169253</v>
      </c>
      <c r="BE190" s="119">
        <v>8888250</v>
      </c>
      <c r="BF190" s="119">
        <v>7617515</v>
      </c>
      <c r="BG190" s="119">
        <v>8715021</v>
      </c>
      <c r="BH190" s="119">
        <v>9666036</v>
      </c>
      <c r="BI190" s="119">
        <v>8035280</v>
      </c>
      <c r="BJ190" s="119">
        <v>8876577</v>
      </c>
      <c r="BK190" s="119">
        <v>8450229</v>
      </c>
      <c r="BL190" s="119">
        <v>8445886</v>
      </c>
      <c r="BM190" s="119">
        <v>9300939</v>
      </c>
      <c r="BN190" s="119">
        <v>8700629</v>
      </c>
      <c r="BO190" s="119">
        <v>7711102</v>
      </c>
      <c r="BP190" s="119">
        <v>10081138</v>
      </c>
      <c r="BQ190" s="119">
        <v>9504273</v>
      </c>
      <c r="BR190" s="119">
        <v>8059889</v>
      </c>
      <c r="BS190" s="119">
        <v>8832632</v>
      </c>
      <c r="BT190" s="119">
        <v>9260751</v>
      </c>
      <c r="BU190" s="119">
        <v>9043539</v>
      </c>
      <c r="BV190" s="119">
        <v>9541709</v>
      </c>
      <c r="BW190" s="119">
        <v>8257000</v>
      </c>
      <c r="BX190" s="119">
        <v>8779723</v>
      </c>
      <c r="BY190" s="119">
        <v>9597071</v>
      </c>
      <c r="BZ190" s="119">
        <v>9095854</v>
      </c>
      <c r="CA190" s="119">
        <v>8885802</v>
      </c>
      <c r="CB190" s="119">
        <v>10062272</v>
      </c>
      <c r="CC190" s="119">
        <v>9028108</v>
      </c>
      <c r="CD190" s="119">
        <v>9006088</v>
      </c>
      <c r="CE190" s="119">
        <v>9304363</v>
      </c>
      <c r="CF190" s="119">
        <v>9647516</v>
      </c>
      <c r="CG190" s="119">
        <v>9377247</v>
      </c>
      <c r="CH190" s="119">
        <v>9833640</v>
      </c>
      <c r="CI190" s="119">
        <v>9318898</v>
      </c>
      <c r="CJ190" s="119">
        <v>8891977</v>
      </c>
      <c r="CK190" s="119">
        <v>10533795</v>
      </c>
      <c r="CL190" s="119">
        <v>8798306</v>
      </c>
      <c r="CM190" s="119">
        <v>9663008</v>
      </c>
      <c r="CN190" s="119">
        <v>10745650</v>
      </c>
      <c r="CO190" s="119">
        <v>9654671</v>
      </c>
      <c r="CP190" s="119">
        <v>8841420</v>
      </c>
      <c r="CQ190" s="119">
        <v>9177468</v>
      </c>
      <c r="CR190" s="119">
        <v>10870505</v>
      </c>
      <c r="CS190" s="119">
        <v>9964723</v>
      </c>
      <c r="CT190" s="119">
        <v>9851570</v>
      </c>
      <c r="CU190" s="119">
        <v>10474127</v>
      </c>
      <c r="CV190" s="119">
        <v>9317292</v>
      </c>
      <c r="CW190" s="119">
        <v>10146710</v>
      </c>
      <c r="CX190" s="119">
        <v>9889783</v>
      </c>
      <c r="CY190" s="119">
        <v>9413703</v>
      </c>
      <c r="CZ190" s="119">
        <v>10190962</v>
      </c>
      <c r="DA190" s="119">
        <v>10278124</v>
      </c>
      <c r="DB190" s="119">
        <v>9915527</v>
      </c>
      <c r="DC190" s="119">
        <v>9096278</v>
      </c>
      <c r="DD190" s="119">
        <v>11439332</v>
      </c>
      <c r="DE190" s="119">
        <v>10084477</v>
      </c>
      <c r="DF190" s="119">
        <v>10116882</v>
      </c>
      <c r="DG190" s="119">
        <v>8823655</v>
      </c>
      <c r="DH190" s="119">
        <v>9280048</v>
      </c>
      <c r="DI190" s="119">
        <v>9672774</v>
      </c>
      <c r="DJ190" s="119">
        <v>9913362</v>
      </c>
      <c r="DK190" s="119">
        <v>9530324</v>
      </c>
      <c r="DL190" s="119">
        <v>9472006</v>
      </c>
      <c r="DM190" s="119">
        <v>10739439</v>
      </c>
      <c r="DN190" s="119">
        <v>8658180</v>
      </c>
      <c r="DO190" s="119">
        <v>9572570</v>
      </c>
      <c r="DP190" s="119">
        <v>11307892</v>
      </c>
      <c r="DQ190" s="119">
        <v>9598610</v>
      </c>
      <c r="DR190" s="119">
        <v>10750981</v>
      </c>
      <c r="DS190" s="119">
        <v>9428026</v>
      </c>
      <c r="DT190" s="119">
        <v>9478178</v>
      </c>
      <c r="DU190" s="119">
        <v>6664721</v>
      </c>
      <c r="DV190" s="119">
        <v>6664721</v>
      </c>
      <c r="DW190" s="119">
        <v>6237209</v>
      </c>
      <c r="DX190" s="119">
        <v>8412746</v>
      </c>
      <c r="DY190" s="119">
        <v>8886766</v>
      </c>
      <c r="DZ190" s="119">
        <v>7700527</v>
      </c>
      <c r="EA190" s="119">
        <v>9438928</v>
      </c>
      <c r="EB190" s="119">
        <v>10136791</v>
      </c>
      <c r="EC190" s="119">
        <v>10127020</v>
      </c>
      <c r="ED190" s="119">
        <v>10506379</v>
      </c>
      <c r="EE190" s="119">
        <v>8369329</v>
      </c>
      <c r="EF190" s="119">
        <v>9037484</v>
      </c>
      <c r="EG190" s="119">
        <v>11085985</v>
      </c>
      <c r="EH190" s="119">
        <v>10496280</v>
      </c>
      <c r="EI190" s="119">
        <v>10093200</v>
      </c>
      <c r="EJ190" s="119">
        <v>11364593</v>
      </c>
      <c r="EK190" s="119">
        <v>11211865</v>
      </c>
      <c r="EL190" s="119">
        <v>9971922</v>
      </c>
      <c r="EM190" s="119">
        <v>11002117</v>
      </c>
      <c r="EN190" s="119">
        <v>11696775</v>
      </c>
      <c r="EO190" s="119">
        <v>11229597</v>
      </c>
      <c r="EP190" s="119">
        <v>12321499</v>
      </c>
      <c r="EQ190" s="119">
        <v>9906017</v>
      </c>
      <c r="ER190" s="119">
        <v>10168691</v>
      </c>
      <c r="ES190" s="119">
        <v>11897892</v>
      </c>
      <c r="ET190" s="119">
        <v>10815342</v>
      </c>
      <c r="EU190" s="119">
        <v>11576887</v>
      </c>
      <c r="EV190" s="119">
        <v>11915784</v>
      </c>
      <c r="EW190" s="119">
        <v>10985475</v>
      </c>
      <c r="EX190" s="119">
        <v>10979985</v>
      </c>
      <c r="EY190" s="119">
        <v>12181951</v>
      </c>
      <c r="EZ190" s="119">
        <v>12968660</v>
      </c>
      <c r="FA190" s="119">
        <v>12241048</v>
      </c>
      <c r="FB190" s="119">
        <v>13380063</v>
      </c>
      <c r="FC190" s="119">
        <v>11374824</v>
      </c>
      <c r="FD190" s="119">
        <v>11325694</v>
      </c>
      <c r="FE190" s="119">
        <v>13219953</v>
      </c>
      <c r="FF190" s="119">
        <v>11760782</v>
      </c>
      <c r="FG190" s="119">
        <v>11920205</v>
      </c>
      <c r="FH190" s="119">
        <v>13575259</v>
      </c>
      <c r="FI190" s="119">
        <v>12382226</v>
      </c>
      <c r="FJ190" s="119">
        <v>11382408</v>
      </c>
      <c r="FK190" s="119">
        <v>12507789</v>
      </c>
      <c r="FL190" s="119">
        <v>14169825</v>
      </c>
      <c r="FM190" s="119">
        <v>13192678</v>
      </c>
      <c r="FN190" s="119">
        <v>13380118</v>
      </c>
      <c r="FO190" s="119">
        <v>11857616.09</v>
      </c>
      <c r="FP190" s="119">
        <v>12472991.58</v>
      </c>
      <c r="FQ190" s="119">
        <v>12754613.859999999</v>
      </c>
      <c r="FR190" s="119">
        <v>13736074.26</v>
      </c>
      <c r="FS190" s="119">
        <v>12707730.310000001</v>
      </c>
      <c r="FT190" s="119">
        <v>13391569.539999999</v>
      </c>
      <c r="FU190" s="119">
        <v>14644715.26</v>
      </c>
      <c r="FV190" s="119">
        <v>11662824.5</v>
      </c>
      <c r="FW190" s="119">
        <v>13312563.140000001</v>
      </c>
      <c r="FX190" s="119">
        <v>14883378.92</v>
      </c>
      <c r="FY190" s="119">
        <v>13178265.789999999</v>
      </c>
      <c r="FZ190" s="119">
        <v>14721301.060000001</v>
      </c>
      <c r="GA190" s="119">
        <v>12169503.82</v>
      </c>
      <c r="GB190" s="119">
        <v>12822098.73</v>
      </c>
      <c r="GC190" s="119">
        <v>14181798.039999999</v>
      </c>
      <c r="GD190" s="119">
        <v>13535987.060000001</v>
      </c>
      <c r="GE190" s="119">
        <v>13111432.359999999</v>
      </c>
      <c r="GF190" s="119">
        <v>14121993.32</v>
      </c>
      <c r="GG190" s="119">
        <v>14506320.52</v>
      </c>
      <c r="GH190" s="119">
        <v>11578384.76</v>
      </c>
    </row>
    <row r="191" spans="1:190" x14ac:dyDescent="0.25">
      <c r="A191" s="134"/>
      <c r="B191" s="130" t="s">
        <v>64</v>
      </c>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152"/>
      <c r="BS191" s="152"/>
      <c r="BT191" s="152"/>
      <c r="BU191" s="152"/>
      <c r="BV191" s="152"/>
      <c r="BW191" s="152"/>
      <c r="BX191" s="152"/>
      <c r="BY191" s="152"/>
      <c r="BZ191" s="152"/>
      <c r="CA191" s="152"/>
      <c r="CB191" s="152"/>
      <c r="CC191" s="152"/>
      <c r="CD191" s="152"/>
      <c r="CE191" s="152"/>
      <c r="CF191" s="152"/>
      <c r="CG191" s="152"/>
      <c r="CH191" s="152"/>
      <c r="CI191" s="152"/>
      <c r="CJ191" s="152"/>
      <c r="CK191" s="152"/>
      <c r="CL191" s="152"/>
      <c r="CM191" s="152"/>
      <c r="CN191" s="152"/>
      <c r="CO191" s="152"/>
      <c r="CP191" s="152"/>
      <c r="CQ191" s="152"/>
      <c r="CR191" s="152"/>
      <c r="CS191" s="152"/>
      <c r="CT191" s="152"/>
      <c r="CU191" s="152"/>
      <c r="CV191" s="152"/>
      <c r="CW191" s="152"/>
      <c r="CX191" s="152"/>
      <c r="CY191" s="152"/>
      <c r="CZ191" s="152"/>
      <c r="DA191" s="152"/>
      <c r="DB191" s="152"/>
      <c r="DC191" s="152"/>
      <c r="DD191" s="152"/>
      <c r="DE191" s="152"/>
      <c r="DF191" s="152"/>
      <c r="DG191" s="152"/>
      <c r="DH191" s="152"/>
      <c r="DI191" s="152"/>
      <c r="DJ191" s="152"/>
      <c r="DK191" s="152"/>
      <c r="DL191" s="152"/>
      <c r="DM191" s="152"/>
      <c r="DN191" s="152"/>
      <c r="DO191" s="152"/>
      <c r="DP191" s="152"/>
      <c r="DQ191" s="152"/>
      <c r="DR191" s="152"/>
      <c r="DS191" s="152"/>
      <c r="DT191" s="152"/>
      <c r="DU191" s="152"/>
      <c r="DV191" s="152"/>
      <c r="DW191" s="152"/>
      <c r="DX191" s="152"/>
      <c r="DY191" s="152"/>
      <c r="DZ191" s="152"/>
      <c r="EA191" s="152"/>
      <c r="EB191" s="152"/>
      <c r="EC191" s="152"/>
      <c r="ED191" s="152"/>
      <c r="EE191" s="152"/>
      <c r="EF191" s="152"/>
      <c r="EG191" s="152"/>
      <c r="EH191" s="152"/>
      <c r="EI191" s="152"/>
      <c r="EJ191" s="152"/>
      <c r="EK191" s="152"/>
      <c r="EL191" s="152"/>
      <c r="EM191" s="152"/>
      <c r="EN191" s="152"/>
      <c r="EO191" s="152"/>
      <c r="EP191" s="152"/>
      <c r="EQ191" s="152"/>
      <c r="ER191" s="152"/>
      <c r="ES191" s="152"/>
      <c r="ET191" s="152"/>
      <c r="EU191" s="152"/>
      <c r="EV191" s="152"/>
      <c r="EW191" s="152"/>
      <c r="EX191" s="152"/>
      <c r="EY191" s="152"/>
      <c r="EZ191" s="152"/>
      <c r="FA191" s="152"/>
      <c r="FB191" s="152"/>
      <c r="FC191" s="152"/>
      <c r="FD191" s="152"/>
      <c r="FE191" s="152"/>
      <c r="FF191" s="152"/>
      <c r="FG191" s="152"/>
      <c r="FH191" s="152"/>
      <c r="FI191" s="152"/>
      <c r="FJ191" s="152"/>
      <c r="FK191" s="152"/>
      <c r="FL191" s="152"/>
      <c r="FM191" s="152"/>
      <c r="FN191" s="152"/>
      <c r="FO191" s="152"/>
      <c r="FP191" s="152"/>
      <c r="FQ191" s="152"/>
      <c r="FR191" s="152"/>
      <c r="FS191" s="152"/>
      <c r="FT191" s="152"/>
      <c r="FU191" s="152"/>
      <c r="FV191" s="152"/>
      <c r="FW191" s="152"/>
      <c r="FX191" s="152"/>
      <c r="FY191" s="152"/>
      <c r="FZ191" s="152"/>
      <c r="GA191" s="152"/>
      <c r="GB191" s="152"/>
      <c r="GC191" s="152"/>
      <c r="GD191" s="152"/>
      <c r="GE191" s="152"/>
      <c r="GF191" s="152"/>
      <c r="GG191" s="152"/>
      <c r="GH191" s="152"/>
    </row>
    <row r="192" spans="1:190" x14ac:dyDescent="0.25">
      <c r="A192" s="134"/>
      <c r="B192" s="115" t="s">
        <v>52</v>
      </c>
      <c r="C192" s="136">
        <v>16799727.670000002</v>
      </c>
      <c r="D192" s="136">
        <v>17408866.59</v>
      </c>
      <c r="E192" s="136">
        <v>21094300.91</v>
      </c>
      <c r="F192" s="136">
        <v>19132751.460000001</v>
      </c>
      <c r="G192" s="136">
        <v>17014654.93</v>
      </c>
      <c r="H192" s="136">
        <v>19980063.580000002</v>
      </c>
      <c r="I192" s="136">
        <v>18150509.420000002</v>
      </c>
      <c r="J192" s="136">
        <v>17578145.490000002</v>
      </c>
      <c r="K192" s="136">
        <v>17528254.079999998</v>
      </c>
      <c r="L192" s="136">
        <v>17533125.82</v>
      </c>
      <c r="M192" s="136">
        <v>18906576.84</v>
      </c>
      <c r="N192" s="136">
        <v>19608030.609999999</v>
      </c>
      <c r="O192" s="136">
        <v>18345960.780000001</v>
      </c>
      <c r="P192" s="136">
        <v>18063719.649999999</v>
      </c>
      <c r="Q192" s="136">
        <v>22294085.68</v>
      </c>
      <c r="R192" s="136">
        <v>18460283.240000002</v>
      </c>
      <c r="S192" s="136">
        <v>20773526.809999999</v>
      </c>
      <c r="T192" s="136">
        <v>18330671.329999998</v>
      </c>
      <c r="U192" s="136">
        <v>17617106.719999999</v>
      </c>
      <c r="V192" s="136">
        <v>18824613.389999997</v>
      </c>
      <c r="W192" s="136">
        <v>18010969.850000001</v>
      </c>
      <c r="X192" s="136">
        <v>18476186.510000002</v>
      </c>
      <c r="Y192" s="136">
        <v>19045075.149999999</v>
      </c>
      <c r="Z192" s="136">
        <v>19985765.580000002</v>
      </c>
      <c r="AA192" s="136">
        <v>18916570.629999999</v>
      </c>
      <c r="AB192" s="136">
        <v>18486710.190000001</v>
      </c>
      <c r="AC192" s="136">
        <v>20398589.800000001</v>
      </c>
      <c r="AD192" s="136">
        <v>18147706.790000003</v>
      </c>
      <c r="AE192" s="136">
        <v>18585367.48</v>
      </c>
      <c r="AF192" s="136">
        <v>19240485.859999999</v>
      </c>
      <c r="AG192" s="136">
        <v>20071165.580000002</v>
      </c>
      <c r="AH192" s="136">
        <v>17958614.489999998</v>
      </c>
      <c r="AI192" s="136">
        <v>16693463.020000001</v>
      </c>
      <c r="AJ192" s="136">
        <v>21118671.120000001</v>
      </c>
      <c r="AK192" s="136">
        <v>18958040.140000001</v>
      </c>
      <c r="AL192" s="136">
        <v>18677841.82</v>
      </c>
      <c r="AM192" s="136">
        <v>20465439.859999999</v>
      </c>
      <c r="AN192" s="136">
        <v>19195893.34</v>
      </c>
      <c r="AO192" s="136">
        <v>20018529.099999998</v>
      </c>
      <c r="AP192" s="136">
        <v>21202488.66</v>
      </c>
      <c r="AQ192" s="136">
        <v>20293094.18</v>
      </c>
      <c r="AR192" s="136">
        <v>18369247.289999999</v>
      </c>
      <c r="AS192" s="136">
        <v>21245668.739999998</v>
      </c>
      <c r="AT192" s="136">
        <v>17472262.190000001</v>
      </c>
      <c r="AU192" s="136">
        <v>18140775.710000001</v>
      </c>
      <c r="AV192" s="136">
        <v>20124190.550000001</v>
      </c>
      <c r="AW192" s="136">
        <v>18496415.289999999</v>
      </c>
      <c r="AX192" s="136">
        <v>20027042.059999999</v>
      </c>
      <c r="AY192" s="136">
        <v>20367435.309999999</v>
      </c>
      <c r="AZ192" s="136">
        <v>19225583.260000002</v>
      </c>
      <c r="BA192" s="136">
        <v>20950383.059999999</v>
      </c>
      <c r="BB192" s="136">
        <v>20707760.490000002</v>
      </c>
      <c r="BC192" s="136">
        <v>20294639.59</v>
      </c>
      <c r="BD192" s="136">
        <v>21147072.09</v>
      </c>
      <c r="BE192" s="133">
        <v>21497294</v>
      </c>
      <c r="BF192" s="133">
        <v>18214950</v>
      </c>
      <c r="BG192" s="133">
        <v>20651224</v>
      </c>
      <c r="BH192" s="133">
        <v>20831083</v>
      </c>
      <c r="BI192" s="133">
        <v>18198893</v>
      </c>
      <c r="BJ192" s="133">
        <v>22890126</v>
      </c>
      <c r="BK192" s="133">
        <v>20471669</v>
      </c>
      <c r="BL192" s="133">
        <v>19450528</v>
      </c>
      <c r="BM192" s="133">
        <v>23567807</v>
      </c>
      <c r="BN192" s="133">
        <v>22002720</v>
      </c>
      <c r="BO192" s="133">
        <v>18174357</v>
      </c>
      <c r="BP192" s="133">
        <v>24594776</v>
      </c>
      <c r="BQ192" s="133">
        <v>22448811</v>
      </c>
      <c r="BR192" s="133">
        <v>19865588</v>
      </c>
      <c r="BS192" s="133">
        <v>20200864</v>
      </c>
      <c r="BT192" s="133">
        <v>21235447</v>
      </c>
      <c r="BU192" s="133">
        <v>21457033</v>
      </c>
      <c r="BV192" s="133">
        <v>22621041</v>
      </c>
      <c r="BW192" s="133">
        <v>20273601</v>
      </c>
      <c r="BX192" s="133">
        <v>22104542</v>
      </c>
      <c r="BY192" s="133">
        <v>24241495</v>
      </c>
      <c r="BZ192" s="133">
        <v>21104155</v>
      </c>
      <c r="CA192" s="133">
        <v>22819879</v>
      </c>
      <c r="CB192" s="133">
        <v>23212541</v>
      </c>
      <c r="CC192" s="133">
        <v>19891808</v>
      </c>
      <c r="CD192" s="133">
        <v>23298464</v>
      </c>
      <c r="CE192" s="133">
        <v>21012273</v>
      </c>
      <c r="CF192" s="133">
        <v>21222016</v>
      </c>
      <c r="CG192" s="133">
        <v>22462635</v>
      </c>
      <c r="CH192" s="133">
        <v>23285930</v>
      </c>
      <c r="CI192" s="133">
        <v>23243652</v>
      </c>
      <c r="CJ192" s="133">
        <v>21027211</v>
      </c>
      <c r="CK192" s="133">
        <v>25286837</v>
      </c>
      <c r="CL192" s="133">
        <v>17575272</v>
      </c>
      <c r="CM192" s="133">
        <v>26958101</v>
      </c>
      <c r="CN192" s="133">
        <v>24185138</v>
      </c>
      <c r="CO192" s="133">
        <v>23553115</v>
      </c>
      <c r="CP192" s="133">
        <v>23199789</v>
      </c>
      <c r="CQ192" s="133">
        <v>20827492</v>
      </c>
      <c r="CR192" s="133">
        <v>23877929</v>
      </c>
      <c r="CS192" s="133">
        <v>23203719</v>
      </c>
      <c r="CT192" s="133">
        <v>22060179</v>
      </c>
      <c r="CU192" s="133">
        <v>24252637</v>
      </c>
      <c r="CV192" s="133">
        <v>21854050</v>
      </c>
      <c r="CW192" s="133">
        <v>25270878</v>
      </c>
      <c r="CX192" s="133">
        <v>23723310</v>
      </c>
      <c r="CY192" s="133">
        <v>23137396</v>
      </c>
      <c r="CZ192" s="133">
        <v>24561370</v>
      </c>
      <c r="DA192" s="133">
        <v>24388225</v>
      </c>
      <c r="DB192" s="133">
        <v>23666750</v>
      </c>
      <c r="DC192" s="133">
        <v>21362894</v>
      </c>
      <c r="DD192" s="133">
        <v>25269899</v>
      </c>
      <c r="DE192" s="133">
        <v>24634373</v>
      </c>
      <c r="DF192" s="133">
        <v>20262369</v>
      </c>
      <c r="DG192" s="133">
        <v>28087155</v>
      </c>
      <c r="DH192" s="133">
        <v>22660435</v>
      </c>
      <c r="DI192" s="133">
        <v>24961735</v>
      </c>
      <c r="DJ192" s="133">
        <v>26423384</v>
      </c>
      <c r="DK192" s="133">
        <v>24554678</v>
      </c>
      <c r="DL192" s="133">
        <v>23167908</v>
      </c>
      <c r="DM192" s="133">
        <v>27211059</v>
      </c>
      <c r="DN192" s="133">
        <v>21747901</v>
      </c>
      <c r="DO192" s="133">
        <v>23874017</v>
      </c>
      <c r="DP192" s="133">
        <v>25578949</v>
      </c>
      <c r="DQ192" s="133">
        <v>23357425</v>
      </c>
      <c r="DR192" s="133">
        <v>27442183</v>
      </c>
      <c r="DS192" s="133">
        <v>25846582</v>
      </c>
      <c r="DT192" s="133">
        <v>24670756</v>
      </c>
      <c r="DU192" s="133">
        <v>50267049</v>
      </c>
      <c r="DV192" s="133">
        <v>50267049</v>
      </c>
      <c r="DW192" s="133">
        <v>40838632</v>
      </c>
      <c r="DX192" s="133">
        <v>36193509</v>
      </c>
      <c r="DY192" s="133">
        <v>29845093</v>
      </c>
      <c r="DZ192" s="133">
        <v>25681093</v>
      </c>
      <c r="EA192" s="133">
        <v>27294542</v>
      </c>
      <c r="EB192" s="133">
        <v>28177556</v>
      </c>
      <c r="EC192" s="133">
        <v>30078504</v>
      </c>
      <c r="ED192" s="133">
        <v>29576147</v>
      </c>
      <c r="EE192" s="133">
        <v>27070917</v>
      </c>
      <c r="EF192" s="133">
        <v>26632959</v>
      </c>
      <c r="EG192" s="133">
        <v>33234646</v>
      </c>
      <c r="EH192" s="133">
        <v>30144090</v>
      </c>
      <c r="EI192" s="133">
        <v>29352659</v>
      </c>
      <c r="EJ192" s="133">
        <v>31991368</v>
      </c>
      <c r="EK192" s="133">
        <v>29141243</v>
      </c>
      <c r="EL192" s="133">
        <v>27340185</v>
      </c>
      <c r="EM192" s="133">
        <v>27801816</v>
      </c>
      <c r="EN192" s="133">
        <v>28597720</v>
      </c>
      <c r="EO192" s="133">
        <v>30608758</v>
      </c>
      <c r="EP192" s="133">
        <v>31835634</v>
      </c>
      <c r="EQ192" s="133">
        <v>30673342</v>
      </c>
      <c r="ER192" s="133">
        <v>33539313</v>
      </c>
      <c r="ES192" s="133">
        <v>38699058</v>
      </c>
      <c r="ET192" s="133">
        <v>33542164</v>
      </c>
      <c r="EU192" s="133">
        <v>35902034</v>
      </c>
      <c r="EV192" s="133">
        <v>33400260</v>
      </c>
      <c r="EW192" s="133">
        <v>30270531</v>
      </c>
      <c r="EX192" s="133">
        <v>31109260</v>
      </c>
      <c r="EY192" s="133">
        <v>32192975</v>
      </c>
      <c r="EZ192" s="133">
        <v>31589286</v>
      </c>
      <c r="FA192" s="133">
        <v>31623728</v>
      </c>
      <c r="FB192" s="133">
        <v>32749712</v>
      </c>
      <c r="FC192" s="133">
        <v>32955597</v>
      </c>
      <c r="FD192" s="133">
        <v>28937047</v>
      </c>
      <c r="FE192" s="133">
        <v>34515225</v>
      </c>
      <c r="FF192" s="133">
        <v>28376234</v>
      </c>
      <c r="FG192" s="133">
        <v>32111142</v>
      </c>
      <c r="FH192" s="133">
        <v>33378620</v>
      </c>
      <c r="FI192" s="133">
        <v>29444441</v>
      </c>
      <c r="FJ192" s="133">
        <v>30174376</v>
      </c>
      <c r="FK192" s="133">
        <v>28550002</v>
      </c>
      <c r="FL192" s="133">
        <v>31876083</v>
      </c>
      <c r="FM192" s="133">
        <v>31256246</v>
      </c>
      <c r="FN192" s="133">
        <v>30589420</v>
      </c>
      <c r="FO192" s="133">
        <v>33484732.010000002</v>
      </c>
      <c r="FP192" s="133">
        <v>32119137.129999999</v>
      </c>
      <c r="FQ192" s="133">
        <v>31956696.140000001</v>
      </c>
      <c r="FR192" s="133">
        <v>34742060.729999997</v>
      </c>
      <c r="FS192" s="133">
        <v>32275691.440000001</v>
      </c>
      <c r="FT192" s="133">
        <v>31555241.77</v>
      </c>
      <c r="FU192" s="133">
        <v>36103214.439999998</v>
      </c>
      <c r="FV192" s="133">
        <v>29961706.350000001</v>
      </c>
      <c r="FW192" s="133">
        <v>30467062.140000001</v>
      </c>
      <c r="FX192" s="133">
        <v>33585646.43</v>
      </c>
      <c r="FY192" s="133">
        <v>30621145.350000001</v>
      </c>
      <c r="FZ192" s="133">
        <v>34648174.670000002</v>
      </c>
      <c r="GA192" s="133">
        <v>34217889.57</v>
      </c>
      <c r="GB192" s="133">
        <v>32373577.510000002</v>
      </c>
      <c r="GC192" s="133">
        <v>35365864.189999998</v>
      </c>
      <c r="GD192" s="133">
        <v>33418353.780000001</v>
      </c>
      <c r="GE192" s="133">
        <v>32345346.960000001</v>
      </c>
      <c r="GF192" s="133">
        <v>33779454.350000001</v>
      </c>
      <c r="GG192" s="133">
        <v>34505121.479999997</v>
      </c>
      <c r="GH192" s="133">
        <v>28629830.34</v>
      </c>
    </row>
    <row r="193" spans="1:190" ht="15" thickBot="1" x14ac:dyDescent="0.3">
      <c r="A193" s="134"/>
      <c r="B193" s="115" t="s">
        <v>98</v>
      </c>
      <c r="C193" s="136">
        <v>10317783.76</v>
      </c>
      <c r="D193" s="136">
        <v>10305700.98</v>
      </c>
      <c r="E193" s="136">
        <v>12120669.73</v>
      </c>
      <c r="F193" s="136">
        <v>10176557.060000001</v>
      </c>
      <c r="G193" s="136">
        <v>9664639.3800000008</v>
      </c>
      <c r="H193" s="136">
        <v>12054746.18</v>
      </c>
      <c r="I193" s="136">
        <v>10359242.25</v>
      </c>
      <c r="J193" s="136">
        <v>10460604.52</v>
      </c>
      <c r="K193" s="136">
        <v>10657749.470000001</v>
      </c>
      <c r="L193" s="136">
        <v>10412740.390000001</v>
      </c>
      <c r="M193" s="136">
        <v>10860937.82</v>
      </c>
      <c r="N193" s="136">
        <v>12126911.52</v>
      </c>
      <c r="O193" s="136">
        <v>11058877.789999999</v>
      </c>
      <c r="P193" s="136">
        <v>10365687.75</v>
      </c>
      <c r="Q193" s="136">
        <v>12146267.42</v>
      </c>
      <c r="R193" s="136">
        <v>9731939.4100000001</v>
      </c>
      <c r="S193" s="136">
        <v>12233714.92</v>
      </c>
      <c r="T193" s="136">
        <v>10603781.02</v>
      </c>
      <c r="U193" s="136">
        <v>10488635</v>
      </c>
      <c r="V193" s="136">
        <v>11701567.189999999</v>
      </c>
      <c r="W193" s="136">
        <v>11574909.23</v>
      </c>
      <c r="X193" s="136">
        <v>10737337.880000001</v>
      </c>
      <c r="Y193" s="136">
        <v>11651967.48</v>
      </c>
      <c r="Z193" s="136">
        <v>12209587.560000001</v>
      </c>
      <c r="AA193" s="136">
        <v>12103270.82</v>
      </c>
      <c r="AB193" s="136">
        <v>11339448.07</v>
      </c>
      <c r="AC193" s="136">
        <v>11882784.640000001</v>
      </c>
      <c r="AD193" s="136">
        <v>10615762.84</v>
      </c>
      <c r="AE193" s="136">
        <v>10655623.210000001</v>
      </c>
      <c r="AF193" s="136">
        <v>11899171.529999999</v>
      </c>
      <c r="AG193" s="136">
        <v>11762385.51</v>
      </c>
      <c r="AH193" s="136">
        <v>11220963.960000001</v>
      </c>
      <c r="AI193" s="136">
        <v>10750628.949999999</v>
      </c>
      <c r="AJ193" s="136">
        <v>12341367.279999999</v>
      </c>
      <c r="AK193" s="136">
        <v>11341181.23</v>
      </c>
      <c r="AL193" s="136">
        <v>11156543.27</v>
      </c>
      <c r="AM193" s="136">
        <v>12602516.380000001</v>
      </c>
      <c r="AN193" s="136">
        <v>11001967.449999999</v>
      </c>
      <c r="AO193" s="136">
        <v>11358453.189999999</v>
      </c>
      <c r="AP193" s="136">
        <v>11649865.51</v>
      </c>
      <c r="AQ193" s="136">
        <v>11205634.41</v>
      </c>
      <c r="AR193" s="136">
        <v>11286342.33</v>
      </c>
      <c r="AS193" s="136">
        <v>12733325.59</v>
      </c>
      <c r="AT193" s="136">
        <v>10643029.130000001</v>
      </c>
      <c r="AU193" s="136">
        <v>11404857.630000001</v>
      </c>
      <c r="AV193" s="136">
        <v>12619766.210000001</v>
      </c>
      <c r="AW193" s="136">
        <v>11291359.359999999</v>
      </c>
      <c r="AX193" s="136">
        <v>12203671.09</v>
      </c>
      <c r="AY193" s="136">
        <v>13509445.699999999</v>
      </c>
      <c r="AZ193" s="136">
        <v>11659539.43</v>
      </c>
      <c r="BA193" s="136">
        <v>12307611.76</v>
      </c>
      <c r="BB193" s="136">
        <v>12070377.949999999</v>
      </c>
      <c r="BC193" s="136">
        <v>11704500.33</v>
      </c>
      <c r="BD193" s="136">
        <v>13004644.550000001</v>
      </c>
      <c r="BE193" s="133">
        <v>12074312</v>
      </c>
      <c r="BF193" s="133">
        <v>10728282</v>
      </c>
      <c r="BG193" s="133">
        <v>13937125</v>
      </c>
      <c r="BH193" s="133">
        <v>14298928</v>
      </c>
      <c r="BI193" s="133">
        <v>11490386</v>
      </c>
      <c r="BJ193" s="133">
        <v>14467818</v>
      </c>
      <c r="BK193" s="133">
        <v>13338769</v>
      </c>
      <c r="BL193" s="133">
        <v>11817971</v>
      </c>
      <c r="BM193" s="133">
        <v>13794453</v>
      </c>
      <c r="BN193" s="133">
        <v>12622597</v>
      </c>
      <c r="BO193" s="133">
        <v>11200777</v>
      </c>
      <c r="BP193" s="133">
        <v>14583233</v>
      </c>
      <c r="BQ193" s="133">
        <v>13513435</v>
      </c>
      <c r="BR193" s="133">
        <v>12721271</v>
      </c>
      <c r="BS193" s="133">
        <v>13591772</v>
      </c>
      <c r="BT193" s="133">
        <v>12465108</v>
      </c>
      <c r="BU193" s="133">
        <v>13217031</v>
      </c>
      <c r="BV193" s="133">
        <v>13874255</v>
      </c>
      <c r="BW193" s="133">
        <v>12945153</v>
      </c>
      <c r="BX193" s="133">
        <v>13459922</v>
      </c>
      <c r="BY193" s="133">
        <v>14097746</v>
      </c>
      <c r="BZ193" s="133">
        <v>12992972</v>
      </c>
      <c r="CA193" s="133">
        <v>13268836</v>
      </c>
      <c r="CB193" s="133">
        <v>13495313</v>
      </c>
      <c r="CC193" s="133">
        <v>12258142</v>
      </c>
      <c r="CD193" s="133">
        <v>14156178</v>
      </c>
      <c r="CE193" s="133">
        <v>13576998</v>
      </c>
      <c r="CF193" s="133">
        <v>13126401</v>
      </c>
      <c r="CG193" s="133">
        <v>13293119</v>
      </c>
      <c r="CH193" s="133">
        <v>14400368</v>
      </c>
      <c r="CI193" s="133">
        <v>14832327</v>
      </c>
      <c r="CJ193" s="133">
        <v>12532369</v>
      </c>
      <c r="CK193" s="133">
        <v>15122681</v>
      </c>
      <c r="CL193" s="133">
        <v>11443132</v>
      </c>
      <c r="CM193" s="133">
        <v>14308148</v>
      </c>
      <c r="CN193" s="133">
        <v>13512133</v>
      </c>
      <c r="CO193" s="133">
        <v>13825541</v>
      </c>
      <c r="CP193" s="133">
        <v>14411953</v>
      </c>
      <c r="CQ193" s="133">
        <v>13729358</v>
      </c>
      <c r="CR193" s="133">
        <v>14808596</v>
      </c>
      <c r="CS193" s="133">
        <v>14640993</v>
      </c>
      <c r="CT193" s="133">
        <v>13598708</v>
      </c>
      <c r="CU193" s="133">
        <v>15651375</v>
      </c>
      <c r="CV193" s="133">
        <v>13201113</v>
      </c>
      <c r="CW193" s="133">
        <v>15053152</v>
      </c>
      <c r="CX193" s="133">
        <v>13302707</v>
      </c>
      <c r="CY193" s="133">
        <v>13999208</v>
      </c>
      <c r="CZ193" s="133">
        <v>14386649</v>
      </c>
      <c r="DA193" s="133">
        <v>14557574</v>
      </c>
      <c r="DB193" s="133">
        <v>13872855</v>
      </c>
      <c r="DC193" s="133">
        <v>14184378</v>
      </c>
      <c r="DD193" s="133">
        <v>18123037</v>
      </c>
      <c r="DE193" s="133">
        <v>16137267</v>
      </c>
      <c r="DF193" s="133">
        <v>13130495</v>
      </c>
      <c r="DG193" s="133">
        <v>18234043</v>
      </c>
      <c r="DH193" s="133">
        <v>14613277</v>
      </c>
      <c r="DI193" s="133">
        <v>15866343</v>
      </c>
      <c r="DJ193" s="133">
        <v>14997129</v>
      </c>
      <c r="DK193" s="133">
        <v>15356695</v>
      </c>
      <c r="DL193" s="133">
        <v>14525319</v>
      </c>
      <c r="DM193" s="133">
        <v>17260847</v>
      </c>
      <c r="DN193" s="133">
        <v>14290427</v>
      </c>
      <c r="DO193" s="133">
        <v>15523365</v>
      </c>
      <c r="DP193" s="133">
        <v>16977393</v>
      </c>
      <c r="DQ193" s="133">
        <v>14964816</v>
      </c>
      <c r="DR193" s="133">
        <v>17560459</v>
      </c>
      <c r="DS193" s="133">
        <v>17364173</v>
      </c>
      <c r="DT193" s="133">
        <v>14711641</v>
      </c>
      <c r="DU193" s="133">
        <v>14566113</v>
      </c>
      <c r="DV193" s="133">
        <v>14566113</v>
      </c>
      <c r="DW193" s="133">
        <v>14441130</v>
      </c>
      <c r="DX193" s="133">
        <v>16306793</v>
      </c>
      <c r="DY193" s="133">
        <v>15864665</v>
      </c>
      <c r="DZ193" s="133">
        <v>15150872</v>
      </c>
      <c r="EA193" s="133">
        <v>17040028</v>
      </c>
      <c r="EB193" s="133">
        <v>17058172</v>
      </c>
      <c r="EC193" s="133">
        <v>17678434</v>
      </c>
      <c r="ED193" s="133">
        <v>19058314</v>
      </c>
      <c r="EE193" s="133">
        <v>16943193</v>
      </c>
      <c r="EF193" s="133">
        <v>15878954</v>
      </c>
      <c r="EG193" s="133">
        <v>19176780</v>
      </c>
      <c r="EH193" s="133">
        <v>16424706</v>
      </c>
      <c r="EI193" s="133">
        <v>17175627</v>
      </c>
      <c r="EJ193" s="133">
        <v>17431985</v>
      </c>
      <c r="EK193" s="133">
        <v>16736112</v>
      </c>
      <c r="EL193" s="133">
        <v>16903193</v>
      </c>
      <c r="EM193" s="133">
        <v>16809563</v>
      </c>
      <c r="EN193" s="133">
        <v>16883691</v>
      </c>
      <c r="EO193" s="133">
        <v>17823400</v>
      </c>
      <c r="EP193" s="133">
        <v>19409911</v>
      </c>
      <c r="EQ193" s="133">
        <v>18762769</v>
      </c>
      <c r="ER193" s="133">
        <v>15375735</v>
      </c>
      <c r="ES193" s="133">
        <v>19099700</v>
      </c>
      <c r="ET193" s="133">
        <v>15868692</v>
      </c>
      <c r="EU193" s="133">
        <v>17520028</v>
      </c>
      <c r="EV193" s="133">
        <v>17170347</v>
      </c>
      <c r="EW193" s="133">
        <v>15824467</v>
      </c>
      <c r="EX193" s="133">
        <v>18101813</v>
      </c>
      <c r="EY193" s="133">
        <v>18289920</v>
      </c>
      <c r="EZ193" s="133">
        <v>17913479</v>
      </c>
      <c r="FA193" s="133">
        <v>17044394</v>
      </c>
      <c r="FB193" s="133">
        <v>18760320</v>
      </c>
      <c r="FC193" s="133">
        <v>19047638</v>
      </c>
      <c r="FD193" s="133">
        <v>15315952</v>
      </c>
      <c r="FE193" s="133">
        <v>19411160</v>
      </c>
      <c r="FF193" s="133">
        <v>15687081</v>
      </c>
      <c r="FG193" s="133">
        <v>16989175</v>
      </c>
      <c r="FH193" s="133">
        <v>19110443</v>
      </c>
      <c r="FI193" s="133">
        <v>18027086</v>
      </c>
      <c r="FJ193" s="133">
        <v>17354270</v>
      </c>
      <c r="FK193" s="133">
        <v>16920340</v>
      </c>
      <c r="FL193" s="133">
        <v>18500808</v>
      </c>
      <c r="FM193" s="133">
        <v>18166062</v>
      </c>
      <c r="FN193" s="133">
        <v>17760552</v>
      </c>
      <c r="FO193" s="133">
        <v>20251620.719999999</v>
      </c>
      <c r="FP193" s="133">
        <v>17905502.16</v>
      </c>
      <c r="FQ193" s="133">
        <v>18199463.379999999</v>
      </c>
      <c r="FR193" s="133">
        <v>19286987.390000001</v>
      </c>
      <c r="FS193" s="133">
        <v>17659197.030000001</v>
      </c>
      <c r="FT193" s="133">
        <v>17702619.940000001</v>
      </c>
      <c r="FU193" s="133">
        <v>20227782.34</v>
      </c>
      <c r="FV193" s="133">
        <v>16238854.130000001</v>
      </c>
      <c r="FW193" s="133">
        <v>17389495.280000001</v>
      </c>
      <c r="FX193" s="133">
        <v>19907752.719999999</v>
      </c>
      <c r="FY193" s="133">
        <v>17708794.149999999</v>
      </c>
      <c r="FZ193" s="133">
        <v>20240130.27</v>
      </c>
      <c r="GA193" s="133">
        <v>19730399.190000001</v>
      </c>
      <c r="GB193" s="133">
        <v>17063055.280000001</v>
      </c>
      <c r="GC193" s="133">
        <v>19517754.93</v>
      </c>
      <c r="GD193" s="133">
        <v>18410015.510000002</v>
      </c>
      <c r="GE193" s="133">
        <v>17615789.390000001</v>
      </c>
      <c r="GF193" s="133">
        <v>19158156.280000001</v>
      </c>
      <c r="GG193" s="133">
        <v>18845485.75</v>
      </c>
      <c r="GH193" s="133">
        <v>16421357.24</v>
      </c>
    </row>
    <row r="194" spans="1:190" ht="15" thickBot="1" x14ac:dyDescent="0.3">
      <c r="A194" s="134"/>
      <c r="B194" s="104" t="s">
        <v>86</v>
      </c>
      <c r="C194" s="119">
        <v>27117511</v>
      </c>
      <c r="D194" s="119">
        <v>27714568</v>
      </c>
      <c r="E194" s="119">
        <v>33214971</v>
      </c>
      <c r="F194" s="119">
        <v>29309309</v>
      </c>
      <c r="G194" s="119">
        <v>26679294</v>
      </c>
      <c r="H194" s="119">
        <v>32034810</v>
      </c>
      <c r="I194" s="119">
        <v>28509752</v>
      </c>
      <c r="J194" s="119">
        <v>28038750</v>
      </c>
      <c r="K194" s="119">
        <v>28186004</v>
      </c>
      <c r="L194" s="119">
        <v>27945866</v>
      </c>
      <c r="M194" s="119">
        <v>29767515</v>
      </c>
      <c r="N194" s="119">
        <v>31734942</v>
      </c>
      <c r="O194" s="119">
        <v>29404839</v>
      </c>
      <c r="P194" s="119">
        <v>28429407</v>
      </c>
      <c r="Q194" s="119">
        <v>34440353</v>
      </c>
      <c r="R194" s="119">
        <v>28192223</v>
      </c>
      <c r="S194" s="119">
        <v>33007242</v>
      </c>
      <c r="T194" s="119">
        <v>28934452</v>
      </c>
      <c r="U194" s="119">
        <v>28105742</v>
      </c>
      <c r="V194" s="119">
        <v>30526181</v>
      </c>
      <c r="W194" s="119">
        <v>29585879</v>
      </c>
      <c r="X194" s="119">
        <v>29213524</v>
      </c>
      <c r="Y194" s="119">
        <v>30697043</v>
      </c>
      <c r="Z194" s="119">
        <v>32195353</v>
      </c>
      <c r="AA194" s="119">
        <v>31019841</v>
      </c>
      <c r="AB194" s="119">
        <v>29826158</v>
      </c>
      <c r="AC194" s="119">
        <v>32281374</v>
      </c>
      <c r="AD194" s="119">
        <v>28763470</v>
      </c>
      <c r="AE194" s="119">
        <v>29240991</v>
      </c>
      <c r="AF194" s="119">
        <v>31139657</v>
      </c>
      <c r="AG194" s="119">
        <v>31833551</v>
      </c>
      <c r="AH194" s="119">
        <v>29179578</v>
      </c>
      <c r="AI194" s="119">
        <v>27444092</v>
      </c>
      <c r="AJ194" s="119">
        <v>33460038</v>
      </c>
      <c r="AK194" s="119">
        <v>30299221</v>
      </c>
      <c r="AL194" s="119">
        <v>29834385</v>
      </c>
      <c r="AM194" s="119">
        <v>33067956</v>
      </c>
      <c r="AN194" s="119">
        <v>30197861</v>
      </c>
      <c r="AO194" s="119">
        <v>31376982</v>
      </c>
      <c r="AP194" s="119">
        <v>32852354</v>
      </c>
      <c r="AQ194" s="119">
        <v>31498729</v>
      </c>
      <c r="AR194" s="119">
        <v>29655590</v>
      </c>
      <c r="AS194" s="119">
        <v>33978994</v>
      </c>
      <c r="AT194" s="119">
        <v>28115291</v>
      </c>
      <c r="AU194" s="119">
        <v>29545633</v>
      </c>
      <c r="AV194" s="119">
        <v>32743957</v>
      </c>
      <c r="AW194" s="119">
        <v>29787775</v>
      </c>
      <c r="AX194" s="119">
        <v>32230713</v>
      </c>
      <c r="AY194" s="119">
        <v>33876881</v>
      </c>
      <c r="AZ194" s="119">
        <v>30885123</v>
      </c>
      <c r="BA194" s="119">
        <v>33257995</v>
      </c>
      <c r="BB194" s="119">
        <v>32778138</v>
      </c>
      <c r="BC194" s="119">
        <v>31999140</v>
      </c>
      <c r="BD194" s="119">
        <v>34151717</v>
      </c>
      <c r="BE194" s="119">
        <v>33571607</v>
      </c>
      <c r="BF194" s="119">
        <v>28943232</v>
      </c>
      <c r="BG194" s="119">
        <v>34588350</v>
      </c>
      <c r="BH194" s="119">
        <v>35130011</v>
      </c>
      <c r="BI194" s="119">
        <v>29689279</v>
      </c>
      <c r="BJ194" s="119">
        <v>37357944</v>
      </c>
      <c r="BK194" s="119">
        <v>33810438</v>
      </c>
      <c r="BL194" s="119">
        <v>31268499</v>
      </c>
      <c r="BM194" s="119">
        <v>37362260</v>
      </c>
      <c r="BN194" s="119">
        <v>34625317</v>
      </c>
      <c r="BO194" s="119">
        <v>29375135</v>
      </c>
      <c r="BP194" s="119">
        <v>39178009</v>
      </c>
      <c r="BQ194" s="119">
        <v>35962246</v>
      </c>
      <c r="BR194" s="119">
        <v>32586859</v>
      </c>
      <c r="BS194" s="119">
        <v>33792636</v>
      </c>
      <c r="BT194" s="119">
        <v>33700555</v>
      </c>
      <c r="BU194" s="119">
        <v>34674064</v>
      </c>
      <c r="BV194" s="119">
        <v>36495295</v>
      </c>
      <c r="BW194" s="119">
        <v>33218753</v>
      </c>
      <c r="BX194" s="119">
        <v>35564464</v>
      </c>
      <c r="BY194" s="119">
        <v>38339241</v>
      </c>
      <c r="BZ194" s="119">
        <v>34097127</v>
      </c>
      <c r="CA194" s="119">
        <v>36088715</v>
      </c>
      <c r="CB194" s="119">
        <v>36707854</v>
      </c>
      <c r="CC194" s="119">
        <v>32149950</v>
      </c>
      <c r="CD194" s="119">
        <v>37454642</v>
      </c>
      <c r="CE194" s="119">
        <v>34589272</v>
      </c>
      <c r="CF194" s="119">
        <v>34348417</v>
      </c>
      <c r="CG194" s="119">
        <v>35755754</v>
      </c>
      <c r="CH194" s="119">
        <v>37686298</v>
      </c>
      <c r="CI194" s="119">
        <v>38075978</v>
      </c>
      <c r="CJ194" s="119">
        <v>33559580</v>
      </c>
      <c r="CK194" s="119">
        <v>40409517</v>
      </c>
      <c r="CL194" s="119">
        <v>29018404</v>
      </c>
      <c r="CM194" s="119">
        <v>41266249</v>
      </c>
      <c r="CN194" s="119">
        <v>37697271</v>
      </c>
      <c r="CO194" s="119">
        <v>37378656</v>
      </c>
      <c r="CP194" s="119">
        <v>37611742</v>
      </c>
      <c r="CQ194" s="119">
        <v>34556850</v>
      </c>
      <c r="CR194" s="119">
        <v>38686525</v>
      </c>
      <c r="CS194" s="119">
        <v>37844712</v>
      </c>
      <c r="CT194" s="119">
        <v>35658888</v>
      </c>
      <c r="CU194" s="119">
        <v>39904013</v>
      </c>
      <c r="CV194" s="119">
        <v>35055163</v>
      </c>
      <c r="CW194" s="119">
        <v>40324030</v>
      </c>
      <c r="CX194" s="119">
        <v>37026017</v>
      </c>
      <c r="CY194" s="119">
        <v>37136604</v>
      </c>
      <c r="CZ194" s="119">
        <v>38948018</v>
      </c>
      <c r="DA194" s="119">
        <v>38945799</v>
      </c>
      <c r="DB194" s="119">
        <v>37539605</v>
      </c>
      <c r="DC194" s="119">
        <v>35547272</v>
      </c>
      <c r="DD194" s="119">
        <v>43392937</v>
      </c>
      <c r="DE194" s="119">
        <v>40771640</v>
      </c>
      <c r="DF194" s="119">
        <v>33392864</v>
      </c>
      <c r="DG194" s="119">
        <v>46321198</v>
      </c>
      <c r="DH194" s="119">
        <v>37273712</v>
      </c>
      <c r="DI194" s="119">
        <v>40828078</v>
      </c>
      <c r="DJ194" s="119">
        <v>41420512</v>
      </c>
      <c r="DK194" s="119">
        <v>39911372</v>
      </c>
      <c r="DL194" s="119">
        <v>37693227</v>
      </c>
      <c r="DM194" s="119">
        <v>44471907</v>
      </c>
      <c r="DN194" s="119">
        <v>36038328</v>
      </c>
      <c r="DO194" s="119">
        <v>39397382</v>
      </c>
      <c r="DP194" s="119">
        <v>42556342</v>
      </c>
      <c r="DQ194" s="119">
        <v>38322241</v>
      </c>
      <c r="DR194" s="119">
        <v>45002642</v>
      </c>
      <c r="DS194" s="119">
        <v>43210756</v>
      </c>
      <c r="DT194" s="119">
        <v>39382396</v>
      </c>
      <c r="DU194" s="119">
        <v>64833162</v>
      </c>
      <c r="DV194" s="119">
        <v>64833162</v>
      </c>
      <c r="DW194" s="119">
        <v>55279762</v>
      </c>
      <c r="DX194" s="119">
        <v>52500302</v>
      </c>
      <c r="DY194" s="119">
        <v>45709759</v>
      </c>
      <c r="DZ194" s="119">
        <v>40831966</v>
      </c>
      <c r="EA194" s="119">
        <v>44334570</v>
      </c>
      <c r="EB194" s="119">
        <v>45235728</v>
      </c>
      <c r="EC194" s="119">
        <v>47756938</v>
      </c>
      <c r="ED194" s="119">
        <v>48634460</v>
      </c>
      <c r="EE194" s="119">
        <v>44014110</v>
      </c>
      <c r="EF194" s="119">
        <v>42511913</v>
      </c>
      <c r="EG194" s="119">
        <v>52411425</v>
      </c>
      <c r="EH194" s="119">
        <v>46568796</v>
      </c>
      <c r="EI194" s="119">
        <v>46528286</v>
      </c>
      <c r="EJ194" s="119">
        <v>49423353</v>
      </c>
      <c r="EK194" s="119">
        <v>45877355</v>
      </c>
      <c r="EL194" s="119">
        <v>44243378</v>
      </c>
      <c r="EM194" s="119">
        <v>44611379</v>
      </c>
      <c r="EN194" s="119">
        <v>45481411</v>
      </c>
      <c r="EO194" s="119">
        <v>48432158</v>
      </c>
      <c r="EP194" s="119">
        <v>51245545</v>
      </c>
      <c r="EQ194" s="119">
        <v>49436110</v>
      </c>
      <c r="ER194" s="119">
        <v>48915049</v>
      </c>
      <c r="ES194" s="119">
        <v>57798759</v>
      </c>
      <c r="ET194" s="119">
        <v>49410855</v>
      </c>
      <c r="EU194" s="119">
        <v>53422063</v>
      </c>
      <c r="EV194" s="119">
        <v>50570606</v>
      </c>
      <c r="EW194" s="119">
        <v>46094998</v>
      </c>
      <c r="EX194" s="119">
        <v>49211073</v>
      </c>
      <c r="EY194" s="119">
        <v>50482894</v>
      </c>
      <c r="EZ194" s="119">
        <v>49502765</v>
      </c>
      <c r="FA194" s="119">
        <v>48668122</v>
      </c>
      <c r="FB194" s="119">
        <v>51510032</v>
      </c>
      <c r="FC194" s="119">
        <v>52003235</v>
      </c>
      <c r="FD194" s="119">
        <v>44252999</v>
      </c>
      <c r="FE194" s="119">
        <v>53926385</v>
      </c>
      <c r="FF194" s="119">
        <v>44063315</v>
      </c>
      <c r="FG194" s="119">
        <v>49100317</v>
      </c>
      <c r="FH194" s="119">
        <v>52489062</v>
      </c>
      <c r="FI194" s="119">
        <v>47471526</v>
      </c>
      <c r="FJ194" s="119">
        <v>47528646</v>
      </c>
      <c r="FK194" s="119">
        <v>45470343</v>
      </c>
      <c r="FL194" s="119">
        <v>50376891</v>
      </c>
      <c r="FM194" s="119">
        <v>49422308</v>
      </c>
      <c r="FN194" s="119">
        <v>48349972</v>
      </c>
      <c r="FO194" s="119">
        <v>53736352.729999997</v>
      </c>
      <c r="FP194" s="119">
        <v>50024639.289999999</v>
      </c>
      <c r="FQ194" s="119">
        <v>50156159.520000003</v>
      </c>
      <c r="FR194" s="119">
        <v>54029048.119999997</v>
      </c>
      <c r="FS194" s="119">
        <v>49934888.469999999</v>
      </c>
      <c r="FT194" s="119">
        <v>49257861.710000001</v>
      </c>
      <c r="FU194" s="119">
        <v>56330996.780000001</v>
      </c>
      <c r="FV194" s="119">
        <v>46200560.479999997</v>
      </c>
      <c r="FW194" s="119">
        <v>47856557.420000002</v>
      </c>
      <c r="FX194" s="119">
        <v>53493399.149999999</v>
      </c>
      <c r="FY194" s="119">
        <v>48329939.5</v>
      </c>
      <c r="FZ194" s="119">
        <v>54888304.939999998</v>
      </c>
      <c r="GA194" s="119">
        <v>53948288.759999998</v>
      </c>
      <c r="GB194" s="119">
        <v>49436632.789999999</v>
      </c>
      <c r="GC194" s="119">
        <v>54883619.119999997</v>
      </c>
      <c r="GD194" s="119">
        <v>51828369.289999999</v>
      </c>
      <c r="GE194" s="119">
        <v>49961136.350000001</v>
      </c>
      <c r="GF194" s="119">
        <v>52937610.630000003</v>
      </c>
      <c r="GG194" s="119">
        <v>53350607.229999997</v>
      </c>
      <c r="GH194" s="119">
        <v>45051187.579999998</v>
      </c>
    </row>
    <row r="195" spans="1:190" x14ac:dyDescent="0.25">
      <c r="A195" s="134"/>
      <c r="B195" s="130" t="s">
        <v>65</v>
      </c>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c r="BW195" s="152"/>
      <c r="BX195" s="152"/>
      <c r="BY195" s="152"/>
      <c r="BZ195" s="152"/>
      <c r="CA195" s="152"/>
      <c r="CB195" s="152"/>
      <c r="CC195" s="152"/>
      <c r="CD195" s="152"/>
      <c r="CE195" s="152"/>
      <c r="CF195" s="152"/>
      <c r="CG195" s="152"/>
      <c r="CH195" s="152"/>
      <c r="CI195" s="152"/>
      <c r="CJ195" s="152"/>
      <c r="CK195" s="152"/>
      <c r="CL195" s="152"/>
      <c r="CM195" s="152"/>
      <c r="CN195" s="152"/>
      <c r="CO195" s="152"/>
      <c r="CP195" s="152"/>
      <c r="CQ195" s="152"/>
      <c r="CR195" s="152"/>
      <c r="CS195" s="152"/>
      <c r="CT195" s="152"/>
      <c r="CU195" s="152"/>
      <c r="CV195" s="152"/>
      <c r="CW195" s="152"/>
      <c r="CX195" s="152"/>
      <c r="CY195" s="152"/>
      <c r="CZ195" s="152"/>
      <c r="DA195" s="152"/>
      <c r="DB195" s="152"/>
      <c r="DC195" s="152"/>
      <c r="DD195" s="152"/>
      <c r="DE195" s="152"/>
      <c r="DF195" s="152"/>
      <c r="DG195" s="152"/>
      <c r="DH195" s="152"/>
      <c r="DI195" s="152"/>
      <c r="DJ195" s="152"/>
      <c r="DK195" s="152"/>
      <c r="DL195" s="152"/>
      <c r="DM195" s="152"/>
      <c r="DN195" s="152"/>
      <c r="DO195" s="152"/>
      <c r="DP195" s="152"/>
      <c r="DQ195" s="152"/>
      <c r="DR195" s="152"/>
      <c r="DS195" s="152"/>
      <c r="DT195" s="152"/>
      <c r="DU195" s="152"/>
      <c r="DV195" s="152"/>
      <c r="DW195" s="152"/>
      <c r="DX195" s="152"/>
      <c r="DY195" s="152"/>
      <c r="DZ195" s="152"/>
      <c r="EA195" s="152"/>
      <c r="EB195" s="152"/>
      <c r="EC195" s="152"/>
      <c r="ED195" s="152"/>
      <c r="EE195" s="152"/>
      <c r="EF195" s="152"/>
      <c r="EG195" s="152"/>
      <c r="EH195" s="152"/>
      <c r="EI195" s="152"/>
      <c r="EJ195" s="152"/>
      <c r="EK195" s="152"/>
      <c r="EL195" s="152"/>
      <c r="EM195" s="152"/>
      <c r="EN195" s="152"/>
      <c r="EO195" s="152"/>
      <c r="EP195" s="152"/>
      <c r="EQ195" s="152"/>
      <c r="ER195" s="152"/>
      <c r="ES195" s="152"/>
      <c r="ET195" s="152"/>
      <c r="EU195" s="152"/>
      <c r="EV195" s="152"/>
      <c r="EW195" s="152"/>
      <c r="EX195" s="152"/>
      <c r="EY195" s="152"/>
      <c r="EZ195" s="152"/>
      <c r="FA195" s="152"/>
      <c r="FB195" s="152"/>
      <c r="FC195" s="152"/>
      <c r="FD195" s="152"/>
      <c r="FE195" s="152"/>
      <c r="FF195" s="152"/>
      <c r="FG195" s="152"/>
      <c r="FH195" s="152"/>
      <c r="FI195" s="152"/>
      <c r="FJ195" s="152"/>
      <c r="FK195" s="152"/>
      <c r="FL195" s="152"/>
      <c r="FM195" s="152"/>
      <c r="FN195" s="152"/>
      <c r="FO195" s="152"/>
      <c r="FP195" s="152"/>
      <c r="FQ195" s="152"/>
      <c r="FR195" s="152"/>
      <c r="FS195" s="152"/>
      <c r="FT195" s="152"/>
      <c r="FU195" s="152"/>
      <c r="FV195" s="152"/>
      <c r="FW195" s="152"/>
      <c r="FX195" s="152"/>
      <c r="FY195" s="152"/>
      <c r="FZ195" s="152"/>
      <c r="GA195" s="152"/>
      <c r="GB195" s="152"/>
      <c r="GC195" s="152"/>
      <c r="GD195" s="152"/>
      <c r="GE195" s="152"/>
      <c r="GF195" s="152"/>
      <c r="GG195" s="152"/>
      <c r="GH195" s="152"/>
    </row>
    <row r="196" spans="1:190" x14ac:dyDescent="0.25">
      <c r="A196" s="134"/>
      <c r="B196" s="115" t="s">
        <v>5</v>
      </c>
      <c r="C196" s="133">
        <v>6748</v>
      </c>
      <c r="D196" s="133">
        <v>20870</v>
      </c>
      <c r="E196" s="133">
        <v>6285</v>
      </c>
      <c r="F196" s="133">
        <v>6845</v>
      </c>
      <c r="G196" s="133">
        <v>13637</v>
      </c>
      <c r="H196" s="133">
        <v>12713</v>
      </c>
      <c r="I196" s="133">
        <v>5970</v>
      </c>
      <c r="J196" s="133">
        <v>8467</v>
      </c>
      <c r="K196" s="133">
        <v>7631</v>
      </c>
      <c r="L196" s="133">
        <v>7900</v>
      </c>
      <c r="M196" s="133">
        <v>4339</v>
      </c>
      <c r="N196" s="133">
        <v>8233</v>
      </c>
      <c r="O196" s="133">
        <v>6548</v>
      </c>
      <c r="P196" s="133">
        <v>8537</v>
      </c>
      <c r="Q196" s="133">
        <v>14100</v>
      </c>
      <c r="R196" s="133">
        <v>6564</v>
      </c>
      <c r="S196" s="133">
        <v>8679</v>
      </c>
      <c r="T196" s="133">
        <v>5307</v>
      </c>
      <c r="U196" s="133">
        <v>5737</v>
      </c>
      <c r="V196" s="133">
        <v>7782</v>
      </c>
      <c r="W196" s="133">
        <v>10995</v>
      </c>
      <c r="X196" s="133">
        <v>6017</v>
      </c>
      <c r="Y196" s="133">
        <v>7626</v>
      </c>
      <c r="Z196" s="133">
        <v>5087</v>
      </c>
      <c r="AA196" s="133">
        <v>13747</v>
      </c>
      <c r="AB196" s="133">
        <v>3828</v>
      </c>
      <c r="AC196" s="133">
        <v>11451</v>
      </c>
      <c r="AD196" s="133">
        <v>5387</v>
      </c>
      <c r="AE196" s="133">
        <v>5509</v>
      </c>
      <c r="AF196" s="133">
        <v>9776</v>
      </c>
      <c r="AG196" s="133">
        <v>11865</v>
      </c>
      <c r="AH196" s="133">
        <v>8950</v>
      </c>
      <c r="AI196" s="133">
        <v>7588</v>
      </c>
      <c r="AJ196" s="133">
        <v>9000</v>
      </c>
      <c r="AK196" s="133">
        <v>8799</v>
      </c>
      <c r="AL196" s="133">
        <v>6705</v>
      </c>
      <c r="AM196" s="133">
        <v>6777</v>
      </c>
      <c r="AN196" s="133">
        <v>10686</v>
      </c>
      <c r="AO196" s="133">
        <v>8905</v>
      </c>
      <c r="AP196" s="133">
        <v>7503</v>
      </c>
      <c r="AQ196" s="133">
        <v>3612</v>
      </c>
      <c r="AR196" s="133">
        <v>7713</v>
      </c>
      <c r="AS196" s="133">
        <v>4133</v>
      </c>
      <c r="AT196" s="133">
        <v>9117</v>
      </c>
      <c r="AU196" s="133">
        <v>5487</v>
      </c>
      <c r="AV196" s="133">
        <v>4468</v>
      </c>
      <c r="AW196" s="133">
        <v>6912</v>
      </c>
      <c r="AX196" s="133">
        <v>5366</v>
      </c>
      <c r="AY196" s="133">
        <v>2404</v>
      </c>
      <c r="AZ196" s="133">
        <v>6305</v>
      </c>
      <c r="BA196" s="133">
        <v>5947</v>
      </c>
      <c r="BB196" s="133">
        <v>7119</v>
      </c>
      <c r="BC196" s="133">
        <v>7980</v>
      </c>
      <c r="BD196" s="133">
        <v>6765</v>
      </c>
      <c r="BE196" s="133">
        <v>9500</v>
      </c>
      <c r="BF196" s="133">
        <v>3637</v>
      </c>
      <c r="BG196" s="133">
        <v>12511</v>
      </c>
      <c r="BH196" s="133">
        <v>5153</v>
      </c>
      <c r="BI196" s="133">
        <v>7701</v>
      </c>
      <c r="BJ196" s="133">
        <v>6762</v>
      </c>
      <c r="BK196" s="133">
        <v>5160</v>
      </c>
      <c r="BL196" s="133">
        <v>6587</v>
      </c>
      <c r="BM196" s="133">
        <v>3804</v>
      </c>
      <c r="BN196" s="133">
        <v>6514</v>
      </c>
      <c r="BO196" s="133">
        <v>2896</v>
      </c>
      <c r="BP196" s="133">
        <v>6581</v>
      </c>
      <c r="BQ196" s="133">
        <v>8132</v>
      </c>
      <c r="BR196" s="133">
        <v>6209</v>
      </c>
      <c r="BS196" s="133">
        <v>6123</v>
      </c>
      <c r="BT196" s="133">
        <v>2572</v>
      </c>
      <c r="BU196" s="133">
        <v>3802</v>
      </c>
      <c r="BV196" s="133">
        <v>7468</v>
      </c>
      <c r="BW196" s="133">
        <v>2397</v>
      </c>
      <c r="BX196" s="133">
        <v>4624</v>
      </c>
      <c r="BY196" s="133">
        <v>2563</v>
      </c>
      <c r="BZ196" s="133">
        <v>684</v>
      </c>
      <c r="CA196" s="133">
        <v>2196</v>
      </c>
      <c r="CB196" s="133">
        <v>3174</v>
      </c>
      <c r="CC196" s="133">
        <v>2091</v>
      </c>
      <c r="CD196" s="133">
        <v>6431</v>
      </c>
      <c r="CE196" s="133">
        <v>2210</v>
      </c>
      <c r="CF196" s="133">
        <v>1350</v>
      </c>
      <c r="CG196" s="133">
        <v>2167</v>
      </c>
      <c r="CH196" s="133">
        <v>6468</v>
      </c>
      <c r="CI196" s="133">
        <v>1790</v>
      </c>
      <c r="CJ196" s="133">
        <v>1724</v>
      </c>
      <c r="CK196" s="133">
        <v>5876</v>
      </c>
      <c r="CL196" s="133">
        <v>2904</v>
      </c>
      <c r="CM196" s="133">
        <v>3731</v>
      </c>
      <c r="CN196" s="133">
        <v>3128</v>
      </c>
      <c r="CO196" s="133">
        <v>3264</v>
      </c>
      <c r="CP196" s="133">
        <v>1606</v>
      </c>
      <c r="CQ196" s="133">
        <v>868</v>
      </c>
      <c r="CR196" s="133">
        <v>3667</v>
      </c>
      <c r="CS196" s="133">
        <v>1613</v>
      </c>
      <c r="CT196" s="133">
        <v>501</v>
      </c>
      <c r="CU196" s="133">
        <v>1425</v>
      </c>
      <c r="CV196" s="133">
        <v>1678</v>
      </c>
      <c r="CW196" s="133">
        <v>2268</v>
      </c>
      <c r="CX196" s="133">
        <v>1664</v>
      </c>
      <c r="CY196" s="133">
        <v>614</v>
      </c>
      <c r="CZ196" s="133">
        <v>2458</v>
      </c>
      <c r="DA196" s="133">
        <v>1229</v>
      </c>
      <c r="DB196" s="133">
        <v>1675</v>
      </c>
      <c r="DC196" s="133">
        <v>2335</v>
      </c>
      <c r="DD196" s="133">
        <v>2119</v>
      </c>
      <c r="DE196" s="133">
        <v>1737</v>
      </c>
      <c r="DF196" s="133">
        <v>931</v>
      </c>
      <c r="DG196" s="133">
        <v>1903</v>
      </c>
      <c r="DH196" s="133">
        <v>1725</v>
      </c>
      <c r="DI196" s="133">
        <v>1132</v>
      </c>
      <c r="DJ196" s="133">
        <v>445</v>
      </c>
      <c r="DK196" s="133">
        <v>1970</v>
      </c>
      <c r="DL196" s="133">
        <v>1557</v>
      </c>
      <c r="DM196" s="133">
        <v>1919</v>
      </c>
      <c r="DN196" s="133">
        <v>1740</v>
      </c>
      <c r="DO196" s="133">
        <v>2417</v>
      </c>
      <c r="DP196" s="133">
        <v>4637</v>
      </c>
      <c r="DQ196" s="133">
        <v>919</v>
      </c>
      <c r="DR196" s="133">
        <v>1464</v>
      </c>
      <c r="DS196" s="133">
        <v>1247</v>
      </c>
      <c r="DT196" s="133">
        <v>1279</v>
      </c>
      <c r="DU196" s="133">
        <v>1360</v>
      </c>
      <c r="DV196" s="133">
        <v>1360</v>
      </c>
      <c r="DW196" s="133">
        <v>1639</v>
      </c>
      <c r="DX196" s="133">
        <v>1011</v>
      </c>
      <c r="DY196" s="133">
        <v>1247</v>
      </c>
      <c r="DZ196" s="133">
        <v>819</v>
      </c>
      <c r="EA196" s="133">
        <v>3130</v>
      </c>
      <c r="EB196" s="133">
        <v>1434</v>
      </c>
      <c r="EC196" s="133">
        <v>2166</v>
      </c>
      <c r="ED196" s="133">
        <v>1924</v>
      </c>
      <c r="EE196" s="133">
        <v>893</v>
      </c>
      <c r="EF196" s="133">
        <v>1381</v>
      </c>
      <c r="EG196" s="133">
        <v>3297</v>
      </c>
      <c r="EH196" s="133">
        <v>944</v>
      </c>
      <c r="EI196" s="133">
        <v>789</v>
      </c>
      <c r="EJ196" s="133">
        <v>1553</v>
      </c>
      <c r="EK196" s="133">
        <v>751</v>
      </c>
      <c r="EL196" s="133">
        <v>856</v>
      </c>
      <c r="EM196" s="133">
        <v>428</v>
      </c>
      <c r="EN196" s="133">
        <v>718</v>
      </c>
      <c r="EO196" s="133">
        <v>428</v>
      </c>
      <c r="EP196" s="133">
        <v>528</v>
      </c>
      <c r="EQ196" s="133">
        <v>428</v>
      </c>
      <c r="ER196" s="133">
        <v>1189</v>
      </c>
      <c r="ES196" s="133">
        <v>50</v>
      </c>
      <c r="ET196" s="133">
        <v>441</v>
      </c>
      <c r="EU196" s="133">
        <v>441</v>
      </c>
      <c r="EV196" s="133">
        <v>491</v>
      </c>
      <c r="EW196" s="133">
        <v>441</v>
      </c>
      <c r="EX196" s="133">
        <v>441</v>
      </c>
      <c r="EY196" s="133">
        <v>1638</v>
      </c>
      <c r="EZ196" s="133">
        <v>972</v>
      </c>
      <c r="FA196" s="133">
        <v>1282</v>
      </c>
      <c r="FB196" s="133">
        <v>516</v>
      </c>
      <c r="FC196" s="133">
        <v>987</v>
      </c>
      <c r="FD196" s="133">
        <v>150</v>
      </c>
      <c r="FE196" s="133">
        <v>50</v>
      </c>
      <c r="FF196" s="133">
        <v>100</v>
      </c>
      <c r="FG196" s="133">
        <v>2268</v>
      </c>
      <c r="FH196" s="133">
        <v>564</v>
      </c>
      <c r="FI196" s="133">
        <v>765</v>
      </c>
      <c r="FJ196" s="133">
        <v>236</v>
      </c>
      <c r="FK196" s="133">
        <v>254</v>
      </c>
      <c r="FL196" s="133">
        <v>304</v>
      </c>
      <c r="FM196" s="133">
        <v>286</v>
      </c>
      <c r="FN196" s="133">
        <v>100</v>
      </c>
      <c r="FO196" s="133">
        <v>100.45</v>
      </c>
      <c r="FP196" s="133">
        <v>100.1</v>
      </c>
      <c r="FQ196" s="133">
        <v>0</v>
      </c>
      <c r="FR196" s="133">
        <v>1351.69</v>
      </c>
      <c r="FS196" s="133">
        <v>50.05</v>
      </c>
      <c r="FT196" s="133">
        <v>0</v>
      </c>
      <c r="FU196" s="133">
        <v>50.05</v>
      </c>
      <c r="FV196" s="133">
        <v>0</v>
      </c>
      <c r="FW196" s="133">
        <v>25</v>
      </c>
      <c r="FX196" s="133">
        <v>50.05</v>
      </c>
      <c r="FY196" s="133">
        <v>125.1</v>
      </c>
      <c r="FZ196" s="133">
        <v>1116.3499999999999</v>
      </c>
      <c r="GA196" s="133">
        <v>0</v>
      </c>
      <c r="GB196" s="133">
        <v>0</v>
      </c>
      <c r="GC196" s="133">
        <v>50.05</v>
      </c>
      <c r="GD196" s="133">
        <v>50.05</v>
      </c>
      <c r="GE196" s="133">
        <v>142.05000000000001</v>
      </c>
      <c r="GF196" s="133">
        <v>0</v>
      </c>
      <c r="GG196" s="133">
        <v>338.05</v>
      </c>
      <c r="GH196" s="133">
        <v>50.05</v>
      </c>
    </row>
    <row r="197" spans="1:190" x14ac:dyDescent="0.25">
      <c r="A197" s="134"/>
      <c r="B197" s="115" t="s">
        <v>12</v>
      </c>
      <c r="C197" s="133">
        <v>49924</v>
      </c>
      <c r="D197" s="133">
        <v>23013</v>
      </c>
      <c r="E197" s="133">
        <v>44594</v>
      </c>
      <c r="F197" s="133">
        <v>205738</v>
      </c>
      <c r="G197" s="133">
        <v>277411</v>
      </c>
      <c r="H197" s="133">
        <v>409598</v>
      </c>
      <c r="I197" s="133">
        <v>414100</v>
      </c>
      <c r="J197" s="133">
        <v>420828</v>
      </c>
      <c r="K197" s="133">
        <v>478152</v>
      </c>
      <c r="L197" s="133">
        <v>595442</v>
      </c>
      <c r="M197" s="133">
        <v>555406</v>
      </c>
      <c r="N197" s="133">
        <v>448715</v>
      </c>
      <c r="O197" s="133">
        <v>82031</v>
      </c>
      <c r="P197" s="133">
        <v>49965</v>
      </c>
      <c r="Q197" s="133">
        <v>55227</v>
      </c>
      <c r="R197" s="133">
        <v>159172</v>
      </c>
      <c r="S197" s="133">
        <v>372878</v>
      </c>
      <c r="T197" s="133">
        <v>382377</v>
      </c>
      <c r="U197" s="133">
        <v>333112</v>
      </c>
      <c r="V197" s="133">
        <v>435048</v>
      </c>
      <c r="W197" s="133">
        <v>445447</v>
      </c>
      <c r="X197" s="133">
        <v>492991</v>
      </c>
      <c r="Y197" s="133">
        <v>640035</v>
      </c>
      <c r="Z197" s="133">
        <v>425428</v>
      </c>
      <c r="AA197" s="133">
        <v>158116</v>
      </c>
      <c r="AB197" s="133">
        <v>104681</v>
      </c>
      <c r="AC197" s="133">
        <v>74710</v>
      </c>
      <c r="AD197" s="133">
        <v>152223</v>
      </c>
      <c r="AE197" s="133">
        <v>294428</v>
      </c>
      <c r="AF197" s="133">
        <v>461430</v>
      </c>
      <c r="AG197" s="133">
        <v>456814</v>
      </c>
      <c r="AH197" s="133">
        <v>468257</v>
      </c>
      <c r="AI197" s="133">
        <v>450866</v>
      </c>
      <c r="AJ197" s="133">
        <v>671339</v>
      </c>
      <c r="AK197" s="133">
        <v>630209</v>
      </c>
      <c r="AL197" s="133">
        <v>437530</v>
      </c>
      <c r="AM197" s="133">
        <v>232374</v>
      </c>
      <c r="AN197" s="133">
        <v>56512</v>
      </c>
      <c r="AO197" s="133">
        <v>46493</v>
      </c>
      <c r="AP197" s="133">
        <v>136912</v>
      </c>
      <c r="AQ197" s="133">
        <v>397924</v>
      </c>
      <c r="AR197" s="133">
        <v>403437</v>
      </c>
      <c r="AS197" s="133">
        <v>571615</v>
      </c>
      <c r="AT197" s="133">
        <v>374363</v>
      </c>
      <c r="AU197" s="133">
        <v>481707</v>
      </c>
      <c r="AV197" s="133">
        <v>685397</v>
      </c>
      <c r="AW197" s="133">
        <v>639986</v>
      </c>
      <c r="AX197" s="133">
        <v>441437</v>
      </c>
      <c r="AY197" s="133">
        <v>219156</v>
      </c>
      <c r="AZ197" s="133">
        <v>142290</v>
      </c>
      <c r="BA197" s="133">
        <v>72047</v>
      </c>
      <c r="BB197" s="133">
        <v>189998</v>
      </c>
      <c r="BC197" s="133">
        <v>255424</v>
      </c>
      <c r="BD197" s="133">
        <v>421962</v>
      </c>
      <c r="BE197" s="133">
        <v>605998</v>
      </c>
      <c r="BF197" s="133">
        <v>367624</v>
      </c>
      <c r="BG197" s="133">
        <v>569083</v>
      </c>
      <c r="BH197" s="133">
        <v>790244</v>
      </c>
      <c r="BI197" s="133">
        <v>660601</v>
      </c>
      <c r="BJ197" s="133">
        <v>521869</v>
      </c>
      <c r="BK197" s="133">
        <v>157241</v>
      </c>
      <c r="BL197" s="133">
        <v>40529</v>
      </c>
      <c r="BM197" s="133">
        <v>59708</v>
      </c>
      <c r="BN197" s="133">
        <v>199577</v>
      </c>
      <c r="BO197" s="133">
        <v>263542</v>
      </c>
      <c r="BP197" s="133">
        <v>469129</v>
      </c>
      <c r="BQ197" s="133">
        <v>468634</v>
      </c>
      <c r="BR197" s="133">
        <v>372154</v>
      </c>
      <c r="BS197" s="133">
        <v>523547</v>
      </c>
      <c r="BT197" s="133">
        <v>575216</v>
      </c>
      <c r="BU197" s="133">
        <v>569572</v>
      </c>
      <c r="BV197" s="133">
        <v>426072</v>
      </c>
      <c r="BW197" s="133">
        <v>197917</v>
      </c>
      <c r="BX197" s="133">
        <v>42357</v>
      </c>
      <c r="BY197" s="133">
        <v>34001</v>
      </c>
      <c r="BZ197" s="133">
        <v>109169</v>
      </c>
      <c r="CA197" s="133">
        <v>121742</v>
      </c>
      <c r="CB197" s="133">
        <v>149936</v>
      </c>
      <c r="CC197" s="133">
        <v>137894</v>
      </c>
      <c r="CD197" s="133">
        <v>175844</v>
      </c>
      <c r="CE197" s="133">
        <v>178811</v>
      </c>
      <c r="CF197" s="133">
        <v>197537</v>
      </c>
      <c r="CG197" s="133">
        <v>233614</v>
      </c>
      <c r="CH197" s="133">
        <v>143815</v>
      </c>
      <c r="CI197" s="133">
        <v>49036</v>
      </c>
      <c r="CJ197" s="133">
        <v>15414</v>
      </c>
      <c r="CK197" s="133">
        <v>30887</v>
      </c>
      <c r="CL197" s="133">
        <v>71625</v>
      </c>
      <c r="CM197" s="133">
        <v>132009</v>
      </c>
      <c r="CN197" s="133">
        <v>165158</v>
      </c>
      <c r="CO197" s="133">
        <v>158686</v>
      </c>
      <c r="CP197" s="133">
        <v>174604</v>
      </c>
      <c r="CQ197" s="133">
        <v>194980</v>
      </c>
      <c r="CR197" s="133">
        <v>255574</v>
      </c>
      <c r="CS197" s="133">
        <v>245732</v>
      </c>
      <c r="CT197" s="133">
        <v>166753</v>
      </c>
      <c r="CU197" s="133">
        <v>36453</v>
      </c>
      <c r="CV197" s="133">
        <v>10888</v>
      </c>
      <c r="CW197" s="133">
        <v>33814</v>
      </c>
      <c r="CX197" s="133">
        <v>84433</v>
      </c>
      <c r="CY197" s="133">
        <v>134434</v>
      </c>
      <c r="CZ197" s="133">
        <v>197191</v>
      </c>
      <c r="DA197" s="133">
        <v>149716</v>
      </c>
      <c r="DB197" s="133">
        <v>178160</v>
      </c>
      <c r="DC197" s="133">
        <v>173808</v>
      </c>
      <c r="DD197" s="133">
        <v>281560</v>
      </c>
      <c r="DE197" s="133">
        <v>260283</v>
      </c>
      <c r="DF197" s="133">
        <v>130968</v>
      </c>
      <c r="DG197" s="133">
        <v>59791</v>
      </c>
      <c r="DH197" s="133">
        <v>11471</v>
      </c>
      <c r="DI197" s="133">
        <v>38395</v>
      </c>
      <c r="DJ197" s="133">
        <v>101659</v>
      </c>
      <c r="DK197" s="133">
        <v>223078</v>
      </c>
      <c r="DL197" s="133">
        <v>199231</v>
      </c>
      <c r="DM197" s="133">
        <v>207076</v>
      </c>
      <c r="DN197" s="133">
        <v>184413</v>
      </c>
      <c r="DO197" s="133">
        <v>239721</v>
      </c>
      <c r="DP197" s="133">
        <v>323597</v>
      </c>
      <c r="DQ197" s="133">
        <v>307858</v>
      </c>
      <c r="DR197" s="133">
        <v>188399</v>
      </c>
      <c r="DS197" s="133">
        <v>67959</v>
      </c>
      <c r="DT197" s="133">
        <v>26131</v>
      </c>
      <c r="DU197" s="133">
        <v>25724</v>
      </c>
      <c r="DV197" s="133">
        <v>25724</v>
      </c>
      <c r="DW197" s="133">
        <v>11063</v>
      </c>
      <c r="DX197" s="133">
        <v>16589</v>
      </c>
      <c r="DY197" s="133">
        <v>16679</v>
      </c>
      <c r="DZ197" s="133">
        <v>146267</v>
      </c>
      <c r="EA197" s="133">
        <v>354682</v>
      </c>
      <c r="EB197" s="133">
        <v>465534</v>
      </c>
      <c r="EC197" s="133">
        <v>511275</v>
      </c>
      <c r="ED197" s="133">
        <v>84712</v>
      </c>
      <c r="EE197" s="133">
        <v>33272</v>
      </c>
      <c r="EF197" s="133">
        <v>18153</v>
      </c>
      <c r="EG197" s="133">
        <v>3677</v>
      </c>
      <c r="EH197" s="133">
        <v>5422</v>
      </c>
      <c r="EI197" s="133">
        <v>3049</v>
      </c>
      <c r="EJ197" s="133">
        <v>47153</v>
      </c>
      <c r="EK197" s="133">
        <v>293870</v>
      </c>
      <c r="EL197" s="133">
        <v>351000</v>
      </c>
      <c r="EM197" s="133">
        <v>550207</v>
      </c>
      <c r="EN197" s="133">
        <v>667677</v>
      </c>
      <c r="EO197" s="133">
        <v>647843</v>
      </c>
      <c r="EP197" s="133">
        <v>481239</v>
      </c>
      <c r="EQ197" s="133">
        <v>230387</v>
      </c>
      <c r="ER197" s="133">
        <v>23321</v>
      </c>
      <c r="ES197" s="133">
        <v>47112</v>
      </c>
      <c r="ET197" s="133">
        <v>148196</v>
      </c>
      <c r="EU197" s="133">
        <v>315859</v>
      </c>
      <c r="EV197" s="133">
        <v>458319</v>
      </c>
      <c r="EW197" s="133">
        <v>395748</v>
      </c>
      <c r="EX197" s="133">
        <v>468059</v>
      </c>
      <c r="EY197" s="133">
        <v>519519</v>
      </c>
      <c r="EZ197" s="133">
        <v>631494</v>
      </c>
      <c r="FA197" s="133">
        <v>716897</v>
      </c>
      <c r="FB197" s="133">
        <v>580438</v>
      </c>
      <c r="FC197" s="133">
        <v>164539</v>
      </c>
      <c r="FD197" s="133">
        <v>86363</v>
      </c>
      <c r="FE197" s="133">
        <v>99566</v>
      </c>
      <c r="FF197" s="133">
        <v>183169</v>
      </c>
      <c r="FG197" s="133">
        <v>304194</v>
      </c>
      <c r="FH197" s="133">
        <v>378459</v>
      </c>
      <c r="FI197" s="133">
        <v>780707</v>
      </c>
      <c r="FJ197" s="133">
        <v>485002</v>
      </c>
      <c r="FK197" s="133">
        <v>545319</v>
      </c>
      <c r="FL197" s="133">
        <v>764838</v>
      </c>
      <c r="FM197" s="133">
        <v>737926</v>
      </c>
      <c r="FN197" s="133">
        <v>522953</v>
      </c>
      <c r="FO197" s="133">
        <v>313875.76</v>
      </c>
      <c r="FP197" s="133">
        <v>60476.61</v>
      </c>
      <c r="FQ197" s="133">
        <v>93555.01</v>
      </c>
      <c r="FR197" s="133">
        <v>296257.42</v>
      </c>
      <c r="FS197" s="133">
        <v>392700</v>
      </c>
      <c r="FT197" s="133">
        <v>656516.13</v>
      </c>
      <c r="FU197" s="133">
        <v>627875.06000000006</v>
      </c>
      <c r="FV197" s="133">
        <v>480518.25</v>
      </c>
      <c r="FW197" s="133">
        <v>503839.26</v>
      </c>
      <c r="FX197" s="133">
        <v>892787.83</v>
      </c>
      <c r="FY197" s="133">
        <v>834337.63</v>
      </c>
      <c r="FZ197" s="133">
        <v>590341.31000000006</v>
      </c>
      <c r="GA197" s="133">
        <v>172827.37</v>
      </c>
      <c r="GB197" s="133">
        <v>50566.66</v>
      </c>
      <c r="GC197" s="133">
        <v>115985.29</v>
      </c>
      <c r="GD197" s="133">
        <v>311590.28999999998</v>
      </c>
      <c r="GE197" s="133">
        <v>511173.67</v>
      </c>
      <c r="GF197" s="133">
        <v>547641.09</v>
      </c>
      <c r="GG197" s="133">
        <v>701395.37</v>
      </c>
      <c r="GH197" s="133">
        <v>455987.06</v>
      </c>
    </row>
    <row r="198" spans="1:190" ht="15" thickBot="1" x14ac:dyDescent="0.3">
      <c r="A198" s="134"/>
      <c r="B198" s="115" t="s">
        <v>1634</v>
      </c>
      <c r="C198" s="133">
        <v>17701</v>
      </c>
      <c r="D198" s="133">
        <v>32120</v>
      </c>
      <c r="E198" s="133">
        <v>24251</v>
      </c>
      <c r="F198" s="133">
        <v>17221</v>
      </c>
      <c r="G198" s="133">
        <v>24352</v>
      </c>
      <c r="H198" s="133">
        <v>13654</v>
      </c>
      <c r="I198" s="133">
        <v>33204</v>
      </c>
      <c r="J198" s="133">
        <v>18290</v>
      </c>
      <c r="K198" s="133">
        <v>8147</v>
      </c>
      <c r="L198" s="133">
        <v>17590</v>
      </c>
      <c r="M198" s="133">
        <v>11307</v>
      </c>
      <c r="N198" s="133">
        <v>18207</v>
      </c>
      <c r="O198" s="133">
        <v>23133</v>
      </c>
      <c r="P198" s="133">
        <v>14473</v>
      </c>
      <c r="Q198" s="133">
        <v>19587</v>
      </c>
      <c r="R198" s="133">
        <v>19437</v>
      </c>
      <c r="S198" s="133">
        <v>17752</v>
      </c>
      <c r="T198" s="133">
        <v>16460</v>
      </c>
      <c r="U198" s="133">
        <v>12582</v>
      </c>
      <c r="V198" s="133">
        <v>13175</v>
      </c>
      <c r="W198" s="133">
        <v>17443</v>
      </c>
      <c r="X198" s="133">
        <v>11690</v>
      </c>
      <c r="Y198" s="133">
        <v>11898</v>
      </c>
      <c r="Z198" s="133">
        <v>29345</v>
      </c>
      <c r="AA198" s="133">
        <v>46777</v>
      </c>
      <c r="AB198" s="133">
        <v>17643</v>
      </c>
      <c r="AC198" s="133">
        <v>25424</v>
      </c>
      <c r="AD198" s="133">
        <v>22666</v>
      </c>
      <c r="AE198" s="133">
        <v>15869</v>
      </c>
      <c r="AF198" s="133">
        <v>17985</v>
      </c>
      <c r="AG198" s="133">
        <v>13809</v>
      </c>
      <c r="AH198" s="133">
        <v>14816</v>
      </c>
      <c r="AI198" s="133">
        <v>47765</v>
      </c>
      <c r="AJ198" s="133">
        <v>46897</v>
      </c>
      <c r="AK198" s="133">
        <v>51962</v>
      </c>
      <c r="AL198" s="133">
        <v>71905</v>
      </c>
      <c r="AM198" s="133">
        <v>68838</v>
      </c>
      <c r="AN198" s="133">
        <v>40107</v>
      </c>
      <c r="AO198" s="133">
        <v>52859</v>
      </c>
      <c r="AP198" s="133">
        <v>56575</v>
      </c>
      <c r="AQ198" s="133">
        <v>36378</v>
      </c>
      <c r="AR198" s="133">
        <v>42001</v>
      </c>
      <c r="AS198" s="133">
        <v>92061</v>
      </c>
      <c r="AT198" s="133">
        <v>35413</v>
      </c>
      <c r="AU198" s="133">
        <v>48821</v>
      </c>
      <c r="AV198" s="133">
        <v>44378</v>
      </c>
      <c r="AW198" s="133">
        <v>50876</v>
      </c>
      <c r="AX198" s="133">
        <v>68406</v>
      </c>
      <c r="AY198" s="133">
        <v>54848</v>
      </c>
      <c r="AZ198" s="133">
        <v>50039</v>
      </c>
      <c r="BA198" s="133">
        <v>63603</v>
      </c>
      <c r="BB198" s="133">
        <v>66509</v>
      </c>
      <c r="BC198" s="133">
        <v>43916</v>
      </c>
      <c r="BD198" s="133">
        <v>64335</v>
      </c>
      <c r="BE198" s="133">
        <v>37750</v>
      </c>
      <c r="BF198" s="133">
        <v>51399</v>
      </c>
      <c r="BG198" s="133">
        <v>56250</v>
      </c>
      <c r="BH198" s="133">
        <v>44301</v>
      </c>
      <c r="BI198" s="133">
        <v>42052</v>
      </c>
      <c r="BJ198" s="133">
        <v>63509</v>
      </c>
      <c r="BK198" s="133">
        <v>69123</v>
      </c>
      <c r="BL198" s="133">
        <v>70797</v>
      </c>
      <c r="BM198" s="133">
        <v>231435</v>
      </c>
      <c r="BN198" s="133">
        <v>52726</v>
      </c>
      <c r="BO198" s="133">
        <v>36163</v>
      </c>
      <c r="BP198" s="133">
        <v>65432</v>
      </c>
      <c r="BQ198" s="133">
        <v>56167</v>
      </c>
      <c r="BR198" s="133">
        <v>38504</v>
      </c>
      <c r="BS198" s="133">
        <v>54574</v>
      </c>
      <c r="BT198" s="133">
        <v>46072</v>
      </c>
      <c r="BU198" s="133">
        <v>63294</v>
      </c>
      <c r="BV198" s="133">
        <v>50891</v>
      </c>
      <c r="BW198" s="133">
        <v>41580</v>
      </c>
      <c r="BX198" s="133">
        <v>47222</v>
      </c>
      <c r="BY198" s="133">
        <v>50195</v>
      </c>
      <c r="BZ198" s="133">
        <v>53143</v>
      </c>
      <c r="CA198" s="133">
        <v>36896</v>
      </c>
      <c r="CB198" s="133">
        <v>43735</v>
      </c>
      <c r="CC198" s="133">
        <v>38967</v>
      </c>
      <c r="CD198" s="133">
        <v>38249</v>
      </c>
      <c r="CE198" s="133">
        <v>42500</v>
      </c>
      <c r="CF198" s="133">
        <v>39759</v>
      </c>
      <c r="CG198" s="133">
        <v>42703</v>
      </c>
      <c r="CH198" s="133">
        <v>46535</v>
      </c>
      <c r="CI198" s="133">
        <v>52995</v>
      </c>
      <c r="CJ198" s="133">
        <v>45385</v>
      </c>
      <c r="CK198" s="133">
        <v>51769</v>
      </c>
      <c r="CL198" s="133">
        <v>32345</v>
      </c>
      <c r="CM198" s="133">
        <v>37459</v>
      </c>
      <c r="CN198" s="133">
        <v>44045</v>
      </c>
      <c r="CO198" s="133">
        <v>30218</v>
      </c>
      <c r="CP198" s="133">
        <v>26519</v>
      </c>
      <c r="CQ198" s="133">
        <v>44503</v>
      </c>
      <c r="CR198" s="133">
        <v>45216</v>
      </c>
      <c r="CS198" s="133">
        <v>42275</v>
      </c>
      <c r="CT198" s="133">
        <v>45573</v>
      </c>
      <c r="CU198" s="133">
        <v>41229</v>
      </c>
      <c r="CV198" s="133">
        <v>53711</v>
      </c>
      <c r="CW198" s="133">
        <v>49472</v>
      </c>
      <c r="CX198" s="133">
        <v>28967</v>
      </c>
      <c r="CY198" s="133">
        <v>29622</v>
      </c>
      <c r="CZ198" s="133">
        <v>43469</v>
      </c>
      <c r="DA198" s="133">
        <v>43470</v>
      </c>
      <c r="DB198" s="133">
        <v>49940</v>
      </c>
      <c r="DC198" s="133">
        <v>44850</v>
      </c>
      <c r="DD198" s="133">
        <v>40669</v>
      </c>
      <c r="DE198" s="133">
        <v>39248</v>
      </c>
      <c r="DF198" s="133">
        <v>46546</v>
      </c>
      <c r="DG198" s="133">
        <v>53291</v>
      </c>
      <c r="DH198" s="133">
        <v>39061</v>
      </c>
      <c r="DI198" s="133">
        <v>43607</v>
      </c>
      <c r="DJ198" s="133">
        <v>40545</v>
      </c>
      <c r="DK198" s="133">
        <v>46993</v>
      </c>
      <c r="DL198" s="133">
        <v>41896</v>
      </c>
      <c r="DM198" s="133">
        <v>34014</v>
      </c>
      <c r="DN198" s="133">
        <v>35703</v>
      </c>
      <c r="DO198" s="133">
        <v>48832</v>
      </c>
      <c r="DP198" s="133">
        <v>43127</v>
      </c>
      <c r="DQ198" s="133">
        <v>30764</v>
      </c>
      <c r="DR198" s="133">
        <v>130627</v>
      </c>
      <c r="DS198" s="133">
        <v>42948</v>
      </c>
      <c r="DT198" s="133">
        <v>35242</v>
      </c>
      <c r="DU198" s="133">
        <v>17853</v>
      </c>
      <c r="DV198" s="133">
        <v>17853</v>
      </c>
      <c r="DW198" s="133">
        <v>6943</v>
      </c>
      <c r="DX198" s="133">
        <v>16753</v>
      </c>
      <c r="DY198" s="133">
        <v>21263</v>
      </c>
      <c r="DZ198" s="133">
        <v>18312</v>
      </c>
      <c r="EA198" s="133">
        <v>40155</v>
      </c>
      <c r="EB198" s="133">
        <v>39019</v>
      </c>
      <c r="EC198" s="133">
        <v>39340</v>
      </c>
      <c r="ED198" s="133">
        <v>34418</v>
      </c>
      <c r="EE198" s="133">
        <v>35022</v>
      </c>
      <c r="EF198" s="133">
        <v>37543</v>
      </c>
      <c r="EG198" s="133">
        <v>49244</v>
      </c>
      <c r="EH198" s="133">
        <v>30331</v>
      </c>
      <c r="EI198" s="133">
        <v>34373</v>
      </c>
      <c r="EJ198" s="133">
        <v>38982</v>
      </c>
      <c r="EK198" s="133">
        <v>39577</v>
      </c>
      <c r="EL198" s="133">
        <v>26347</v>
      </c>
      <c r="EM198" s="133">
        <v>35570</v>
      </c>
      <c r="EN198" s="133">
        <v>37607</v>
      </c>
      <c r="EO198" s="133">
        <v>35338</v>
      </c>
      <c r="EP198" s="133">
        <v>30163</v>
      </c>
      <c r="EQ198" s="133">
        <v>46701</v>
      </c>
      <c r="ER198" s="133">
        <v>31227</v>
      </c>
      <c r="ES198" s="133">
        <v>39117</v>
      </c>
      <c r="ET198" s="133">
        <v>34359</v>
      </c>
      <c r="EU198" s="133">
        <v>35250</v>
      </c>
      <c r="EV198" s="133">
        <v>37740</v>
      </c>
      <c r="EW198" s="133">
        <v>26293</v>
      </c>
      <c r="EX198" s="133">
        <v>26491</v>
      </c>
      <c r="EY198" s="133">
        <v>38218</v>
      </c>
      <c r="EZ198" s="133">
        <v>35933</v>
      </c>
      <c r="FA198" s="133">
        <v>37381</v>
      </c>
      <c r="FB198" s="133">
        <v>39317</v>
      </c>
      <c r="FC198" s="133">
        <v>39977</v>
      </c>
      <c r="FD198" s="133">
        <v>34649</v>
      </c>
      <c r="FE198" s="133">
        <v>49417</v>
      </c>
      <c r="FF198" s="133">
        <v>24199</v>
      </c>
      <c r="FG198" s="133">
        <v>29520</v>
      </c>
      <c r="FH198" s="133">
        <v>35883</v>
      </c>
      <c r="FI198" s="133">
        <v>41925</v>
      </c>
      <c r="FJ198" s="133">
        <v>29975</v>
      </c>
      <c r="FK198" s="133">
        <v>48619</v>
      </c>
      <c r="FL198" s="133">
        <v>42293</v>
      </c>
      <c r="FM198" s="133">
        <v>52274</v>
      </c>
      <c r="FN198" s="133">
        <v>31578</v>
      </c>
      <c r="FO198" s="133">
        <v>39768.51</v>
      </c>
      <c r="FP198" s="133">
        <v>37781.14</v>
      </c>
      <c r="FQ198" s="133">
        <v>45935.51</v>
      </c>
      <c r="FR198" s="133">
        <v>35458.589999999997</v>
      </c>
      <c r="FS198" s="133">
        <v>39191.86</v>
      </c>
      <c r="FT198" s="133">
        <v>35890.85</v>
      </c>
      <c r="FU198" s="133">
        <v>31366.3</v>
      </c>
      <c r="FV198" s="133">
        <v>31447.29</v>
      </c>
      <c r="FW198" s="133">
        <v>24915.81</v>
      </c>
      <c r="FX198" s="133">
        <v>61170.559999999998</v>
      </c>
      <c r="FY198" s="133">
        <v>32134.31</v>
      </c>
      <c r="FZ198" s="133">
        <v>38087.14</v>
      </c>
      <c r="GA198" s="133">
        <v>43857.5</v>
      </c>
      <c r="GB198" s="133">
        <v>36784.86</v>
      </c>
      <c r="GC198" s="133">
        <v>43552.37</v>
      </c>
      <c r="GD198" s="133">
        <v>33210.07</v>
      </c>
      <c r="GE198" s="133">
        <v>23633.59</v>
      </c>
      <c r="GF198" s="133">
        <v>32370</v>
      </c>
      <c r="GG198" s="133">
        <v>31557.83</v>
      </c>
      <c r="GH198" s="133">
        <v>22701.23</v>
      </c>
    </row>
    <row r="199" spans="1:190" ht="15" thickBot="1" x14ac:dyDescent="0.3">
      <c r="A199" s="134"/>
      <c r="B199" s="104" t="s">
        <v>87</v>
      </c>
      <c r="C199" s="119">
        <v>74373</v>
      </c>
      <c r="D199" s="119">
        <v>76003</v>
      </c>
      <c r="E199" s="119">
        <v>75130</v>
      </c>
      <c r="F199" s="119">
        <v>229804</v>
      </c>
      <c r="G199" s="119">
        <v>315400</v>
      </c>
      <c r="H199" s="119">
        <v>435965</v>
      </c>
      <c r="I199" s="119">
        <v>453274</v>
      </c>
      <c r="J199" s="119">
        <v>447585</v>
      </c>
      <c r="K199" s="119">
        <v>493930</v>
      </c>
      <c r="L199" s="119">
        <v>620932</v>
      </c>
      <c r="M199" s="119">
        <v>571052</v>
      </c>
      <c r="N199" s="119">
        <v>475155</v>
      </c>
      <c r="O199" s="119">
        <v>111712</v>
      </c>
      <c r="P199" s="119">
        <v>72975</v>
      </c>
      <c r="Q199" s="119">
        <v>88914</v>
      </c>
      <c r="R199" s="119">
        <v>185173</v>
      </c>
      <c r="S199" s="119">
        <v>399309</v>
      </c>
      <c r="T199" s="119">
        <v>404144</v>
      </c>
      <c r="U199" s="119">
        <v>351431</v>
      </c>
      <c r="V199" s="119">
        <v>456005</v>
      </c>
      <c r="W199" s="119">
        <v>473885</v>
      </c>
      <c r="X199" s="119">
        <v>510698</v>
      </c>
      <c r="Y199" s="119">
        <v>659559</v>
      </c>
      <c r="Z199" s="119">
        <v>459860</v>
      </c>
      <c r="AA199" s="119">
        <v>218640</v>
      </c>
      <c r="AB199" s="119">
        <v>126152</v>
      </c>
      <c r="AC199" s="119">
        <v>111585</v>
      </c>
      <c r="AD199" s="119">
        <v>180276</v>
      </c>
      <c r="AE199" s="119">
        <v>315806</v>
      </c>
      <c r="AF199" s="119">
        <v>489191</v>
      </c>
      <c r="AG199" s="119">
        <v>482488</v>
      </c>
      <c r="AH199" s="119">
        <v>492023</v>
      </c>
      <c r="AI199" s="119">
        <v>506219</v>
      </c>
      <c r="AJ199" s="119">
        <v>727236</v>
      </c>
      <c r="AK199" s="119">
        <v>690970</v>
      </c>
      <c r="AL199" s="119">
        <v>516140</v>
      </c>
      <c r="AM199" s="119">
        <v>307989</v>
      </c>
      <c r="AN199" s="119">
        <v>107305</v>
      </c>
      <c r="AO199" s="119">
        <v>108257</v>
      </c>
      <c r="AP199" s="119">
        <v>200990</v>
      </c>
      <c r="AQ199" s="119">
        <v>437914</v>
      </c>
      <c r="AR199" s="119">
        <v>453151</v>
      </c>
      <c r="AS199" s="119">
        <v>667809</v>
      </c>
      <c r="AT199" s="119">
        <v>418893</v>
      </c>
      <c r="AU199" s="119">
        <v>536015</v>
      </c>
      <c r="AV199" s="119">
        <v>734243</v>
      </c>
      <c r="AW199" s="119">
        <v>697774</v>
      </c>
      <c r="AX199" s="119">
        <v>515209</v>
      </c>
      <c r="AY199" s="119">
        <v>276408</v>
      </c>
      <c r="AZ199" s="119">
        <v>198634</v>
      </c>
      <c r="BA199" s="119">
        <v>141597</v>
      </c>
      <c r="BB199" s="119">
        <v>263626</v>
      </c>
      <c r="BC199" s="119">
        <v>307320</v>
      </c>
      <c r="BD199" s="119">
        <v>493062</v>
      </c>
      <c r="BE199" s="119">
        <v>653248</v>
      </c>
      <c r="BF199" s="119">
        <v>422660</v>
      </c>
      <c r="BG199" s="119">
        <v>637844</v>
      </c>
      <c r="BH199" s="119">
        <v>839698</v>
      </c>
      <c r="BI199" s="119">
        <v>710354</v>
      </c>
      <c r="BJ199" s="119">
        <v>592140</v>
      </c>
      <c r="BK199" s="119">
        <v>231524</v>
      </c>
      <c r="BL199" s="119">
        <v>117913</v>
      </c>
      <c r="BM199" s="119">
        <v>294947</v>
      </c>
      <c r="BN199" s="119">
        <v>258817</v>
      </c>
      <c r="BO199" s="119">
        <v>302601</v>
      </c>
      <c r="BP199" s="119">
        <v>541142</v>
      </c>
      <c r="BQ199" s="119">
        <v>532933</v>
      </c>
      <c r="BR199" s="119">
        <v>416867</v>
      </c>
      <c r="BS199" s="119">
        <v>584244</v>
      </c>
      <c r="BT199" s="119">
        <v>623860</v>
      </c>
      <c r="BU199" s="119">
        <v>636668</v>
      </c>
      <c r="BV199" s="119">
        <v>484431</v>
      </c>
      <c r="BW199" s="119">
        <v>241894</v>
      </c>
      <c r="BX199" s="119">
        <v>94203</v>
      </c>
      <c r="BY199" s="119">
        <v>86759</v>
      </c>
      <c r="BZ199" s="119">
        <v>162996</v>
      </c>
      <c r="CA199" s="119">
        <v>160834</v>
      </c>
      <c r="CB199" s="119">
        <v>196845</v>
      </c>
      <c r="CC199" s="119">
        <v>178952</v>
      </c>
      <c r="CD199" s="119">
        <v>220524</v>
      </c>
      <c r="CE199" s="119">
        <v>223521</v>
      </c>
      <c r="CF199" s="119">
        <v>238646</v>
      </c>
      <c r="CG199" s="119">
        <v>278484</v>
      </c>
      <c r="CH199" s="119">
        <v>196818</v>
      </c>
      <c r="CI199" s="119">
        <v>103821</v>
      </c>
      <c r="CJ199" s="119">
        <v>62523</v>
      </c>
      <c r="CK199" s="119">
        <v>88532</v>
      </c>
      <c r="CL199" s="119">
        <v>106874</v>
      </c>
      <c r="CM199" s="119">
        <v>173199</v>
      </c>
      <c r="CN199" s="119">
        <v>212331</v>
      </c>
      <c r="CO199" s="119">
        <v>192168</v>
      </c>
      <c r="CP199" s="119">
        <v>202729</v>
      </c>
      <c r="CQ199" s="119">
        <v>240351</v>
      </c>
      <c r="CR199" s="119">
        <v>304457</v>
      </c>
      <c r="CS199" s="119">
        <v>289620</v>
      </c>
      <c r="CT199" s="119">
        <v>212827</v>
      </c>
      <c r="CU199" s="119">
        <v>79107</v>
      </c>
      <c r="CV199" s="119">
        <v>66277</v>
      </c>
      <c r="CW199" s="119">
        <v>85554</v>
      </c>
      <c r="CX199" s="119">
        <v>115064</v>
      </c>
      <c r="CY199" s="119">
        <v>164670</v>
      </c>
      <c r="CZ199" s="119">
        <v>243118</v>
      </c>
      <c r="DA199" s="119">
        <v>194415</v>
      </c>
      <c r="DB199" s="119">
        <v>229775</v>
      </c>
      <c r="DC199" s="119">
        <v>220993</v>
      </c>
      <c r="DD199" s="119">
        <v>324348</v>
      </c>
      <c r="DE199" s="119">
        <v>301268</v>
      </c>
      <c r="DF199" s="119">
        <v>178445</v>
      </c>
      <c r="DG199" s="119">
        <v>114985</v>
      </c>
      <c r="DH199" s="119">
        <v>52257</v>
      </c>
      <c r="DI199" s="119">
        <v>83134</v>
      </c>
      <c r="DJ199" s="119">
        <v>142649</v>
      </c>
      <c r="DK199" s="119">
        <v>272041</v>
      </c>
      <c r="DL199" s="119">
        <v>242684</v>
      </c>
      <c r="DM199" s="119">
        <v>243009</v>
      </c>
      <c r="DN199" s="119">
        <v>221856</v>
      </c>
      <c r="DO199" s="119">
        <v>290970</v>
      </c>
      <c r="DP199" s="119">
        <v>371361</v>
      </c>
      <c r="DQ199" s="119">
        <v>339541</v>
      </c>
      <c r="DR199" s="119">
        <v>320490</v>
      </c>
      <c r="DS199" s="119">
        <v>112154</v>
      </c>
      <c r="DT199" s="119">
        <v>62652</v>
      </c>
      <c r="DU199" s="119">
        <v>44937</v>
      </c>
      <c r="DV199" s="119">
        <v>44937</v>
      </c>
      <c r="DW199" s="119">
        <v>19645</v>
      </c>
      <c r="DX199" s="119">
        <v>34353</v>
      </c>
      <c r="DY199" s="119">
        <v>39189</v>
      </c>
      <c r="DZ199" s="119">
        <v>165398</v>
      </c>
      <c r="EA199" s="119">
        <v>397967</v>
      </c>
      <c r="EB199" s="119">
        <v>505987</v>
      </c>
      <c r="EC199" s="119">
        <v>552781</v>
      </c>
      <c r="ED199" s="119">
        <v>121054</v>
      </c>
      <c r="EE199" s="119">
        <v>69187</v>
      </c>
      <c r="EF199" s="119">
        <v>57077</v>
      </c>
      <c r="EG199" s="119">
        <v>56218</v>
      </c>
      <c r="EH199" s="119">
        <v>36697</v>
      </c>
      <c r="EI199" s="119">
        <v>38211</v>
      </c>
      <c r="EJ199" s="119">
        <v>87688</v>
      </c>
      <c r="EK199" s="119">
        <v>334198</v>
      </c>
      <c r="EL199" s="119">
        <v>378203</v>
      </c>
      <c r="EM199" s="119">
        <v>586205</v>
      </c>
      <c r="EN199" s="119">
        <v>706002</v>
      </c>
      <c r="EO199" s="119">
        <v>683609</v>
      </c>
      <c r="EP199" s="119">
        <v>511930</v>
      </c>
      <c r="EQ199" s="119">
        <v>277516</v>
      </c>
      <c r="ER199" s="119">
        <v>55737</v>
      </c>
      <c r="ES199" s="119">
        <v>86279</v>
      </c>
      <c r="ET199" s="119">
        <v>182996</v>
      </c>
      <c r="EU199" s="119">
        <v>351550</v>
      </c>
      <c r="EV199" s="119">
        <v>496550</v>
      </c>
      <c r="EW199" s="119">
        <v>422482</v>
      </c>
      <c r="EX199" s="119">
        <v>494991</v>
      </c>
      <c r="EY199" s="119">
        <v>559375</v>
      </c>
      <c r="EZ199" s="119">
        <v>668399</v>
      </c>
      <c r="FA199" s="119">
        <v>755560</v>
      </c>
      <c r="FB199" s="119">
        <v>620271</v>
      </c>
      <c r="FC199" s="119">
        <v>205503</v>
      </c>
      <c r="FD199" s="119">
        <v>121162</v>
      </c>
      <c r="FE199" s="119">
        <v>149033</v>
      </c>
      <c r="FF199" s="119">
        <v>207468</v>
      </c>
      <c r="FG199" s="119">
        <v>335982</v>
      </c>
      <c r="FH199" s="119">
        <v>414906</v>
      </c>
      <c r="FI199" s="119">
        <v>823397</v>
      </c>
      <c r="FJ199" s="119">
        <v>515213</v>
      </c>
      <c r="FK199" s="119">
        <v>594192</v>
      </c>
      <c r="FL199" s="119">
        <v>807435</v>
      </c>
      <c r="FM199" s="119">
        <v>790486</v>
      </c>
      <c r="FN199" s="119">
        <v>554631</v>
      </c>
      <c r="FO199" s="119">
        <v>353744.72000000003</v>
      </c>
      <c r="FP199" s="119">
        <v>98357.85</v>
      </c>
      <c r="FQ199" s="119">
        <v>139490.51999999999</v>
      </c>
      <c r="FR199" s="119">
        <v>333067.69999999995</v>
      </c>
      <c r="FS199" s="119">
        <v>431941.91</v>
      </c>
      <c r="FT199" s="119">
        <v>692406.98</v>
      </c>
      <c r="FU199" s="119">
        <v>659291.41000000015</v>
      </c>
      <c r="FV199" s="119">
        <v>511965.54</v>
      </c>
      <c r="FW199" s="119">
        <v>528780.07000000007</v>
      </c>
      <c r="FX199" s="119">
        <v>954008.44</v>
      </c>
      <c r="FY199" s="119">
        <v>866597.04</v>
      </c>
      <c r="FZ199" s="119">
        <v>629544.80000000005</v>
      </c>
      <c r="GA199" s="119">
        <v>216684.87</v>
      </c>
      <c r="GB199" s="119">
        <v>87351.52</v>
      </c>
      <c r="GC199" s="119">
        <v>159587.71</v>
      </c>
      <c r="GD199" s="119">
        <v>344850.41</v>
      </c>
      <c r="GE199" s="119">
        <v>534949.30999999994</v>
      </c>
      <c r="GF199" s="119">
        <v>580011.09</v>
      </c>
      <c r="GG199" s="119">
        <v>733291.25</v>
      </c>
      <c r="GH199" s="119">
        <v>478738.33999999997</v>
      </c>
    </row>
    <row r="200" spans="1:190" x14ac:dyDescent="0.25">
      <c r="A200" s="134"/>
      <c r="B200" s="130" t="s">
        <v>66</v>
      </c>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c r="CB200" s="152"/>
      <c r="CC200" s="152"/>
      <c r="CD200" s="152"/>
      <c r="CE200" s="152"/>
      <c r="CF200" s="152"/>
      <c r="CG200" s="152"/>
      <c r="CH200" s="152"/>
      <c r="CI200" s="152"/>
      <c r="CJ200" s="152"/>
      <c r="CK200" s="152"/>
      <c r="CL200" s="152"/>
      <c r="CM200" s="152"/>
      <c r="CN200" s="152"/>
      <c r="CO200" s="152"/>
      <c r="CP200" s="152"/>
      <c r="CQ200" s="152"/>
      <c r="CR200" s="152"/>
      <c r="CS200" s="152"/>
      <c r="CT200" s="152"/>
      <c r="CU200" s="152"/>
      <c r="CV200" s="152"/>
      <c r="CW200" s="152"/>
      <c r="CX200" s="152"/>
      <c r="CY200" s="152"/>
      <c r="CZ200" s="152"/>
      <c r="DA200" s="152"/>
      <c r="DB200" s="152"/>
      <c r="DC200" s="152"/>
      <c r="DD200" s="152"/>
      <c r="DE200" s="152"/>
      <c r="DF200" s="152"/>
      <c r="DG200" s="152"/>
      <c r="DH200" s="152"/>
      <c r="DI200" s="152"/>
      <c r="DJ200" s="152"/>
      <c r="DK200" s="152"/>
      <c r="DL200" s="152"/>
      <c r="DM200" s="152"/>
      <c r="DN200" s="152"/>
      <c r="DO200" s="152"/>
      <c r="DP200" s="152"/>
      <c r="DQ200" s="152"/>
      <c r="DR200" s="152"/>
      <c r="DS200" s="152"/>
      <c r="DT200" s="152"/>
      <c r="DU200" s="152"/>
      <c r="DV200" s="152"/>
      <c r="DW200" s="152"/>
      <c r="DX200" s="152"/>
      <c r="DY200" s="152"/>
      <c r="DZ200" s="152"/>
      <c r="EA200" s="152"/>
      <c r="EB200" s="152"/>
      <c r="EC200" s="152"/>
      <c r="ED200" s="152"/>
      <c r="EE200" s="152"/>
      <c r="EF200" s="152"/>
      <c r="EG200" s="152"/>
      <c r="EH200" s="152"/>
      <c r="EI200" s="152"/>
      <c r="EJ200" s="152"/>
      <c r="EK200" s="152"/>
      <c r="EL200" s="152"/>
      <c r="EM200" s="152"/>
      <c r="EN200" s="152"/>
      <c r="EO200" s="152"/>
      <c r="EP200" s="152"/>
      <c r="EQ200" s="152"/>
      <c r="ER200" s="152"/>
      <c r="ES200" s="152"/>
      <c r="ET200" s="152"/>
      <c r="EU200" s="152"/>
      <c r="EV200" s="152"/>
      <c r="EW200" s="152"/>
      <c r="EX200" s="152"/>
      <c r="EY200" s="152"/>
      <c r="EZ200" s="152"/>
      <c r="FA200" s="152"/>
      <c r="FB200" s="152"/>
      <c r="FC200" s="152"/>
      <c r="FD200" s="152"/>
      <c r="FE200" s="152"/>
      <c r="FF200" s="152"/>
      <c r="FG200" s="152"/>
      <c r="FH200" s="152"/>
      <c r="FI200" s="152"/>
      <c r="FJ200" s="152"/>
      <c r="FK200" s="152"/>
      <c r="FL200" s="152"/>
      <c r="FM200" s="152"/>
      <c r="FN200" s="152"/>
      <c r="FO200" s="152"/>
      <c r="FP200" s="152"/>
      <c r="FQ200" s="152"/>
      <c r="FR200" s="152"/>
      <c r="FS200" s="152"/>
      <c r="FT200" s="152"/>
      <c r="FU200" s="152"/>
      <c r="FV200" s="152"/>
      <c r="FW200" s="152"/>
      <c r="FX200" s="152"/>
      <c r="FY200" s="152"/>
      <c r="FZ200" s="152"/>
      <c r="GA200" s="152"/>
      <c r="GB200" s="152"/>
      <c r="GC200" s="152"/>
      <c r="GD200" s="152"/>
      <c r="GE200" s="152"/>
      <c r="GF200" s="152"/>
      <c r="GG200" s="152"/>
      <c r="GH200" s="152"/>
    </row>
    <row r="201" spans="1:190" s="132" customFormat="1" ht="15" customHeight="1" x14ac:dyDescent="0.25">
      <c r="A201" s="134"/>
      <c r="B201" s="115" t="s">
        <v>28</v>
      </c>
      <c r="C201" s="133">
        <v>2</v>
      </c>
      <c r="D201" s="133">
        <v>0</v>
      </c>
      <c r="E201" s="133">
        <v>1</v>
      </c>
      <c r="F201" s="133">
        <v>7560</v>
      </c>
      <c r="G201" s="133">
        <v>80183</v>
      </c>
      <c r="H201" s="133">
        <v>160500</v>
      </c>
      <c r="I201" s="133">
        <v>208863</v>
      </c>
      <c r="J201" s="133">
        <v>243350</v>
      </c>
      <c r="K201" s="133">
        <v>280875</v>
      </c>
      <c r="L201" s="133">
        <v>281698</v>
      </c>
      <c r="M201" s="133">
        <v>285368</v>
      </c>
      <c r="N201" s="133">
        <v>305488</v>
      </c>
      <c r="O201" s="133">
        <v>302181</v>
      </c>
      <c r="P201" s="133">
        <v>269382</v>
      </c>
      <c r="Q201" s="133">
        <v>303705</v>
      </c>
      <c r="R201" s="133">
        <v>254498</v>
      </c>
      <c r="S201" s="133">
        <v>273003</v>
      </c>
      <c r="T201" s="133">
        <v>264506</v>
      </c>
      <c r="U201" s="133">
        <v>245875</v>
      </c>
      <c r="V201" s="133">
        <v>238445</v>
      </c>
      <c r="W201" s="133">
        <v>261290</v>
      </c>
      <c r="X201" s="133">
        <v>269631</v>
      </c>
      <c r="Y201" s="133">
        <v>283716</v>
      </c>
      <c r="Z201" s="133">
        <v>279466</v>
      </c>
      <c r="AA201" s="133">
        <v>279591</v>
      </c>
      <c r="AB201" s="133">
        <v>275951</v>
      </c>
      <c r="AC201" s="133">
        <v>236773</v>
      </c>
      <c r="AD201" s="133">
        <v>219934</v>
      </c>
      <c r="AE201" s="133">
        <v>216451</v>
      </c>
      <c r="AF201" s="133">
        <v>217964</v>
      </c>
      <c r="AG201" s="133">
        <v>211671</v>
      </c>
      <c r="AH201" s="133">
        <v>184873</v>
      </c>
      <c r="AI201" s="133">
        <v>184951</v>
      </c>
      <c r="AJ201" s="133">
        <v>225570</v>
      </c>
      <c r="AK201" s="133">
        <v>201785</v>
      </c>
      <c r="AL201" s="133">
        <v>213267</v>
      </c>
      <c r="AM201" s="133">
        <v>242236</v>
      </c>
      <c r="AN201" s="133">
        <v>229935</v>
      </c>
      <c r="AO201" s="133">
        <v>217270</v>
      </c>
      <c r="AP201" s="133">
        <v>211493</v>
      </c>
      <c r="AQ201" s="133">
        <v>202505</v>
      </c>
      <c r="AR201" s="133">
        <v>190842</v>
      </c>
      <c r="AS201" s="133">
        <v>190795</v>
      </c>
      <c r="AT201" s="133">
        <v>156177</v>
      </c>
      <c r="AU201" s="133">
        <v>188917</v>
      </c>
      <c r="AV201" s="133">
        <v>207350</v>
      </c>
      <c r="AW201" s="133">
        <v>193417</v>
      </c>
      <c r="AX201" s="133">
        <v>218944</v>
      </c>
      <c r="AY201" s="133">
        <v>226254</v>
      </c>
      <c r="AZ201" s="133">
        <v>210867</v>
      </c>
      <c r="BA201" s="133">
        <v>208413</v>
      </c>
      <c r="BB201" s="133">
        <v>201369</v>
      </c>
      <c r="BC201" s="133">
        <v>184873</v>
      </c>
      <c r="BD201" s="133">
        <v>197056</v>
      </c>
      <c r="BE201" s="133">
        <v>193471</v>
      </c>
      <c r="BF201" s="133">
        <v>158575</v>
      </c>
      <c r="BG201" s="133">
        <v>189731</v>
      </c>
      <c r="BH201" s="133">
        <v>201457</v>
      </c>
      <c r="BI201" s="133">
        <v>183418</v>
      </c>
      <c r="BJ201" s="133">
        <v>233942</v>
      </c>
      <c r="BK201" s="133">
        <v>239179</v>
      </c>
      <c r="BL201" s="133">
        <v>235790</v>
      </c>
      <c r="BM201" s="133">
        <v>193597</v>
      </c>
      <c r="BN201" s="133">
        <v>169871</v>
      </c>
      <c r="BO201" s="133">
        <v>145581</v>
      </c>
      <c r="BP201" s="133">
        <v>167673</v>
      </c>
      <c r="BQ201" s="133">
        <v>158260</v>
      </c>
      <c r="BR201" s="133">
        <v>132091</v>
      </c>
      <c r="BS201" s="133">
        <v>162359</v>
      </c>
      <c r="BT201" s="133">
        <v>167385</v>
      </c>
      <c r="BU201" s="133">
        <v>161628</v>
      </c>
      <c r="BV201" s="133">
        <v>177859</v>
      </c>
      <c r="BW201" s="133">
        <v>170471</v>
      </c>
      <c r="BX201" s="133">
        <v>179484</v>
      </c>
      <c r="BY201" s="133">
        <v>193948</v>
      </c>
      <c r="BZ201" s="133">
        <v>167177</v>
      </c>
      <c r="CA201" s="133">
        <v>166389</v>
      </c>
      <c r="CB201" s="133">
        <v>163202</v>
      </c>
      <c r="CC201" s="133">
        <v>144932</v>
      </c>
      <c r="CD201" s="133">
        <v>137082</v>
      </c>
      <c r="CE201" s="133">
        <v>153891</v>
      </c>
      <c r="CF201" s="133">
        <v>160839</v>
      </c>
      <c r="CG201" s="133">
        <v>166097</v>
      </c>
      <c r="CH201" s="133">
        <v>185367</v>
      </c>
      <c r="CI201" s="133">
        <v>196170</v>
      </c>
      <c r="CJ201" s="133">
        <v>161559</v>
      </c>
      <c r="CK201" s="133">
        <v>184308</v>
      </c>
      <c r="CL201" s="133">
        <v>146602</v>
      </c>
      <c r="CM201" s="133">
        <v>165840</v>
      </c>
      <c r="CN201" s="133">
        <v>155445</v>
      </c>
      <c r="CO201" s="133">
        <v>147897</v>
      </c>
      <c r="CP201" s="133">
        <v>133025</v>
      </c>
      <c r="CQ201" s="133">
        <v>149358</v>
      </c>
      <c r="CR201" s="133">
        <v>166512</v>
      </c>
      <c r="CS201" s="133">
        <v>158350</v>
      </c>
      <c r="CT201" s="133">
        <v>164917</v>
      </c>
      <c r="CU201" s="133">
        <v>186784</v>
      </c>
      <c r="CV201" s="133">
        <v>170206</v>
      </c>
      <c r="CW201" s="133">
        <v>174809</v>
      </c>
      <c r="CX201" s="133">
        <v>156545</v>
      </c>
      <c r="CY201" s="133">
        <v>148276</v>
      </c>
      <c r="CZ201" s="133">
        <v>146034</v>
      </c>
      <c r="DA201" s="133">
        <v>145329</v>
      </c>
      <c r="DB201" s="133">
        <v>130848</v>
      </c>
      <c r="DC201" s="133">
        <v>138187</v>
      </c>
      <c r="DD201" s="133">
        <v>167537</v>
      </c>
      <c r="DE201" s="133">
        <v>158321</v>
      </c>
      <c r="DF201" s="133">
        <v>166196</v>
      </c>
      <c r="DG201" s="133">
        <v>184262</v>
      </c>
      <c r="DH201" s="133">
        <v>170102</v>
      </c>
      <c r="DI201" s="133">
        <v>160788</v>
      </c>
      <c r="DJ201" s="133">
        <v>156977</v>
      </c>
      <c r="DK201" s="133">
        <v>147006</v>
      </c>
      <c r="DL201" s="133">
        <v>142615</v>
      </c>
      <c r="DM201" s="133">
        <v>150667</v>
      </c>
      <c r="DN201" s="133">
        <v>115114</v>
      </c>
      <c r="DO201" s="133">
        <v>139141</v>
      </c>
      <c r="DP201" s="133">
        <v>155516</v>
      </c>
      <c r="DQ201" s="133">
        <v>141768</v>
      </c>
      <c r="DR201" s="133">
        <v>160082</v>
      </c>
      <c r="DS201" s="133">
        <v>247252</v>
      </c>
      <c r="DT201" s="133">
        <v>226795</v>
      </c>
      <c r="DU201" s="133">
        <v>174385</v>
      </c>
      <c r="DV201" s="133">
        <v>174385</v>
      </c>
      <c r="DW201" s="133">
        <v>170919</v>
      </c>
      <c r="DX201" s="133">
        <v>201600</v>
      </c>
      <c r="DY201" s="133">
        <v>195409</v>
      </c>
      <c r="DZ201" s="133">
        <v>166250</v>
      </c>
      <c r="EA201" s="133">
        <v>205267</v>
      </c>
      <c r="EB201" s="133">
        <v>228225</v>
      </c>
      <c r="EC201" s="133">
        <v>226928</v>
      </c>
      <c r="ED201" s="133">
        <v>239185</v>
      </c>
      <c r="EE201" s="133">
        <v>148038</v>
      </c>
      <c r="EF201" s="133">
        <v>136754</v>
      </c>
      <c r="EG201" s="133">
        <v>159945</v>
      </c>
      <c r="EH201" s="133">
        <v>141410</v>
      </c>
      <c r="EI201" s="133">
        <v>131213</v>
      </c>
      <c r="EJ201" s="133">
        <v>143440</v>
      </c>
      <c r="EK201" s="133">
        <v>129790</v>
      </c>
      <c r="EL201" s="133">
        <v>117763</v>
      </c>
      <c r="EM201" s="133">
        <v>134830</v>
      </c>
      <c r="EN201" s="133">
        <v>141837</v>
      </c>
      <c r="EO201" s="133">
        <v>143913</v>
      </c>
      <c r="EP201" s="133">
        <v>153172</v>
      </c>
      <c r="EQ201" s="133">
        <v>146009</v>
      </c>
      <c r="ER201" s="133">
        <v>136871</v>
      </c>
      <c r="ES201" s="133">
        <v>164135</v>
      </c>
      <c r="ET201" s="133">
        <v>146829</v>
      </c>
      <c r="EU201" s="133">
        <v>139810</v>
      </c>
      <c r="EV201" s="133">
        <v>142274</v>
      </c>
      <c r="EW201" s="133">
        <v>126099</v>
      </c>
      <c r="EX201" s="133">
        <v>118872</v>
      </c>
      <c r="EY201" s="133">
        <v>136065</v>
      </c>
      <c r="EZ201" s="133">
        <v>144397</v>
      </c>
      <c r="FA201" s="133">
        <v>140546</v>
      </c>
      <c r="FB201" s="133">
        <v>152880</v>
      </c>
      <c r="FC201" s="133">
        <v>151882</v>
      </c>
      <c r="FD201" s="133">
        <v>135720</v>
      </c>
      <c r="FE201" s="133">
        <v>153663</v>
      </c>
      <c r="FF201" s="133">
        <v>125603</v>
      </c>
      <c r="FG201" s="133">
        <v>128432</v>
      </c>
      <c r="FH201" s="133">
        <v>142481</v>
      </c>
      <c r="FI201" s="133">
        <v>122578</v>
      </c>
      <c r="FJ201" s="133">
        <v>111347</v>
      </c>
      <c r="FK201" s="133">
        <v>121548</v>
      </c>
      <c r="FL201" s="133">
        <v>138868</v>
      </c>
      <c r="FM201" s="133">
        <v>138396</v>
      </c>
      <c r="FN201" s="133">
        <v>152939</v>
      </c>
      <c r="FO201" s="133">
        <v>156553.57999999999</v>
      </c>
      <c r="FP201" s="133">
        <v>155040.39000000001</v>
      </c>
      <c r="FQ201" s="133">
        <v>139845.35</v>
      </c>
      <c r="FR201" s="133">
        <v>143632.66</v>
      </c>
      <c r="FS201" s="133">
        <v>130670.15</v>
      </c>
      <c r="FT201" s="133">
        <v>128987.62</v>
      </c>
      <c r="FU201" s="133">
        <v>136344.21</v>
      </c>
      <c r="FV201" s="133">
        <v>105213.06</v>
      </c>
      <c r="FW201" s="133">
        <v>128408.65</v>
      </c>
      <c r="FX201" s="133">
        <v>140399.31</v>
      </c>
      <c r="FY201" s="133">
        <v>134744.49</v>
      </c>
      <c r="FZ201" s="133">
        <v>157148.82</v>
      </c>
      <c r="GA201" s="133">
        <v>175657.86</v>
      </c>
      <c r="GB201" s="133">
        <v>157636.07999999999</v>
      </c>
      <c r="GC201" s="133">
        <v>158425.57999999999</v>
      </c>
      <c r="GD201" s="133">
        <v>149437.29999999999</v>
      </c>
      <c r="GE201" s="133">
        <v>142468.10999999999</v>
      </c>
      <c r="GF201" s="133">
        <v>144922.26999999999</v>
      </c>
      <c r="GG201" s="133">
        <v>145569.29999999999</v>
      </c>
      <c r="GH201" s="133">
        <v>112041.65</v>
      </c>
    </row>
    <row r="202" spans="1:190" s="132" customFormat="1" x14ac:dyDescent="0.25">
      <c r="A202" s="134"/>
      <c r="B202" s="115" t="s">
        <v>29</v>
      </c>
      <c r="C202" s="133">
        <v>2234031</v>
      </c>
      <c r="D202" s="133">
        <v>2180674</v>
      </c>
      <c r="E202" s="133">
        <v>2531981</v>
      </c>
      <c r="F202" s="133">
        <v>2238253</v>
      </c>
      <c r="G202" s="133">
        <v>1927122</v>
      </c>
      <c r="H202" s="133">
        <v>1973738</v>
      </c>
      <c r="I202" s="133">
        <v>1565508</v>
      </c>
      <c r="J202" s="133">
        <v>1309386</v>
      </c>
      <c r="K202" s="133">
        <v>1474312</v>
      </c>
      <c r="L202" s="133">
        <v>1424340</v>
      </c>
      <c r="M202" s="133">
        <v>1436796</v>
      </c>
      <c r="N202" s="133">
        <v>1515308</v>
      </c>
      <c r="O202" s="133">
        <v>1536619</v>
      </c>
      <c r="P202" s="133">
        <v>1345348</v>
      </c>
      <c r="Q202" s="133">
        <v>1575196</v>
      </c>
      <c r="R202" s="133">
        <v>1399875</v>
      </c>
      <c r="S202" s="133">
        <v>1325065</v>
      </c>
      <c r="T202" s="133">
        <v>1212254</v>
      </c>
      <c r="U202" s="133">
        <v>1094484</v>
      </c>
      <c r="V202" s="133">
        <v>1045284</v>
      </c>
      <c r="W202" s="133">
        <v>1152075</v>
      </c>
      <c r="X202" s="133">
        <v>1183837</v>
      </c>
      <c r="Y202" s="133">
        <v>1177644</v>
      </c>
      <c r="Z202" s="133">
        <v>1187816</v>
      </c>
      <c r="AA202" s="133">
        <v>1180769</v>
      </c>
      <c r="AB202" s="133">
        <v>1130124</v>
      </c>
      <c r="AC202" s="133">
        <v>1159226</v>
      </c>
      <c r="AD202" s="133">
        <v>1125649</v>
      </c>
      <c r="AE202" s="133">
        <v>1113674</v>
      </c>
      <c r="AF202" s="133">
        <v>1153735</v>
      </c>
      <c r="AG202" s="133">
        <v>1107744</v>
      </c>
      <c r="AH202" s="133">
        <v>956098</v>
      </c>
      <c r="AI202" s="133">
        <v>982069</v>
      </c>
      <c r="AJ202" s="133">
        <v>1214015</v>
      </c>
      <c r="AK202" s="133">
        <v>1075909</v>
      </c>
      <c r="AL202" s="133">
        <v>1104507</v>
      </c>
      <c r="AM202" s="133">
        <v>1202194</v>
      </c>
      <c r="AN202" s="133">
        <v>1083733</v>
      </c>
      <c r="AO202" s="133">
        <v>1053793</v>
      </c>
      <c r="AP202" s="133">
        <v>1087962</v>
      </c>
      <c r="AQ202" s="133">
        <v>1053741</v>
      </c>
      <c r="AR202" s="133">
        <v>1029404</v>
      </c>
      <c r="AS202" s="133">
        <v>1076298</v>
      </c>
      <c r="AT202" s="133">
        <v>869063</v>
      </c>
      <c r="AU202" s="133">
        <v>1009622</v>
      </c>
      <c r="AV202" s="133">
        <v>1106816</v>
      </c>
      <c r="AW202" s="133">
        <v>1004900</v>
      </c>
      <c r="AX202" s="133">
        <v>1112657</v>
      </c>
      <c r="AY202" s="133">
        <v>1134692</v>
      </c>
      <c r="AZ202" s="133">
        <v>1057617</v>
      </c>
      <c r="BA202" s="133">
        <v>1076059</v>
      </c>
      <c r="BB202" s="133">
        <v>1083010</v>
      </c>
      <c r="BC202" s="133">
        <v>981399</v>
      </c>
      <c r="BD202" s="133">
        <v>1062209</v>
      </c>
      <c r="BE202" s="133">
        <v>1026098</v>
      </c>
      <c r="BF202" s="133">
        <v>851519</v>
      </c>
      <c r="BG202" s="133">
        <v>1020264</v>
      </c>
      <c r="BH202" s="133">
        <v>1116624</v>
      </c>
      <c r="BI202" s="133">
        <v>997407</v>
      </c>
      <c r="BJ202" s="133">
        <v>1141413</v>
      </c>
      <c r="BK202" s="133">
        <v>1116913</v>
      </c>
      <c r="BL202" s="133">
        <v>1116499</v>
      </c>
      <c r="BM202" s="133">
        <v>1140896</v>
      </c>
      <c r="BN202" s="133">
        <v>1106757</v>
      </c>
      <c r="BO202" s="133">
        <v>969457</v>
      </c>
      <c r="BP202" s="133">
        <v>1117655</v>
      </c>
      <c r="BQ202" s="133">
        <v>1036256</v>
      </c>
      <c r="BR202" s="133">
        <v>851817</v>
      </c>
      <c r="BS202" s="133">
        <v>1047491</v>
      </c>
      <c r="BT202" s="133">
        <v>1092069</v>
      </c>
      <c r="BU202" s="133">
        <v>1064322</v>
      </c>
      <c r="BV202" s="133">
        <v>1157048</v>
      </c>
      <c r="BW202" s="133">
        <v>1069068</v>
      </c>
      <c r="BX202" s="133">
        <v>1130085</v>
      </c>
      <c r="BY202" s="133">
        <v>1200474</v>
      </c>
      <c r="BZ202" s="133">
        <v>1093374</v>
      </c>
      <c r="CA202" s="133">
        <v>1122583</v>
      </c>
      <c r="CB202" s="133">
        <v>1128324</v>
      </c>
      <c r="CC202" s="133">
        <v>1015591</v>
      </c>
      <c r="CD202" s="133">
        <v>958299</v>
      </c>
      <c r="CE202" s="133">
        <v>1058310</v>
      </c>
      <c r="CF202" s="133">
        <v>1129096</v>
      </c>
      <c r="CG202" s="133">
        <v>1139444</v>
      </c>
      <c r="CH202" s="133">
        <v>1227177</v>
      </c>
      <c r="CI202" s="133">
        <v>1246298</v>
      </c>
      <c r="CJ202" s="133">
        <v>1043213</v>
      </c>
      <c r="CK202" s="133">
        <v>1218342</v>
      </c>
      <c r="CL202" s="133">
        <v>1029214</v>
      </c>
      <c r="CM202" s="133">
        <v>1132128</v>
      </c>
      <c r="CN202" s="133">
        <v>1113621</v>
      </c>
      <c r="CO202" s="133">
        <v>1028389</v>
      </c>
      <c r="CP202" s="133">
        <v>939902</v>
      </c>
      <c r="CQ202" s="133">
        <v>1021082</v>
      </c>
      <c r="CR202" s="133">
        <v>1169705</v>
      </c>
      <c r="CS202" s="133">
        <v>1090150</v>
      </c>
      <c r="CT202" s="133">
        <v>1112132</v>
      </c>
      <c r="CU202" s="133">
        <v>1195634</v>
      </c>
      <c r="CV202" s="133">
        <v>1102584</v>
      </c>
      <c r="CW202" s="133">
        <v>1141956</v>
      </c>
      <c r="CX202" s="133">
        <v>1109160</v>
      </c>
      <c r="CY202" s="133">
        <v>1083089</v>
      </c>
      <c r="CZ202" s="133">
        <v>1070843</v>
      </c>
      <c r="DA202" s="133">
        <v>1066705</v>
      </c>
      <c r="DB202" s="133">
        <v>928486</v>
      </c>
      <c r="DC202" s="133">
        <v>942533</v>
      </c>
      <c r="DD202" s="133">
        <v>1286968</v>
      </c>
      <c r="DE202" s="133">
        <v>1214452</v>
      </c>
      <c r="DF202" s="133">
        <v>1219079</v>
      </c>
      <c r="DG202" s="133">
        <v>1266417</v>
      </c>
      <c r="DH202" s="133">
        <v>1190551</v>
      </c>
      <c r="DI202" s="133">
        <v>1186936</v>
      </c>
      <c r="DJ202" s="133">
        <v>1172935</v>
      </c>
      <c r="DK202" s="133">
        <v>1104316</v>
      </c>
      <c r="DL202" s="133">
        <v>1111962</v>
      </c>
      <c r="DM202" s="133">
        <v>1162144</v>
      </c>
      <c r="DN202" s="133">
        <v>901561</v>
      </c>
      <c r="DO202" s="133">
        <v>1066462</v>
      </c>
      <c r="DP202" s="133">
        <v>1222396</v>
      </c>
      <c r="DQ202" s="133">
        <v>1106880</v>
      </c>
      <c r="DR202" s="133">
        <v>1245186</v>
      </c>
      <c r="DS202" s="133">
        <v>1075513</v>
      </c>
      <c r="DT202" s="133">
        <v>981611</v>
      </c>
      <c r="DU202" s="133">
        <v>807216</v>
      </c>
      <c r="DV202" s="133">
        <v>807216</v>
      </c>
      <c r="DW202" s="133">
        <v>792421</v>
      </c>
      <c r="DX202" s="133">
        <v>949825</v>
      </c>
      <c r="DY202" s="133">
        <v>892695</v>
      </c>
      <c r="DZ202" s="133">
        <v>766154</v>
      </c>
      <c r="EA202" s="133">
        <v>883904</v>
      </c>
      <c r="EB202" s="133">
        <v>905578</v>
      </c>
      <c r="EC202" s="133">
        <v>896326</v>
      </c>
      <c r="ED202" s="133">
        <v>936102</v>
      </c>
      <c r="EE202" s="133">
        <v>879076</v>
      </c>
      <c r="EF202" s="133">
        <v>832129</v>
      </c>
      <c r="EG202" s="133">
        <v>1023265</v>
      </c>
      <c r="EH202" s="133">
        <v>933679</v>
      </c>
      <c r="EI202" s="133">
        <v>840287</v>
      </c>
      <c r="EJ202" s="133">
        <v>991318</v>
      </c>
      <c r="EK202" s="133">
        <v>866208</v>
      </c>
      <c r="EL202" s="133">
        <v>805244</v>
      </c>
      <c r="EM202" s="133">
        <v>895662</v>
      </c>
      <c r="EN202" s="133">
        <v>932607</v>
      </c>
      <c r="EO202" s="133">
        <v>954062</v>
      </c>
      <c r="EP202" s="133">
        <v>1032974</v>
      </c>
      <c r="EQ202" s="133">
        <v>915120</v>
      </c>
      <c r="ER202" s="133">
        <v>880808</v>
      </c>
      <c r="ES202" s="133">
        <v>1046463</v>
      </c>
      <c r="ET202" s="133">
        <v>940112</v>
      </c>
      <c r="EU202" s="133">
        <v>1014906</v>
      </c>
      <c r="EV202" s="133">
        <v>1003447</v>
      </c>
      <c r="EW202" s="133">
        <v>851804</v>
      </c>
      <c r="EX202" s="133">
        <v>818805</v>
      </c>
      <c r="EY202" s="133">
        <v>884740</v>
      </c>
      <c r="EZ202" s="133">
        <v>909891</v>
      </c>
      <c r="FA202" s="133">
        <v>902708</v>
      </c>
      <c r="FB202" s="133">
        <v>996888</v>
      </c>
      <c r="FC202" s="133">
        <v>1011711</v>
      </c>
      <c r="FD202" s="133">
        <v>914295</v>
      </c>
      <c r="FE202" s="133">
        <v>1043199</v>
      </c>
      <c r="FF202" s="133">
        <v>867694</v>
      </c>
      <c r="FG202" s="133">
        <v>916634</v>
      </c>
      <c r="FH202" s="133">
        <v>1076042</v>
      </c>
      <c r="FI202" s="133">
        <v>880382</v>
      </c>
      <c r="FJ202" s="133">
        <v>788343</v>
      </c>
      <c r="FK202" s="133">
        <v>839740</v>
      </c>
      <c r="FL202" s="133">
        <v>930578</v>
      </c>
      <c r="FM202" s="133">
        <v>919276</v>
      </c>
      <c r="FN202" s="133">
        <v>976431</v>
      </c>
      <c r="FO202" s="133">
        <v>993340.29</v>
      </c>
      <c r="FP202" s="133">
        <v>946937.27</v>
      </c>
      <c r="FQ202" s="133">
        <v>953817.36</v>
      </c>
      <c r="FR202" s="133">
        <v>1004806.34</v>
      </c>
      <c r="FS202" s="133">
        <v>905031.52</v>
      </c>
      <c r="FT202" s="133">
        <v>945877.47</v>
      </c>
      <c r="FU202" s="133">
        <v>995533.98</v>
      </c>
      <c r="FV202" s="133">
        <v>790001.63</v>
      </c>
      <c r="FW202" s="133">
        <v>1091276</v>
      </c>
      <c r="FX202" s="133">
        <v>1213677.23</v>
      </c>
      <c r="FY202" s="133">
        <v>1024007.52</v>
      </c>
      <c r="FZ202" s="133">
        <v>1115938.6000000001</v>
      </c>
      <c r="GA202" s="133">
        <v>1120497.8600000001</v>
      </c>
      <c r="GB202" s="133">
        <v>1078594.1200000001</v>
      </c>
      <c r="GC202" s="133">
        <v>1095511.18</v>
      </c>
      <c r="GD202" s="133">
        <v>1086568.42</v>
      </c>
      <c r="GE202" s="133">
        <v>1041195.96</v>
      </c>
      <c r="GF202" s="133">
        <v>1085026.3</v>
      </c>
      <c r="GG202" s="133">
        <v>1084063.1599999999</v>
      </c>
      <c r="GH202" s="133">
        <v>885180.19</v>
      </c>
    </row>
    <row r="203" spans="1:190" s="132" customFormat="1" x14ac:dyDescent="0.25">
      <c r="A203" s="134"/>
      <c r="B203" s="115" t="s">
        <v>118</v>
      </c>
      <c r="C203" s="133">
        <v>13452289</v>
      </c>
      <c r="D203" s="133">
        <v>13198745</v>
      </c>
      <c r="E203" s="133">
        <v>15316065</v>
      </c>
      <c r="F203" s="133">
        <v>13485727</v>
      </c>
      <c r="G203" s="133">
        <v>12812358</v>
      </c>
      <c r="H203" s="133">
        <v>14258864</v>
      </c>
      <c r="I203" s="133">
        <v>12927405</v>
      </c>
      <c r="J203" s="133">
        <v>12343513</v>
      </c>
      <c r="K203" s="133">
        <v>13693415</v>
      </c>
      <c r="L203" s="133">
        <v>13444621</v>
      </c>
      <c r="M203" s="133">
        <v>13777709</v>
      </c>
      <c r="N203" s="133">
        <v>14411942</v>
      </c>
      <c r="O203" s="133">
        <v>14089247</v>
      </c>
      <c r="P203" s="133">
        <v>12801588</v>
      </c>
      <c r="Q203" s="133">
        <v>15069546</v>
      </c>
      <c r="R203" s="133">
        <v>12671278</v>
      </c>
      <c r="S203" s="133">
        <v>13817645</v>
      </c>
      <c r="T203" s="133">
        <v>13169944</v>
      </c>
      <c r="U203" s="133">
        <v>12364290</v>
      </c>
      <c r="V203" s="133">
        <v>12225718</v>
      </c>
      <c r="W203" s="133">
        <v>13170570</v>
      </c>
      <c r="X203" s="133">
        <v>13286764</v>
      </c>
      <c r="Y203" s="133">
        <v>13590183</v>
      </c>
      <c r="Z203" s="133">
        <v>13999133</v>
      </c>
      <c r="AA203" s="133">
        <v>13956295</v>
      </c>
      <c r="AB203" s="133">
        <v>13351832</v>
      </c>
      <c r="AC203" s="133">
        <v>13581168</v>
      </c>
      <c r="AD203" s="133">
        <v>13148502</v>
      </c>
      <c r="AE203" s="133">
        <v>12970220</v>
      </c>
      <c r="AF203" s="133">
        <v>12957109</v>
      </c>
      <c r="AG203" s="133">
        <v>12923767</v>
      </c>
      <c r="AH203" s="133">
        <v>11454697</v>
      </c>
      <c r="AI203" s="133">
        <v>11598282</v>
      </c>
      <c r="AJ203" s="133">
        <v>13980498</v>
      </c>
      <c r="AK203" s="133">
        <v>12594945</v>
      </c>
      <c r="AL203" s="133">
        <v>12723695</v>
      </c>
      <c r="AM203" s="133">
        <v>13707114</v>
      </c>
      <c r="AN203" s="133">
        <v>12560265</v>
      </c>
      <c r="AO203" s="133">
        <v>12463219</v>
      </c>
      <c r="AP203" s="133">
        <v>12353994</v>
      </c>
      <c r="AQ203" s="133">
        <v>12057896</v>
      </c>
      <c r="AR203" s="133">
        <v>11378894</v>
      </c>
      <c r="AS203" s="133">
        <v>12164797</v>
      </c>
      <c r="AT203" s="133">
        <v>10179116</v>
      </c>
      <c r="AU203" s="133">
        <v>11745469</v>
      </c>
      <c r="AV203" s="133">
        <v>12556822</v>
      </c>
      <c r="AW203" s="133">
        <v>11297404</v>
      </c>
      <c r="AX203" s="133">
        <v>12498514</v>
      </c>
      <c r="AY203" s="133">
        <v>12831616</v>
      </c>
      <c r="AZ203" s="133">
        <v>11693534</v>
      </c>
      <c r="BA203" s="133">
        <v>12072746</v>
      </c>
      <c r="BB203" s="133">
        <v>11692015</v>
      </c>
      <c r="BC203" s="133">
        <v>10831792</v>
      </c>
      <c r="BD203" s="133">
        <v>11557709</v>
      </c>
      <c r="BE203" s="133">
        <v>11429700</v>
      </c>
      <c r="BF203" s="133">
        <v>9631252</v>
      </c>
      <c r="BG203" s="133">
        <v>11578162</v>
      </c>
      <c r="BH203" s="133">
        <v>12179759</v>
      </c>
      <c r="BI203" s="133">
        <v>10808382</v>
      </c>
      <c r="BJ203" s="133">
        <v>12398668</v>
      </c>
      <c r="BK203" s="133">
        <v>11968524</v>
      </c>
      <c r="BL203" s="133">
        <v>11777224</v>
      </c>
      <c r="BM203" s="133">
        <v>12243048</v>
      </c>
      <c r="BN203" s="133">
        <v>11312063</v>
      </c>
      <c r="BO203" s="133">
        <v>9977559</v>
      </c>
      <c r="BP203" s="133">
        <v>11425664</v>
      </c>
      <c r="BQ203" s="133">
        <v>10947525</v>
      </c>
      <c r="BR203" s="133">
        <v>9346427</v>
      </c>
      <c r="BS203" s="133">
        <v>11104641</v>
      </c>
      <c r="BT203" s="133">
        <v>11317409</v>
      </c>
      <c r="BU203" s="133">
        <v>11022523</v>
      </c>
      <c r="BV203" s="133">
        <v>11861366</v>
      </c>
      <c r="BW203" s="133">
        <v>10936728</v>
      </c>
      <c r="BX203" s="133">
        <v>11371787</v>
      </c>
      <c r="BY203" s="133">
        <v>11974783</v>
      </c>
      <c r="BZ203" s="133">
        <v>10848988</v>
      </c>
      <c r="CA203" s="133">
        <v>11139946</v>
      </c>
      <c r="CB203" s="133">
        <v>11038527</v>
      </c>
      <c r="CC203" s="133">
        <v>9987000</v>
      </c>
      <c r="CD203" s="133">
        <v>9897700</v>
      </c>
      <c r="CE203" s="133">
        <v>10737993</v>
      </c>
      <c r="CF203" s="133">
        <v>10895938</v>
      </c>
      <c r="CG203" s="133">
        <v>11108774</v>
      </c>
      <c r="CH203" s="133">
        <v>11841761</v>
      </c>
      <c r="CI203" s="133">
        <v>11951499</v>
      </c>
      <c r="CJ203" s="133">
        <v>10215188</v>
      </c>
      <c r="CK203" s="133">
        <v>11709640</v>
      </c>
      <c r="CL203" s="133">
        <v>9638558</v>
      </c>
      <c r="CM203" s="133">
        <v>10754797</v>
      </c>
      <c r="CN203" s="133">
        <v>10455574</v>
      </c>
      <c r="CO203" s="133">
        <v>9985913</v>
      </c>
      <c r="CP203" s="133">
        <v>9463171</v>
      </c>
      <c r="CQ203" s="133">
        <v>10304137</v>
      </c>
      <c r="CR203" s="133">
        <v>11421393</v>
      </c>
      <c r="CS203" s="133">
        <v>10654905</v>
      </c>
      <c r="CT203" s="133">
        <v>10748626</v>
      </c>
      <c r="CU203" s="133">
        <v>11654170</v>
      </c>
      <c r="CV203" s="133">
        <v>10554953</v>
      </c>
      <c r="CW203" s="133">
        <v>11106566</v>
      </c>
      <c r="CX203" s="133">
        <v>10285550</v>
      </c>
      <c r="CY203" s="133">
        <v>9963295</v>
      </c>
      <c r="CZ203" s="133">
        <v>9912588</v>
      </c>
      <c r="DA203" s="133">
        <v>10022062</v>
      </c>
      <c r="DB203" s="133">
        <v>9196868</v>
      </c>
      <c r="DC203" s="133">
        <v>9407281</v>
      </c>
      <c r="DD203" s="133">
        <v>10957050</v>
      </c>
      <c r="DE203" s="133">
        <v>10247551</v>
      </c>
      <c r="DF203" s="133">
        <v>10255672</v>
      </c>
      <c r="DG203" s="133">
        <v>11136191</v>
      </c>
      <c r="DH203" s="133">
        <v>10276297</v>
      </c>
      <c r="DI203" s="133">
        <v>10257819</v>
      </c>
      <c r="DJ203" s="133">
        <v>10185194</v>
      </c>
      <c r="DK203" s="133">
        <v>9680369</v>
      </c>
      <c r="DL203" s="133">
        <v>9561271</v>
      </c>
      <c r="DM203" s="133">
        <v>10367840</v>
      </c>
      <c r="DN203" s="133">
        <v>8460289</v>
      </c>
      <c r="DO203" s="133">
        <v>9913292</v>
      </c>
      <c r="DP203" s="133">
        <v>10912114</v>
      </c>
      <c r="DQ203" s="133">
        <v>9895789</v>
      </c>
      <c r="DR203" s="133">
        <v>10667180</v>
      </c>
      <c r="DS203" s="133">
        <v>11014051</v>
      </c>
      <c r="DT203" s="133">
        <v>10139909</v>
      </c>
      <c r="DU203" s="133">
        <v>8250623</v>
      </c>
      <c r="DV203" s="133">
        <v>8250623</v>
      </c>
      <c r="DW203" s="133">
        <v>8210442</v>
      </c>
      <c r="DX203" s="133">
        <v>9905402</v>
      </c>
      <c r="DY203" s="133">
        <v>9650146</v>
      </c>
      <c r="DZ203" s="133">
        <v>8616151</v>
      </c>
      <c r="EA203" s="133">
        <v>10026211</v>
      </c>
      <c r="EB203" s="133">
        <v>10197575</v>
      </c>
      <c r="EC203" s="133">
        <v>10007151</v>
      </c>
      <c r="ED203" s="133">
        <v>9988041</v>
      </c>
      <c r="EE203" s="133">
        <v>9328460</v>
      </c>
      <c r="EF203" s="133">
        <v>9248398</v>
      </c>
      <c r="EG203" s="133">
        <v>10984966</v>
      </c>
      <c r="EH203" s="133">
        <v>9814828</v>
      </c>
      <c r="EI203" s="133">
        <v>9230478</v>
      </c>
      <c r="EJ203" s="133">
        <v>10116567</v>
      </c>
      <c r="EK203" s="133">
        <v>9497878</v>
      </c>
      <c r="EL203" s="133">
        <v>9114537</v>
      </c>
      <c r="EM203" s="133">
        <v>10103718</v>
      </c>
      <c r="EN203" s="133">
        <v>10379443</v>
      </c>
      <c r="EO203" s="133">
        <v>10822106</v>
      </c>
      <c r="EP203" s="133">
        <v>11112074</v>
      </c>
      <c r="EQ203" s="133">
        <v>10181004</v>
      </c>
      <c r="ER203" s="133">
        <v>9557240</v>
      </c>
      <c r="ES203" s="133">
        <v>11323532</v>
      </c>
      <c r="ET203" s="133">
        <v>10008991</v>
      </c>
      <c r="EU203" s="133">
        <v>10353212</v>
      </c>
      <c r="EV203" s="133">
        <v>10528060</v>
      </c>
      <c r="EW203" s="133">
        <v>9577958</v>
      </c>
      <c r="EX203" s="133">
        <v>9675279</v>
      </c>
      <c r="EY203" s="133">
        <v>10584514</v>
      </c>
      <c r="EZ203" s="133">
        <v>11041586</v>
      </c>
      <c r="FA203" s="133">
        <v>10978128</v>
      </c>
      <c r="FB203" s="133">
        <v>11599040</v>
      </c>
      <c r="FC203" s="133">
        <v>11378544</v>
      </c>
      <c r="FD203" s="133">
        <v>10296051</v>
      </c>
      <c r="FE203" s="133">
        <v>11738483</v>
      </c>
      <c r="FF203" s="133">
        <v>9785940</v>
      </c>
      <c r="FG203" s="133">
        <v>10199141</v>
      </c>
      <c r="FH203" s="133">
        <v>11553903</v>
      </c>
      <c r="FI203" s="133">
        <v>10068022</v>
      </c>
      <c r="FJ203" s="133">
        <v>9695697</v>
      </c>
      <c r="FK203" s="133">
        <v>10264259</v>
      </c>
      <c r="FL203" s="133">
        <v>11534290</v>
      </c>
      <c r="FM203" s="133">
        <v>11249025</v>
      </c>
      <c r="FN203" s="133">
        <v>11664547</v>
      </c>
      <c r="FO203" s="133">
        <v>11454858.199999999</v>
      </c>
      <c r="FP203" s="133">
        <v>11258715.859999999</v>
      </c>
      <c r="FQ203" s="133">
        <v>10610511.82</v>
      </c>
      <c r="FR203" s="133">
        <v>11066065.98</v>
      </c>
      <c r="FS203" s="133">
        <v>10300345.720000001</v>
      </c>
      <c r="FT203" s="133">
        <v>10321899.890000001</v>
      </c>
      <c r="FU203" s="133">
        <v>11172359.51</v>
      </c>
      <c r="FV203" s="133">
        <v>9341496.8399999999</v>
      </c>
      <c r="FW203" s="133">
        <v>10858012.52</v>
      </c>
      <c r="FX203" s="133">
        <v>11794008.300000001</v>
      </c>
      <c r="FY203" s="133">
        <v>10893019.74</v>
      </c>
      <c r="FZ203" s="133">
        <v>12218661.18</v>
      </c>
      <c r="GA203" s="133">
        <v>12642449.869999999</v>
      </c>
      <c r="GB203" s="133">
        <v>11392492.91</v>
      </c>
      <c r="GC203" s="133">
        <v>12153906.1</v>
      </c>
      <c r="GD203" s="133">
        <v>11908900.07</v>
      </c>
      <c r="GE203" s="133">
        <v>11606059.01</v>
      </c>
      <c r="GF203" s="133">
        <v>12111296.300000001</v>
      </c>
      <c r="GG203" s="133">
        <v>12379795.65</v>
      </c>
      <c r="GH203" s="133">
        <v>10270429.470000001</v>
      </c>
    </row>
    <row r="204" spans="1:190" s="132" customFormat="1" x14ac:dyDescent="0.25">
      <c r="A204" s="134"/>
      <c r="B204" s="115" t="s">
        <v>30</v>
      </c>
      <c r="C204" s="133">
        <v>1132</v>
      </c>
      <c r="D204" s="133">
        <v>1213</v>
      </c>
      <c r="E204" s="133">
        <v>1449</v>
      </c>
      <c r="F204" s="133">
        <v>1207</v>
      </c>
      <c r="G204" s="133">
        <v>876</v>
      </c>
      <c r="H204" s="133">
        <v>904</v>
      </c>
      <c r="I204" s="133">
        <v>1016</v>
      </c>
      <c r="J204" s="133">
        <v>1065</v>
      </c>
      <c r="K204" s="133">
        <v>921</v>
      </c>
      <c r="L204" s="133">
        <v>971</v>
      </c>
      <c r="M204" s="133">
        <v>1082</v>
      </c>
      <c r="N204" s="133">
        <v>1027</v>
      </c>
      <c r="O204" s="133">
        <v>735</v>
      </c>
      <c r="P204" s="133">
        <v>895</v>
      </c>
      <c r="Q204" s="133">
        <v>1066</v>
      </c>
      <c r="R204" s="133">
        <v>1141</v>
      </c>
      <c r="S204" s="133">
        <v>734</v>
      </c>
      <c r="T204" s="133">
        <v>930</v>
      </c>
      <c r="U204" s="133">
        <v>773</v>
      </c>
      <c r="V204" s="133">
        <v>1083</v>
      </c>
      <c r="W204" s="133">
        <v>965</v>
      </c>
      <c r="X204" s="133">
        <v>1204</v>
      </c>
      <c r="Y204" s="133">
        <v>890</v>
      </c>
      <c r="Z204" s="133">
        <v>1022</v>
      </c>
      <c r="AA204" s="133">
        <v>1235</v>
      </c>
      <c r="AB204" s="133">
        <v>1108</v>
      </c>
      <c r="AC204" s="133">
        <v>1359</v>
      </c>
      <c r="AD204" s="133">
        <v>1289</v>
      </c>
      <c r="AE204" s="133">
        <v>1053</v>
      </c>
      <c r="AF204" s="133">
        <v>1011</v>
      </c>
      <c r="AG204" s="133">
        <v>835</v>
      </c>
      <c r="AH204" s="133">
        <v>1081</v>
      </c>
      <c r="AI204" s="133">
        <v>1056</v>
      </c>
      <c r="AJ204" s="133">
        <v>1243</v>
      </c>
      <c r="AK204" s="133">
        <v>1061</v>
      </c>
      <c r="AL204" s="133">
        <v>1319</v>
      </c>
      <c r="AM204" s="133">
        <v>1372</v>
      </c>
      <c r="AN204" s="133">
        <v>1346</v>
      </c>
      <c r="AO204" s="133">
        <v>1522</v>
      </c>
      <c r="AP204" s="133">
        <v>1348</v>
      </c>
      <c r="AQ204" s="133">
        <v>869</v>
      </c>
      <c r="AR204" s="133">
        <v>1080</v>
      </c>
      <c r="AS204" s="133">
        <v>729</v>
      </c>
      <c r="AT204" s="133">
        <v>918</v>
      </c>
      <c r="AU204" s="133">
        <v>1050</v>
      </c>
      <c r="AV204" s="133">
        <v>1032</v>
      </c>
      <c r="AW204" s="133">
        <v>1157</v>
      </c>
      <c r="AX204" s="133">
        <v>1523</v>
      </c>
      <c r="AY204" s="133">
        <v>1005</v>
      </c>
      <c r="AZ204" s="133">
        <v>1104</v>
      </c>
      <c r="BA204" s="133">
        <v>1457</v>
      </c>
      <c r="BB204" s="133">
        <v>1282</v>
      </c>
      <c r="BC204" s="133">
        <v>1243</v>
      </c>
      <c r="BD204" s="133">
        <v>1497</v>
      </c>
      <c r="BE204" s="133">
        <v>607</v>
      </c>
      <c r="BF204" s="133">
        <v>601</v>
      </c>
      <c r="BG204" s="133">
        <v>624</v>
      </c>
      <c r="BH204" s="133">
        <v>618</v>
      </c>
      <c r="BI204" s="133">
        <v>535</v>
      </c>
      <c r="BJ204" s="133">
        <v>308</v>
      </c>
      <c r="BK204" s="133">
        <v>714</v>
      </c>
      <c r="BL204" s="133">
        <v>649</v>
      </c>
      <c r="BM204" s="133">
        <v>534</v>
      </c>
      <c r="BN204" s="133">
        <v>446</v>
      </c>
      <c r="BO204" s="133">
        <v>230</v>
      </c>
      <c r="BP204" s="133">
        <v>207</v>
      </c>
      <c r="BQ204" s="133">
        <v>242</v>
      </c>
      <c r="BR204" s="133">
        <v>259</v>
      </c>
      <c r="BS204" s="133">
        <v>360</v>
      </c>
      <c r="BT204" s="133">
        <v>211</v>
      </c>
      <c r="BU204" s="133">
        <v>116</v>
      </c>
      <c r="BV204" s="133">
        <v>195</v>
      </c>
      <c r="BW204" s="133">
        <v>166</v>
      </c>
      <c r="BX204" s="133">
        <v>142</v>
      </c>
      <c r="BY204" s="133">
        <v>197</v>
      </c>
      <c r="BZ204" s="133">
        <v>306</v>
      </c>
      <c r="CA204" s="133">
        <v>208</v>
      </c>
      <c r="CB204" s="133">
        <v>277</v>
      </c>
      <c r="CC204" s="133">
        <v>359</v>
      </c>
      <c r="CD204" s="133">
        <v>173</v>
      </c>
      <c r="CE204" s="133">
        <v>338</v>
      </c>
      <c r="CF204" s="133">
        <v>263</v>
      </c>
      <c r="CG204" s="133">
        <v>113</v>
      </c>
      <c r="CH204" s="133">
        <v>413</v>
      </c>
      <c r="CI204" s="133">
        <v>583</v>
      </c>
      <c r="CJ204" s="133">
        <v>235</v>
      </c>
      <c r="CK204" s="133">
        <v>208</v>
      </c>
      <c r="CL204" s="133">
        <v>459</v>
      </c>
      <c r="CM204" s="133">
        <v>236</v>
      </c>
      <c r="CN204" s="133">
        <v>385</v>
      </c>
      <c r="CO204" s="133">
        <v>179</v>
      </c>
      <c r="CP204" s="133">
        <v>293</v>
      </c>
      <c r="CQ204" s="133">
        <v>251</v>
      </c>
      <c r="CR204" s="133">
        <v>288</v>
      </c>
      <c r="CS204" s="133">
        <v>330</v>
      </c>
      <c r="CT204" s="133">
        <v>258</v>
      </c>
      <c r="CU204" s="133">
        <v>264</v>
      </c>
      <c r="CV204" s="133">
        <v>497</v>
      </c>
      <c r="CW204" s="133">
        <v>458</v>
      </c>
      <c r="CX204" s="133">
        <v>364</v>
      </c>
      <c r="CY204" s="133">
        <v>543</v>
      </c>
      <c r="CZ204" s="133">
        <v>289</v>
      </c>
      <c r="DA204" s="133">
        <v>231</v>
      </c>
      <c r="DB204" s="133">
        <v>116</v>
      </c>
      <c r="DC204" s="133">
        <v>240</v>
      </c>
      <c r="DD204" s="133">
        <v>338</v>
      </c>
      <c r="DE204" s="133">
        <v>291</v>
      </c>
      <c r="DF204" s="133">
        <v>471</v>
      </c>
      <c r="DG204" s="133">
        <v>7619</v>
      </c>
      <c r="DH204" s="133">
        <v>7597</v>
      </c>
      <c r="DI204" s="133">
        <v>7280</v>
      </c>
      <c r="DJ204" s="133">
        <v>7713</v>
      </c>
      <c r="DK204" s="133">
        <v>6942</v>
      </c>
      <c r="DL204" s="133">
        <v>6958</v>
      </c>
      <c r="DM204" s="133">
        <v>7425</v>
      </c>
      <c r="DN204" s="133">
        <v>5964</v>
      </c>
      <c r="DO204" s="133">
        <v>6488</v>
      </c>
      <c r="DP204" s="133">
        <v>9646</v>
      </c>
      <c r="DQ204" s="133">
        <v>8073</v>
      </c>
      <c r="DR204" s="133">
        <v>7197</v>
      </c>
      <c r="DS204" s="133">
        <v>12289</v>
      </c>
      <c r="DT204" s="133">
        <v>102</v>
      </c>
      <c r="DU204" s="133">
        <v>49</v>
      </c>
      <c r="DV204" s="133">
        <v>49</v>
      </c>
      <c r="DW204" s="133">
        <v>164</v>
      </c>
      <c r="DX204" s="133">
        <v>196</v>
      </c>
      <c r="DY204" s="133">
        <v>188</v>
      </c>
      <c r="DZ204" s="133">
        <v>208</v>
      </c>
      <c r="EA204" s="133">
        <v>196</v>
      </c>
      <c r="EB204" s="133">
        <v>166</v>
      </c>
      <c r="EC204" s="133">
        <v>154</v>
      </c>
      <c r="ED204" s="133">
        <v>242</v>
      </c>
      <c r="EE204" s="133">
        <v>5</v>
      </c>
      <c r="EF204" s="133">
        <v>4</v>
      </c>
      <c r="EG204" s="133">
        <v>0</v>
      </c>
      <c r="EH204" s="133">
        <v>6</v>
      </c>
      <c r="EI204" s="133">
        <v>0</v>
      </c>
      <c r="EJ204" s="133">
        <v>2</v>
      </c>
      <c r="EK204" s="133">
        <v>0</v>
      </c>
      <c r="EL204" s="133">
        <v>0</v>
      </c>
      <c r="EM204" s="133">
        <v>0</v>
      </c>
      <c r="EN204" s="133">
        <v>0</v>
      </c>
      <c r="EO204" s="133">
        <v>0</v>
      </c>
      <c r="EP204" s="133">
        <v>15</v>
      </c>
      <c r="EQ204" s="133">
        <v>0</v>
      </c>
      <c r="ER204" s="133">
        <v>0</v>
      </c>
      <c r="ES204" s="133">
        <v>0</v>
      </c>
      <c r="ET204" s="133">
        <v>34</v>
      </c>
      <c r="EU204" s="133">
        <v>0</v>
      </c>
      <c r="EV204" s="133">
        <v>0</v>
      </c>
      <c r="EW204" s="133">
        <v>0</v>
      </c>
      <c r="EX204" s="133">
        <v>0</v>
      </c>
      <c r="EY204" s="133">
        <v>19</v>
      </c>
      <c r="EZ204" s="133">
        <v>0</v>
      </c>
      <c r="FA204" s="133">
        <v>1</v>
      </c>
      <c r="FB204" s="133">
        <v>0</v>
      </c>
      <c r="FC204" s="133">
        <v>0</v>
      </c>
      <c r="FD204" s="133">
        <v>5</v>
      </c>
      <c r="FE204" s="133">
        <v>0</v>
      </c>
      <c r="FF204" s="133">
        <v>2</v>
      </c>
      <c r="FG204" s="133">
        <v>2</v>
      </c>
      <c r="FH204" s="133">
        <v>2</v>
      </c>
      <c r="FI204" s="133">
        <v>2</v>
      </c>
      <c r="FJ204" s="133">
        <v>39</v>
      </c>
      <c r="FK204" s="133">
        <v>17</v>
      </c>
      <c r="FL204" s="133">
        <v>10</v>
      </c>
      <c r="FM204" s="133">
        <v>35</v>
      </c>
      <c r="FN204" s="133">
        <v>35</v>
      </c>
      <c r="FO204" s="133">
        <v>0</v>
      </c>
      <c r="FP204" s="133">
        <v>0</v>
      </c>
      <c r="FQ204" s="133">
        <v>3.45</v>
      </c>
      <c r="FR204" s="133">
        <v>3.45</v>
      </c>
      <c r="FS204" s="133">
        <v>0</v>
      </c>
      <c r="FT204" s="133">
        <v>0</v>
      </c>
      <c r="FU204" s="133">
        <v>0</v>
      </c>
      <c r="FV204" s="133">
        <v>0</v>
      </c>
      <c r="FW204" s="133">
        <v>0</v>
      </c>
      <c r="FX204" s="133">
        <v>0</v>
      </c>
      <c r="FY204" s="133">
        <v>2.4</v>
      </c>
      <c r="FZ204" s="133">
        <v>0</v>
      </c>
      <c r="GA204" s="133">
        <v>191.26</v>
      </c>
      <c r="GB204" s="133">
        <v>240.85</v>
      </c>
      <c r="GC204" s="133">
        <v>115.9</v>
      </c>
      <c r="GD204" s="133">
        <v>262.86</v>
      </c>
      <c r="GE204" s="133">
        <v>467.04</v>
      </c>
      <c r="GF204" s="133">
        <v>493.6</v>
      </c>
      <c r="GG204" s="133">
        <v>266</v>
      </c>
      <c r="GH204" s="133">
        <v>324.82</v>
      </c>
    </row>
    <row r="205" spans="1:190" s="132" customFormat="1" x14ac:dyDescent="0.25">
      <c r="A205" s="134"/>
      <c r="B205" s="115" t="s">
        <v>31</v>
      </c>
      <c r="C205" s="133">
        <v>2008</v>
      </c>
      <c r="D205" s="133">
        <v>4661</v>
      </c>
      <c r="E205" s="133">
        <v>4175</v>
      </c>
      <c r="F205" s="133">
        <v>2464</v>
      </c>
      <c r="G205" s="133">
        <v>3428</v>
      </c>
      <c r="H205" s="133">
        <v>3752</v>
      </c>
      <c r="I205" s="133">
        <v>2638</v>
      </c>
      <c r="J205" s="133">
        <v>4050</v>
      </c>
      <c r="K205" s="133">
        <v>2790</v>
      </c>
      <c r="L205" s="133">
        <v>2626</v>
      </c>
      <c r="M205" s="133">
        <v>4953</v>
      </c>
      <c r="N205" s="133">
        <v>4143</v>
      </c>
      <c r="O205" s="133">
        <v>4295</v>
      </c>
      <c r="P205" s="133">
        <v>4275</v>
      </c>
      <c r="Q205" s="133">
        <v>3883</v>
      </c>
      <c r="R205" s="133">
        <v>3831</v>
      </c>
      <c r="S205" s="133">
        <v>6190</v>
      </c>
      <c r="T205" s="133">
        <v>3382</v>
      </c>
      <c r="U205" s="133">
        <v>4009</v>
      </c>
      <c r="V205" s="133">
        <v>2278</v>
      </c>
      <c r="W205" s="133">
        <v>4222</v>
      </c>
      <c r="X205" s="133">
        <v>2886</v>
      </c>
      <c r="Y205" s="133">
        <v>2412</v>
      </c>
      <c r="Z205" s="133">
        <v>2812</v>
      </c>
      <c r="AA205" s="133">
        <v>1959</v>
      </c>
      <c r="AB205" s="133">
        <v>1602</v>
      </c>
      <c r="AC205" s="133">
        <v>1774</v>
      </c>
      <c r="AD205" s="133">
        <v>5470</v>
      </c>
      <c r="AE205" s="133">
        <v>6132</v>
      </c>
      <c r="AF205" s="133">
        <v>6618</v>
      </c>
      <c r="AG205" s="133">
        <v>6117</v>
      </c>
      <c r="AH205" s="133">
        <v>8668</v>
      </c>
      <c r="AI205" s="133">
        <v>3814</v>
      </c>
      <c r="AJ205" s="133">
        <v>4219</v>
      </c>
      <c r="AK205" s="133">
        <v>3264</v>
      </c>
      <c r="AL205" s="133">
        <v>4128</v>
      </c>
      <c r="AM205" s="133">
        <v>3868</v>
      </c>
      <c r="AN205" s="133">
        <v>3667</v>
      </c>
      <c r="AO205" s="133">
        <v>2439</v>
      </c>
      <c r="AP205" s="133">
        <v>2973</v>
      </c>
      <c r="AQ205" s="133">
        <v>4705</v>
      </c>
      <c r="AR205" s="133">
        <v>4319</v>
      </c>
      <c r="AS205" s="133">
        <v>2805</v>
      </c>
      <c r="AT205" s="133">
        <v>3795</v>
      </c>
      <c r="AU205" s="133">
        <v>3762</v>
      </c>
      <c r="AV205" s="133">
        <v>5206</v>
      </c>
      <c r="AW205" s="133">
        <v>3540</v>
      </c>
      <c r="AX205" s="133">
        <v>3792</v>
      </c>
      <c r="AY205" s="133">
        <v>3250</v>
      </c>
      <c r="AZ205" s="133">
        <v>2472</v>
      </c>
      <c r="BA205" s="133">
        <v>3956</v>
      </c>
      <c r="BB205" s="133">
        <v>3230</v>
      </c>
      <c r="BC205" s="133">
        <v>2947</v>
      </c>
      <c r="BD205" s="133">
        <v>3664</v>
      </c>
      <c r="BE205" s="133">
        <v>2753</v>
      </c>
      <c r="BF205" s="133">
        <v>2775</v>
      </c>
      <c r="BG205" s="133">
        <v>4610</v>
      </c>
      <c r="BH205" s="133">
        <v>5070</v>
      </c>
      <c r="BI205" s="133">
        <v>3928</v>
      </c>
      <c r="BJ205" s="133">
        <v>27238</v>
      </c>
      <c r="BK205" s="133">
        <v>2657</v>
      </c>
      <c r="BL205" s="133">
        <v>2214</v>
      </c>
      <c r="BM205" s="133">
        <v>1741</v>
      </c>
      <c r="BN205" s="133">
        <v>2079</v>
      </c>
      <c r="BO205" s="133">
        <v>1619</v>
      </c>
      <c r="BP205" s="133">
        <v>1185</v>
      </c>
      <c r="BQ205" s="133">
        <v>534</v>
      </c>
      <c r="BR205" s="133">
        <v>236</v>
      </c>
      <c r="BS205" s="133">
        <v>496</v>
      </c>
      <c r="BT205" s="133">
        <v>409</v>
      </c>
      <c r="BU205" s="133">
        <v>645</v>
      </c>
      <c r="BV205" s="133">
        <v>281</v>
      </c>
      <c r="BW205" s="133">
        <v>70</v>
      </c>
      <c r="BX205" s="133">
        <v>113</v>
      </c>
      <c r="BY205" s="133">
        <v>284</v>
      </c>
      <c r="BZ205" s="133">
        <v>444</v>
      </c>
      <c r="CA205" s="133">
        <v>190</v>
      </c>
      <c r="CB205" s="133">
        <v>27</v>
      </c>
      <c r="CC205" s="133">
        <v>53</v>
      </c>
      <c r="CD205" s="133">
        <v>484</v>
      </c>
      <c r="CE205" s="133">
        <v>2014</v>
      </c>
      <c r="CF205" s="133">
        <v>436</v>
      </c>
      <c r="CG205" s="133">
        <v>203</v>
      </c>
      <c r="CH205" s="133">
        <v>1980</v>
      </c>
      <c r="CI205" s="133">
        <v>261</v>
      </c>
      <c r="CJ205" s="133">
        <v>12</v>
      </c>
      <c r="CK205" s="133">
        <v>6</v>
      </c>
      <c r="CL205" s="133">
        <v>411</v>
      </c>
      <c r="CM205" s="133">
        <v>1281</v>
      </c>
      <c r="CN205" s="133">
        <v>198</v>
      </c>
      <c r="CO205" s="133">
        <v>27</v>
      </c>
      <c r="CP205" s="133">
        <v>0</v>
      </c>
      <c r="CQ205" s="133">
        <v>0</v>
      </c>
      <c r="CR205" s="133">
        <v>0</v>
      </c>
      <c r="CS205" s="133">
        <v>0</v>
      </c>
      <c r="CT205" s="133">
        <v>0</v>
      </c>
      <c r="CU205" s="133">
        <v>20</v>
      </c>
      <c r="CV205" s="133">
        <v>0</v>
      </c>
      <c r="CW205" s="133">
        <v>3</v>
      </c>
      <c r="CX205" s="133">
        <v>8</v>
      </c>
      <c r="CY205" s="133">
        <v>0</v>
      </c>
      <c r="CZ205" s="133">
        <v>0</v>
      </c>
      <c r="DA205" s="133">
        <v>47</v>
      </c>
      <c r="DB205" s="133">
        <v>0</v>
      </c>
      <c r="DC205" s="133">
        <v>0</v>
      </c>
      <c r="DD205" s="133">
        <v>42</v>
      </c>
      <c r="DE205" s="133">
        <v>15</v>
      </c>
      <c r="DF205" s="133">
        <v>0</v>
      </c>
      <c r="DG205" s="133">
        <v>0</v>
      </c>
      <c r="DH205" s="133">
        <v>48</v>
      </c>
      <c r="DI205" s="133">
        <v>11</v>
      </c>
      <c r="DJ205" s="133">
        <v>0</v>
      </c>
      <c r="DK205" s="133">
        <v>0</v>
      </c>
      <c r="DL205" s="133">
        <v>0</v>
      </c>
      <c r="DM205" s="133">
        <v>0</v>
      </c>
      <c r="DN205" s="133">
        <v>0</v>
      </c>
      <c r="DO205" s="133">
        <v>0</v>
      </c>
      <c r="DP205" s="133">
        <v>44</v>
      </c>
      <c r="DQ205" s="133">
        <v>163</v>
      </c>
      <c r="DR205" s="133">
        <v>20</v>
      </c>
      <c r="DS205" s="133">
        <v>137</v>
      </c>
      <c r="DT205" s="133">
        <v>8</v>
      </c>
      <c r="DU205" s="133">
        <v>0</v>
      </c>
      <c r="DV205" s="133">
        <v>0</v>
      </c>
      <c r="DW205" s="133">
        <v>0</v>
      </c>
      <c r="DX205" s="133">
        <v>0</v>
      </c>
      <c r="DY205" s="133">
        <v>38</v>
      </c>
      <c r="DZ205" s="133">
        <v>10</v>
      </c>
      <c r="EA205" s="133">
        <v>0</v>
      </c>
      <c r="EB205" s="133">
        <v>0</v>
      </c>
      <c r="EC205" s="133">
        <v>33</v>
      </c>
      <c r="ED205" s="133">
        <v>216</v>
      </c>
      <c r="EE205" s="133">
        <v>173</v>
      </c>
      <c r="EF205" s="133">
        <v>545</v>
      </c>
      <c r="EG205" s="133">
        <v>516</v>
      </c>
      <c r="EH205" s="133">
        <v>555</v>
      </c>
      <c r="EI205" s="133">
        <v>200</v>
      </c>
      <c r="EJ205" s="133">
        <v>242</v>
      </c>
      <c r="EK205" s="133">
        <v>202</v>
      </c>
      <c r="EL205" s="133">
        <v>368</v>
      </c>
      <c r="EM205" s="133">
        <v>182</v>
      </c>
      <c r="EN205" s="133">
        <v>526</v>
      </c>
      <c r="EO205" s="133">
        <v>340</v>
      </c>
      <c r="EP205" s="133">
        <v>650</v>
      </c>
      <c r="EQ205" s="133">
        <v>407</v>
      </c>
      <c r="ER205" s="133">
        <v>226</v>
      </c>
      <c r="ES205" s="133">
        <v>360</v>
      </c>
      <c r="ET205" s="133">
        <v>394</v>
      </c>
      <c r="EU205" s="133">
        <v>472</v>
      </c>
      <c r="EV205" s="133">
        <v>558</v>
      </c>
      <c r="EW205" s="133">
        <v>643</v>
      </c>
      <c r="EX205" s="133">
        <v>433</v>
      </c>
      <c r="EY205" s="133">
        <v>441</v>
      </c>
      <c r="EZ205" s="133">
        <v>749</v>
      </c>
      <c r="FA205" s="133">
        <v>785</v>
      </c>
      <c r="FB205" s="133">
        <v>1150</v>
      </c>
      <c r="FC205" s="133">
        <v>626</v>
      </c>
      <c r="FD205" s="133">
        <v>630</v>
      </c>
      <c r="FE205" s="133">
        <v>495</v>
      </c>
      <c r="FF205" s="133">
        <v>218</v>
      </c>
      <c r="FG205" s="133">
        <v>433</v>
      </c>
      <c r="FH205" s="133">
        <v>868</v>
      </c>
      <c r="FI205" s="133">
        <v>810</v>
      </c>
      <c r="FJ205" s="133">
        <v>565</v>
      </c>
      <c r="FK205" s="133">
        <v>490</v>
      </c>
      <c r="FL205" s="133">
        <v>469</v>
      </c>
      <c r="FM205" s="133">
        <v>506</v>
      </c>
      <c r="FN205" s="133">
        <v>1011</v>
      </c>
      <c r="FO205" s="133">
        <v>677.01</v>
      </c>
      <c r="FP205" s="133">
        <v>400.85</v>
      </c>
      <c r="FQ205" s="133">
        <v>475.07</v>
      </c>
      <c r="FR205" s="133">
        <v>787.58</v>
      </c>
      <c r="FS205" s="133">
        <v>355.21</v>
      </c>
      <c r="FT205" s="133">
        <v>660.02</v>
      </c>
      <c r="FU205" s="133">
        <v>314.95999999999998</v>
      </c>
      <c r="FV205" s="133">
        <v>443.56</v>
      </c>
      <c r="FW205" s="133">
        <v>1002.51</v>
      </c>
      <c r="FX205" s="133">
        <v>910.73</v>
      </c>
      <c r="FY205" s="133">
        <v>825.97</v>
      </c>
      <c r="FZ205" s="133">
        <v>830.16</v>
      </c>
      <c r="GA205" s="133">
        <v>1018.25</v>
      </c>
      <c r="GB205" s="133">
        <v>623.21</v>
      </c>
      <c r="GC205" s="133">
        <v>776.51</v>
      </c>
      <c r="GD205" s="133">
        <v>846.99</v>
      </c>
      <c r="GE205" s="133">
        <v>2024.32</v>
      </c>
      <c r="GF205" s="133">
        <v>2567.11</v>
      </c>
      <c r="GG205" s="133">
        <v>1228.3499999999999</v>
      </c>
      <c r="GH205" s="133">
        <v>894.32</v>
      </c>
    </row>
    <row r="206" spans="1:190" s="132" customFormat="1" x14ac:dyDescent="0.25">
      <c r="A206" s="134"/>
      <c r="B206" s="115" t="s">
        <v>32</v>
      </c>
      <c r="C206" s="133">
        <v>25399169</v>
      </c>
      <c r="D206" s="133">
        <v>24784341</v>
      </c>
      <c r="E206" s="133">
        <v>29495767</v>
      </c>
      <c r="F206" s="133">
        <v>26734891</v>
      </c>
      <c r="G206" s="133">
        <v>25827508</v>
      </c>
      <c r="H206" s="133">
        <v>28602470</v>
      </c>
      <c r="I206" s="133">
        <v>27308509</v>
      </c>
      <c r="J206" s="133">
        <v>26662948</v>
      </c>
      <c r="K206" s="133">
        <v>27691994</v>
      </c>
      <c r="L206" s="133">
        <v>26657246</v>
      </c>
      <c r="M206" s="133">
        <v>27919974</v>
      </c>
      <c r="N206" s="133">
        <v>28695826</v>
      </c>
      <c r="O206" s="133">
        <v>27095081</v>
      </c>
      <c r="P206" s="133">
        <v>24259261</v>
      </c>
      <c r="Q206" s="133">
        <v>30082006</v>
      </c>
      <c r="R206" s="133">
        <v>25912384</v>
      </c>
      <c r="S206" s="133">
        <v>28899250</v>
      </c>
      <c r="T206" s="133">
        <v>28068436</v>
      </c>
      <c r="U206" s="133">
        <v>26749044</v>
      </c>
      <c r="V206" s="133">
        <v>27379048</v>
      </c>
      <c r="W206" s="133">
        <v>27524750</v>
      </c>
      <c r="X206" s="133">
        <v>27128456</v>
      </c>
      <c r="Y206" s="133">
        <v>27672693</v>
      </c>
      <c r="Z206" s="133">
        <v>27882934</v>
      </c>
      <c r="AA206" s="133">
        <v>27855821</v>
      </c>
      <c r="AB206" s="133">
        <v>26463871</v>
      </c>
      <c r="AC206" s="133">
        <v>27524040</v>
      </c>
      <c r="AD206" s="133">
        <v>25928648</v>
      </c>
      <c r="AE206" s="133">
        <v>26655381</v>
      </c>
      <c r="AF206" s="133">
        <v>26359766</v>
      </c>
      <c r="AG206" s="133">
        <v>27411349</v>
      </c>
      <c r="AH206" s="133">
        <v>25961166</v>
      </c>
      <c r="AI206" s="133">
        <v>24136712</v>
      </c>
      <c r="AJ206" s="133">
        <v>28866662</v>
      </c>
      <c r="AK206" s="133">
        <v>26244893</v>
      </c>
      <c r="AL206" s="133">
        <v>26410169</v>
      </c>
      <c r="AM206" s="133">
        <v>28063940</v>
      </c>
      <c r="AN206" s="133">
        <v>25151106</v>
      </c>
      <c r="AO206" s="133">
        <v>26758315</v>
      </c>
      <c r="AP206" s="133">
        <v>27042054</v>
      </c>
      <c r="AQ206" s="133">
        <v>27510093</v>
      </c>
      <c r="AR206" s="133">
        <v>25547230</v>
      </c>
      <c r="AS206" s="133">
        <v>28791747</v>
      </c>
      <c r="AT206" s="133">
        <v>25502655</v>
      </c>
      <c r="AU206" s="133">
        <v>26834355</v>
      </c>
      <c r="AV206" s="133">
        <v>28182967</v>
      </c>
      <c r="AW206" s="133">
        <v>25843591</v>
      </c>
      <c r="AX206" s="133">
        <v>28017400</v>
      </c>
      <c r="AY206" s="133">
        <v>27958026</v>
      </c>
      <c r="AZ206" s="133">
        <v>24946051</v>
      </c>
      <c r="BA206" s="133">
        <v>27102186</v>
      </c>
      <c r="BB206" s="133">
        <v>26889920</v>
      </c>
      <c r="BC206" s="133">
        <v>25800000</v>
      </c>
      <c r="BD206" s="133">
        <v>27542781</v>
      </c>
      <c r="BE206" s="133">
        <v>28049493</v>
      </c>
      <c r="BF206" s="133">
        <v>24682198</v>
      </c>
      <c r="BG206" s="133">
        <v>27385556</v>
      </c>
      <c r="BH206" s="133">
        <v>28009132</v>
      </c>
      <c r="BI206" s="133">
        <v>24653649</v>
      </c>
      <c r="BJ206" s="133">
        <v>28391652</v>
      </c>
      <c r="BK206" s="133">
        <v>26396328</v>
      </c>
      <c r="BL206" s="133">
        <v>25239651</v>
      </c>
      <c r="BM206" s="133">
        <v>28226277</v>
      </c>
      <c r="BN206" s="133">
        <v>27225477</v>
      </c>
      <c r="BO206" s="133">
        <v>25371456</v>
      </c>
      <c r="BP206" s="133">
        <v>27668051</v>
      </c>
      <c r="BQ206" s="133">
        <v>28569372</v>
      </c>
      <c r="BR206" s="133">
        <v>25043977</v>
      </c>
      <c r="BS206" s="133">
        <v>27502366</v>
      </c>
      <c r="BT206" s="133">
        <v>27506310</v>
      </c>
      <c r="BU206" s="133">
        <v>26537845</v>
      </c>
      <c r="BV206" s="133">
        <v>28668871</v>
      </c>
      <c r="BW206" s="133">
        <v>26309553</v>
      </c>
      <c r="BX206" s="133">
        <v>26943086</v>
      </c>
      <c r="BY206" s="133">
        <v>28484605</v>
      </c>
      <c r="BZ206" s="133">
        <v>26804734</v>
      </c>
      <c r="CA206" s="133">
        <v>28387927</v>
      </c>
      <c r="CB206" s="133">
        <v>27570729</v>
      </c>
      <c r="CC206" s="133">
        <v>26958729</v>
      </c>
      <c r="CD206" s="133">
        <v>27558831</v>
      </c>
      <c r="CE206" s="133">
        <v>27398197</v>
      </c>
      <c r="CF206" s="133">
        <v>27349859</v>
      </c>
      <c r="CG206" s="133">
        <v>27943043</v>
      </c>
      <c r="CH206" s="133">
        <v>28579736</v>
      </c>
      <c r="CI206" s="133">
        <v>28614468</v>
      </c>
      <c r="CJ206" s="133">
        <v>25317198</v>
      </c>
      <c r="CK206" s="133">
        <v>30493447</v>
      </c>
      <c r="CL206" s="133">
        <v>25766934</v>
      </c>
      <c r="CM206" s="133">
        <v>29408764</v>
      </c>
      <c r="CN206" s="133">
        <v>28438850</v>
      </c>
      <c r="CO206" s="133">
        <v>27888818</v>
      </c>
      <c r="CP206" s="133">
        <v>27670982</v>
      </c>
      <c r="CQ206" s="133">
        <v>27256608</v>
      </c>
      <c r="CR206" s="133">
        <v>29946223</v>
      </c>
      <c r="CS206" s="133">
        <v>28536283</v>
      </c>
      <c r="CT206" s="133">
        <v>28178048</v>
      </c>
      <c r="CU206" s="133">
        <v>30368956</v>
      </c>
      <c r="CV206" s="133">
        <v>27688688</v>
      </c>
      <c r="CW206" s="133">
        <v>29760124</v>
      </c>
      <c r="CX206" s="133">
        <v>29537656</v>
      </c>
      <c r="CY206" s="133">
        <v>29939872</v>
      </c>
      <c r="CZ206" s="133">
        <v>28857629</v>
      </c>
      <c r="DA206" s="133">
        <v>30955662</v>
      </c>
      <c r="DB206" s="133">
        <v>29546630</v>
      </c>
      <c r="DC206" s="133">
        <v>27901481</v>
      </c>
      <c r="DD206" s="133">
        <v>32478404</v>
      </c>
      <c r="DE206" s="133">
        <v>30798524</v>
      </c>
      <c r="DF206" s="133">
        <v>30879793</v>
      </c>
      <c r="DG206" s="133">
        <v>31791546</v>
      </c>
      <c r="DH206" s="133">
        <v>28718412</v>
      </c>
      <c r="DI206" s="133">
        <v>30609669</v>
      </c>
      <c r="DJ206" s="133">
        <v>31485458</v>
      </c>
      <c r="DK206" s="133">
        <v>30609070</v>
      </c>
      <c r="DL206" s="133">
        <v>30657446</v>
      </c>
      <c r="DM206" s="133">
        <v>34299227</v>
      </c>
      <c r="DN206" s="133">
        <v>29569116</v>
      </c>
      <c r="DO206" s="133">
        <v>31669048</v>
      </c>
      <c r="DP206" s="133">
        <v>33860230</v>
      </c>
      <c r="DQ206" s="133">
        <v>30565833</v>
      </c>
      <c r="DR206" s="133">
        <v>33427411</v>
      </c>
      <c r="DS206" s="133">
        <v>33736863</v>
      </c>
      <c r="DT206" s="133">
        <v>30581074</v>
      </c>
      <c r="DU206" s="133">
        <v>30218595</v>
      </c>
      <c r="DV206" s="133">
        <v>30218595</v>
      </c>
      <c r="DW206" s="133">
        <v>29480788</v>
      </c>
      <c r="DX206" s="133">
        <v>33737235</v>
      </c>
      <c r="DY206" s="133">
        <v>34719733</v>
      </c>
      <c r="DZ206" s="133">
        <v>31812606</v>
      </c>
      <c r="EA206" s="133">
        <v>34153757</v>
      </c>
      <c r="EB206" s="133">
        <v>34898367</v>
      </c>
      <c r="EC206" s="133">
        <v>34399905</v>
      </c>
      <c r="ED206" s="133">
        <v>36895005</v>
      </c>
      <c r="EE206" s="133">
        <v>32997830</v>
      </c>
      <c r="EF206" s="133">
        <v>31943934</v>
      </c>
      <c r="EG206" s="133">
        <v>37997719</v>
      </c>
      <c r="EH206" s="133">
        <v>35462442</v>
      </c>
      <c r="EI206" s="133">
        <v>34641783</v>
      </c>
      <c r="EJ206" s="133">
        <v>36948176</v>
      </c>
      <c r="EK206" s="133">
        <v>36391317</v>
      </c>
      <c r="EL206" s="133">
        <v>36273712</v>
      </c>
      <c r="EM206" s="133">
        <v>37385401</v>
      </c>
      <c r="EN206" s="133">
        <v>36365935</v>
      </c>
      <c r="EO206" s="133">
        <v>38074008</v>
      </c>
      <c r="EP206" s="133">
        <v>39821440</v>
      </c>
      <c r="EQ206" s="133">
        <v>37221879</v>
      </c>
      <c r="ER206" s="133">
        <v>36342757</v>
      </c>
      <c r="ES206" s="133">
        <v>41489984</v>
      </c>
      <c r="ET206" s="133">
        <v>37809273</v>
      </c>
      <c r="EU206" s="133">
        <v>40139340</v>
      </c>
      <c r="EV206" s="133">
        <v>41066245</v>
      </c>
      <c r="EW206" s="133">
        <v>38742424</v>
      </c>
      <c r="EX206" s="133">
        <v>41451976</v>
      </c>
      <c r="EY206" s="133">
        <v>40663702</v>
      </c>
      <c r="EZ206" s="133">
        <v>40760019</v>
      </c>
      <c r="FA206" s="133">
        <v>40131912</v>
      </c>
      <c r="FB206" s="133">
        <v>41336016</v>
      </c>
      <c r="FC206" s="133">
        <v>42732764</v>
      </c>
      <c r="FD206" s="133">
        <v>38939025</v>
      </c>
      <c r="FE206" s="133">
        <v>45409407</v>
      </c>
      <c r="FF206" s="133">
        <v>39303950</v>
      </c>
      <c r="FG206" s="133">
        <v>42679005</v>
      </c>
      <c r="FH206" s="133">
        <v>46961513</v>
      </c>
      <c r="FI206" s="133">
        <v>43178043</v>
      </c>
      <c r="FJ206" s="133">
        <v>43206327</v>
      </c>
      <c r="FK206" s="133">
        <v>42329694</v>
      </c>
      <c r="FL206" s="133">
        <v>45902354</v>
      </c>
      <c r="FM206" s="133">
        <v>44648711</v>
      </c>
      <c r="FN206" s="133">
        <v>46101935</v>
      </c>
      <c r="FO206" s="133">
        <v>45543103.299999997</v>
      </c>
      <c r="FP206" s="133">
        <v>44909413.350000001</v>
      </c>
      <c r="FQ206" s="133">
        <v>44072838.590000004</v>
      </c>
      <c r="FR206" s="133">
        <v>47695891.420000002</v>
      </c>
      <c r="FS206" s="133">
        <v>46231020.240000002</v>
      </c>
      <c r="FT206" s="133">
        <v>44192809.969999999</v>
      </c>
      <c r="FU206" s="133">
        <v>50432334.649999999</v>
      </c>
      <c r="FV206" s="133">
        <v>43829845.560000002</v>
      </c>
      <c r="FW206" s="133">
        <v>46895783</v>
      </c>
      <c r="FX206" s="133">
        <v>49051614.189999998</v>
      </c>
      <c r="FY206" s="133">
        <v>45906445.359999999</v>
      </c>
      <c r="FZ206" s="133">
        <v>50052779.630000003</v>
      </c>
      <c r="GA206" s="133">
        <v>49763920.549999997</v>
      </c>
      <c r="GB206" s="133">
        <v>45146524.5</v>
      </c>
      <c r="GC206" s="133">
        <v>48803111.880000003</v>
      </c>
      <c r="GD206" s="133">
        <v>48948910.850000001</v>
      </c>
      <c r="GE206" s="133">
        <v>47969369.75</v>
      </c>
      <c r="GF206" s="133">
        <v>50204668.539999999</v>
      </c>
      <c r="GG206" s="133">
        <v>52374961</v>
      </c>
      <c r="GH206" s="133">
        <v>46048218.299999997</v>
      </c>
    </row>
    <row r="207" spans="1:190" s="132" customFormat="1" x14ac:dyDescent="0.25">
      <c r="A207" s="134"/>
      <c r="B207" s="135" t="s">
        <v>1895</v>
      </c>
      <c r="C207" s="133">
        <v>1307</v>
      </c>
      <c r="D207" s="133">
        <v>450</v>
      </c>
      <c r="E207" s="133">
        <v>2169</v>
      </c>
      <c r="F207" s="133">
        <v>1816</v>
      </c>
      <c r="G207" s="133">
        <v>1630</v>
      </c>
      <c r="H207" s="133">
        <v>1467</v>
      </c>
      <c r="I207" s="133">
        <v>1753</v>
      </c>
      <c r="J207" s="133">
        <v>1532</v>
      </c>
      <c r="K207" s="133">
        <v>1602</v>
      </c>
      <c r="L207" s="133">
        <v>1376</v>
      </c>
      <c r="M207" s="133">
        <v>1412</v>
      </c>
      <c r="N207" s="133">
        <v>2149</v>
      </c>
      <c r="O207" s="133">
        <v>642</v>
      </c>
      <c r="P207" s="133">
        <v>1028</v>
      </c>
      <c r="Q207" s="133">
        <v>2128</v>
      </c>
      <c r="R207" s="133">
        <v>1679</v>
      </c>
      <c r="S207" s="133">
        <v>1991</v>
      </c>
      <c r="T207" s="133">
        <v>1220</v>
      </c>
      <c r="U207" s="133">
        <v>1550</v>
      </c>
      <c r="V207" s="133">
        <v>834</v>
      </c>
      <c r="W207" s="133">
        <v>2055</v>
      </c>
      <c r="X207" s="133">
        <v>1477</v>
      </c>
      <c r="Y207" s="133">
        <v>1413</v>
      </c>
      <c r="Z207" s="133">
        <v>1220</v>
      </c>
      <c r="AA207" s="133">
        <v>898</v>
      </c>
      <c r="AB207" s="133">
        <v>1062</v>
      </c>
      <c r="AC207" s="133">
        <v>1743</v>
      </c>
      <c r="AD207" s="133">
        <v>1822</v>
      </c>
      <c r="AE207" s="133">
        <v>1822</v>
      </c>
      <c r="AF207" s="133">
        <v>2080</v>
      </c>
      <c r="AG207" s="133">
        <v>1540</v>
      </c>
      <c r="AH207" s="133">
        <v>899</v>
      </c>
      <c r="AI207" s="133">
        <v>1758</v>
      </c>
      <c r="AJ207" s="133">
        <v>1403</v>
      </c>
      <c r="AK207" s="133">
        <v>1596</v>
      </c>
      <c r="AL207" s="133">
        <v>1165</v>
      </c>
      <c r="AM207" s="133">
        <v>2178</v>
      </c>
      <c r="AN207" s="133">
        <v>1542</v>
      </c>
      <c r="AO207" s="133">
        <v>1952</v>
      </c>
      <c r="AP207" s="133">
        <v>1918</v>
      </c>
      <c r="AQ207" s="133">
        <v>1783</v>
      </c>
      <c r="AR207" s="133">
        <v>2128</v>
      </c>
      <c r="AS207" s="133">
        <v>2153</v>
      </c>
      <c r="AT207" s="133">
        <v>2147</v>
      </c>
      <c r="AU207" s="133">
        <v>2286</v>
      </c>
      <c r="AV207" s="133">
        <v>3813</v>
      </c>
      <c r="AW207" s="133">
        <v>2823</v>
      </c>
      <c r="AX207" s="133">
        <v>3602</v>
      </c>
      <c r="AY207" s="133">
        <v>1624</v>
      </c>
      <c r="AZ207" s="133">
        <v>3092</v>
      </c>
      <c r="BA207" s="133">
        <v>2018</v>
      </c>
      <c r="BB207" s="133">
        <v>2541</v>
      </c>
      <c r="BC207" s="133">
        <v>1934</v>
      </c>
      <c r="BD207" s="133">
        <v>3211</v>
      </c>
      <c r="BE207" s="133">
        <v>4284</v>
      </c>
      <c r="BF207" s="133">
        <v>2935</v>
      </c>
      <c r="BG207" s="133">
        <v>2844</v>
      </c>
      <c r="BH207" s="133">
        <v>3211</v>
      </c>
      <c r="BI207" s="133">
        <v>2293</v>
      </c>
      <c r="BJ207" s="133">
        <v>2844</v>
      </c>
      <c r="BK207" s="133">
        <v>3027</v>
      </c>
      <c r="BL207" s="133">
        <v>2669</v>
      </c>
      <c r="BM207" s="133">
        <v>3979</v>
      </c>
      <c r="BN207" s="133">
        <v>2935</v>
      </c>
      <c r="BO207" s="133">
        <v>3375</v>
      </c>
      <c r="BP207" s="133">
        <v>4037</v>
      </c>
      <c r="BQ207" s="133">
        <v>2751</v>
      </c>
      <c r="BR207" s="133">
        <v>2202</v>
      </c>
      <c r="BS207" s="133">
        <v>2804</v>
      </c>
      <c r="BT207" s="133">
        <v>3797</v>
      </c>
      <c r="BU207" s="133">
        <v>2569</v>
      </c>
      <c r="BV207" s="133">
        <v>2935</v>
      </c>
      <c r="BW207" s="133">
        <v>3670</v>
      </c>
      <c r="BX207" s="133">
        <v>3486</v>
      </c>
      <c r="BY207" s="133">
        <v>4221</v>
      </c>
      <c r="BZ207" s="133">
        <v>1969</v>
      </c>
      <c r="CA207" s="133">
        <v>1873</v>
      </c>
      <c r="CB207" s="133">
        <v>1746</v>
      </c>
      <c r="CC207" s="133">
        <v>3049</v>
      </c>
      <c r="CD207" s="133">
        <v>3089</v>
      </c>
      <c r="CE207" s="133">
        <v>3491</v>
      </c>
      <c r="CF207" s="133">
        <v>3825</v>
      </c>
      <c r="CG207" s="133">
        <v>2814</v>
      </c>
      <c r="CH207" s="133">
        <v>3572</v>
      </c>
      <c r="CI207" s="133">
        <v>4649</v>
      </c>
      <c r="CJ207" s="133">
        <v>3519</v>
      </c>
      <c r="CK207" s="133">
        <v>5015</v>
      </c>
      <c r="CL207" s="133">
        <v>4523</v>
      </c>
      <c r="CM207" s="133">
        <v>5338</v>
      </c>
      <c r="CN207" s="133">
        <v>4798</v>
      </c>
      <c r="CO207" s="133">
        <v>2726</v>
      </c>
      <c r="CP207" s="133">
        <v>4007</v>
      </c>
      <c r="CQ207" s="133">
        <v>3781</v>
      </c>
      <c r="CR207" s="133">
        <v>3606</v>
      </c>
      <c r="CS207" s="133">
        <v>4484</v>
      </c>
      <c r="CT207" s="133">
        <v>4136</v>
      </c>
      <c r="CU207" s="133">
        <v>5890</v>
      </c>
      <c r="CV207" s="133">
        <v>4396</v>
      </c>
      <c r="CW207" s="133">
        <v>4899</v>
      </c>
      <c r="CX207" s="133">
        <v>5236</v>
      </c>
      <c r="CY207" s="133">
        <v>5061</v>
      </c>
      <c r="CZ207" s="133">
        <v>4445</v>
      </c>
      <c r="DA207" s="133">
        <v>5099</v>
      </c>
      <c r="DB207" s="133">
        <v>3694</v>
      </c>
      <c r="DC207" s="133">
        <v>5061</v>
      </c>
      <c r="DD207" s="133">
        <v>5589</v>
      </c>
      <c r="DE207" s="133">
        <v>5803</v>
      </c>
      <c r="DF207" s="133">
        <v>4796</v>
      </c>
      <c r="DG207" s="133">
        <v>4257</v>
      </c>
      <c r="DH207" s="133">
        <v>5451</v>
      </c>
      <c r="DI207" s="133">
        <v>4973</v>
      </c>
      <c r="DJ207" s="133">
        <v>6255</v>
      </c>
      <c r="DK207" s="133">
        <v>6369</v>
      </c>
      <c r="DL207" s="133">
        <v>6468</v>
      </c>
      <c r="DM207" s="133">
        <v>5804</v>
      </c>
      <c r="DN207" s="133">
        <v>5319</v>
      </c>
      <c r="DO207" s="133">
        <v>5275</v>
      </c>
      <c r="DP207" s="133">
        <v>5846</v>
      </c>
      <c r="DQ207" s="133">
        <v>5325</v>
      </c>
      <c r="DR207" s="133">
        <v>6137</v>
      </c>
      <c r="DS207" s="133">
        <v>6030</v>
      </c>
      <c r="DT207" s="133">
        <v>7030</v>
      </c>
      <c r="DU207" s="133">
        <v>7427</v>
      </c>
      <c r="DV207" s="133">
        <v>7427</v>
      </c>
      <c r="DW207" s="133">
        <v>5512</v>
      </c>
      <c r="DX207" s="133">
        <v>6592</v>
      </c>
      <c r="DY207" s="133">
        <v>6567</v>
      </c>
      <c r="DZ207" s="133">
        <v>6391</v>
      </c>
      <c r="EA207" s="133">
        <v>6670</v>
      </c>
      <c r="EB207" s="133">
        <v>7883</v>
      </c>
      <c r="EC207" s="133">
        <v>6401</v>
      </c>
      <c r="ED207" s="133">
        <v>7266</v>
      </c>
      <c r="EE207" s="133">
        <v>7818</v>
      </c>
      <c r="EF207" s="133">
        <v>6567</v>
      </c>
      <c r="EG207" s="133">
        <v>8472</v>
      </c>
      <c r="EH207" s="133">
        <v>7359</v>
      </c>
      <c r="EI207" s="133">
        <v>7023</v>
      </c>
      <c r="EJ207" s="133">
        <v>9125</v>
      </c>
      <c r="EK207" s="133">
        <v>7266</v>
      </c>
      <c r="EL207" s="133">
        <v>6916</v>
      </c>
      <c r="EM207" s="133">
        <v>7966</v>
      </c>
      <c r="EN207" s="133">
        <v>6358</v>
      </c>
      <c r="EO207" s="133">
        <v>7133</v>
      </c>
      <c r="EP207" s="133">
        <v>7770</v>
      </c>
      <c r="EQ207" s="133">
        <v>9810</v>
      </c>
      <c r="ER207" s="133">
        <v>8995</v>
      </c>
      <c r="ES207" s="133">
        <v>9940</v>
      </c>
      <c r="ET207" s="133">
        <v>9838</v>
      </c>
      <c r="EU207" s="133">
        <v>10168</v>
      </c>
      <c r="EV207" s="133">
        <v>9787</v>
      </c>
      <c r="EW207" s="133">
        <v>8857</v>
      </c>
      <c r="EX207" s="133">
        <v>8405</v>
      </c>
      <c r="EY207" s="133">
        <v>10072</v>
      </c>
      <c r="EZ207" s="133">
        <v>10670</v>
      </c>
      <c r="FA207" s="133">
        <v>8443</v>
      </c>
      <c r="FB207" s="133">
        <v>11753</v>
      </c>
      <c r="FC207" s="133">
        <v>9547</v>
      </c>
      <c r="FD207" s="133">
        <v>9351</v>
      </c>
      <c r="FE207" s="133">
        <v>11211</v>
      </c>
      <c r="FF207" s="133">
        <v>10033</v>
      </c>
      <c r="FG207" s="133">
        <v>10262</v>
      </c>
      <c r="FH207" s="133">
        <v>13188</v>
      </c>
      <c r="FI207" s="133">
        <v>8690</v>
      </c>
      <c r="FJ207" s="133">
        <v>8959</v>
      </c>
      <c r="FK207" s="133">
        <v>11397</v>
      </c>
      <c r="FL207" s="133">
        <v>12107</v>
      </c>
      <c r="FM207" s="133">
        <v>9341</v>
      </c>
      <c r="FN207" s="133">
        <v>11857</v>
      </c>
      <c r="FO207" s="133">
        <v>12529.26</v>
      </c>
      <c r="FP207" s="133">
        <v>11644.33</v>
      </c>
      <c r="FQ207" s="133">
        <v>9914.7099999999991</v>
      </c>
      <c r="FR207" s="133">
        <v>11704.07</v>
      </c>
      <c r="FS207" s="133">
        <v>9792.27</v>
      </c>
      <c r="FT207" s="133">
        <v>11984.82</v>
      </c>
      <c r="FU207" s="133">
        <v>10178.56</v>
      </c>
      <c r="FV207" s="133">
        <v>9805.1</v>
      </c>
      <c r="FW207" s="133">
        <v>13358.5</v>
      </c>
      <c r="FX207" s="133">
        <v>13900.29</v>
      </c>
      <c r="FY207" s="133">
        <v>10406.75</v>
      </c>
      <c r="FZ207" s="133">
        <v>11611.23</v>
      </c>
      <c r="GA207" s="133">
        <v>12873.1</v>
      </c>
      <c r="GB207" s="133">
        <v>10885.64</v>
      </c>
      <c r="GC207" s="133">
        <v>11229.3</v>
      </c>
      <c r="GD207" s="133">
        <v>9946.7900000000009</v>
      </c>
      <c r="GE207" s="133">
        <v>10853.82</v>
      </c>
      <c r="GF207" s="133">
        <v>12184.86</v>
      </c>
      <c r="GG207" s="133">
        <v>12899.63</v>
      </c>
      <c r="GH207" s="133">
        <v>9554.33</v>
      </c>
    </row>
    <row r="208" spans="1:190" s="132" customFormat="1" x14ac:dyDescent="0.25">
      <c r="A208" s="134"/>
      <c r="B208" s="135" t="s">
        <v>2163</v>
      </c>
      <c r="C208" s="133">
        <v>0</v>
      </c>
      <c r="D208" s="133">
        <v>0</v>
      </c>
      <c r="E208" s="133">
        <v>0</v>
      </c>
      <c r="F208" s="133">
        <v>0</v>
      </c>
      <c r="G208" s="133">
        <v>0</v>
      </c>
      <c r="H208" s="133">
        <v>0</v>
      </c>
      <c r="I208" s="133">
        <v>0</v>
      </c>
      <c r="J208" s="133">
        <v>0</v>
      </c>
      <c r="K208" s="133">
        <v>0</v>
      </c>
      <c r="L208" s="133">
        <v>0</v>
      </c>
      <c r="M208" s="133">
        <v>0</v>
      </c>
      <c r="N208" s="133">
        <v>0</v>
      </c>
      <c r="O208" s="133">
        <v>0</v>
      </c>
      <c r="P208" s="133">
        <v>0</v>
      </c>
      <c r="Q208" s="133">
        <v>0</v>
      </c>
      <c r="R208" s="133">
        <v>0</v>
      </c>
      <c r="S208" s="133">
        <v>0</v>
      </c>
      <c r="T208" s="133">
        <v>0</v>
      </c>
      <c r="U208" s="133">
        <v>0</v>
      </c>
      <c r="V208" s="133">
        <v>0</v>
      </c>
      <c r="W208" s="133">
        <v>0</v>
      </c>
      <c r="X208" s="133">
        <v>0</v>
      </c>
      <c r="Y208" s="133">
        <v>0</v>
      </c>
      <c r="Z208" s="133">
        <v>0</v>
      </c>
      <c r="AA208" s="133">
        <v>0</v>
      </c>
      <c r="AB208" s="133">
        <v>0</v>
      </c>
      <c r="AC208" s="133">
        <v>0</v>
      </c>
      <c r="AD208" s="133">
        <v>0</v>
      </c>
      <c r="AE208" s="133">
        <v>0</v>
      </c>
      <c r="AF208" s="133">
        <v>0</v>
      </c>
      <c r="AG208" s="133">
        <v>0</v>
      </c>
      <c r="AH208" s="133">
        <v>0</v>
      </c>
      <c r="AI208" s="133">
        <v>0</v>
      </c>
      <c r="AJ208" s="133">
        <v>0</v>
      </c>
      <c r="AK208" s="133">
        <v>0</v>
      </c>
      <c r="AL208" s="133">
        <v>0</v>
      </c>
      <c r="AM208" s="133">
        <v>0</v>
      </c>
      <c r="AN208" s="133">
        <v>0</v>
      </c>
      <c r="AO208" s="133">
        <v>0</v>
      </c>
      <c r="AP208" s="133">
        <v>0</v>
      </c>
      <c r="AQ208" s="133">
        <v>0</v>
      </c>
      <c r="AR208" s="133">
        <v>0</v>
      </c>
      <c r="AS208" s="133">
        <v>0</v>
      </c>
      <c r="AT208" s="133">
        <v>0</v>
      </c>
      <c r="AU208" s="133">
        <v>0</v>
      </c>
      <c r="AV208" s="133">
        <v>0</v>
      </c>
      <c r="AW208" s="133">
        <v>0</v>
      </c>
      <c r="AX208" s="133">
        <v>0</v>
      </c>
      <c r="AY208" s="133">
        <v>0</v>
      </c>
      <c r="AZ208" s="133">
        <v>0</v>
      </c>
      <c r="BA208" s="133">
        <v>0</v>
      </c>
      <c r="BB208" s="133">
        <v>0</v>
      </c>
      <c r="BC208" s="133">
        <v>0</v>
      </c>
      <c r="BD208" s="133">
        <v>0</v>
      </c>
      <c r="BE208" s="133">
        <v>29</v>
      </c>
      <c r="BF208" s="133">
        <v>0</v>
      </c>
      <c r="BG208" s="133">
        <v>0</v>
      </c>
      <c r="BH208" s="133">
        <v>0</v>
      </c>
      <c r="BI208" s="133">
        <v>0</v>
      </c>
      <c r="BJ208" s="133">
        <v>24</v>
      </c>
      <c r="BK208" s="133">
        <v>87360</v>
      </c>
      <c r="BL208" s="133">
        <v>14201</v>
      </c>
      <c r="BM208" s="133">
        <v>680</v>
      </c>
      <c r="BN208" s="133">
        <v>720</v>
      </c>
      <c r="BO208" s="133">
        <v>200</v>
      </c>
      <c r="BP208" s="133">
        <v>320</v>
      </c>
      <c r="BQ208" s="133">
        <v>61</v>
      </c>
      <c r="BR208" s="133">
        <v>40</v>
      </c>
      <c r="BS208" s="133">
        <v>304</v>
      </c>
      <c r="BT208" s="133">
        <v>26920</v>
      </c>
      <c r="BU208" s="133">
        <v>7912</v>
      </c>
      <c r="BV208" s="133">
        <v>6880</v>
      </c>
      <c r="BW208" s="133">
        <v>284</v>
      </c>
      <c r="BX208" s="133">
        <v>0</v>
      </c>
      <c r="BY208" s="133">
        <v>452</v>
      </c>
      <c r="BZ208" s="133">
        <v>0</v>
      </c>
      <c r="CA208" s="133">
        <v>70</v>
      </c>
      <c r="CB208" s="133">
        <v>7</v>
      </c>
      <c r="CC208" s="133">
        <v>-262</v>
      </c>
      <c r="CD208" s="133">
        <v>0</v>
      </c>
      <c r="CE208" s="133">
        <v>0</v>
      </c>
      <c r="CF208" s="133">
        <v>0</v>
      </c>
      <c r="CG208" s="133">
        <v>18360</v>
      </c>
      <c r="CH208" s="133">
        <v>960</v>
      </c>
      <c r="CI208" s="133">
        <v>30</v>
      </c>
      <c r="CJ208" s="133">
        <v>70</v>
      </c>
      <c r="CK208" s="133">
        <v>0</v>
      </c>
      <c r="CL208" s="133">
        <v>0</v>
      </c>
      <c r="CM208" s="133">
        <v>0</v>
      </c>
      <c r="CN208" s="133">
        <v>0</v>
      </c>
      <c r="CO208" s="133">
        <v>10</v>
      </c>
      <c r="CP208" s="133">
        <v>40</v>
      </c>
      <c r="CQ208" s="133">
        <v>0</v>
      </c>
      <c r="CR208" s="133">
        <v>9310</v>
      </c>
      <c r="CS208" s="133">
        <v>11940</v>
      </c>
      <c r="CT208" s="133">
        <v>210</v>
      </c>
      <c r="CU208" s="133">
        <v>0</v>
      </c>
      <c r="CV208" s="133">
        <v>0</v>
      </c>
      <c r="CW208" s="133">
        <v>40</v>
      </c>
      <c r="CX208" s="133">
        <v>70</v>
      </c>
      <c r="CY208" s="133">
        <v>22130</v>
      </c>
      <c r="CZ208" s="133">
        <v>240</v>
      </c>
      <c r="DA208" s="133">
        <v>0</v>
      </c>
      <c r="DB208" s="133">
        <v>30</v>
      </c>
      <c r="DC208" s="133">
        <v>0</v>
      </c>
      <c r="DD208" s="133">
        <v>170</v>
      </c>
      <c r="DE208" s="133">
        <v>150</v>
      </c>
      <c r="DF208" s="133">
        <v>0</v>
      </c>
      <c r="DG208" s="133">
        <v>0</v>
      </c>
      <c r="DH208" s="133">
        <v>40</v>
      </c>
      <c r="DI208" s="133">
        <v>0</v>
      </c>
      <c r="DJ208" s="133">
        <v>0</v>
      </c>
      <c r="DK208" s="133">
        <v>0</v>
      </c>
      <c r="DL208" s="133">
        <v>40</v>
      </c>
      <c r="DM208" s="133">
        <v>6760</v>
      </c>
      <c r="DN208" s="133">
        <v>11930</v>
      </c>
      <c r="DO208" s="133">
        <v>23490</v>
      </c>
      <c r="DP208" s="133">
        <v>78127</v>
      </c>
      <c r="DQ208" s="133">
        <v>159564</v>
      </c>
      <c r="DR208" s="133">
        <v>47098</v>
      </c>
      <c r="DS208" s="133">
        <v>15842</v>
      </c>
      <c r="DT208" s="133">
        <v>1861</v>
      </c>
      <c r="DU208" s="133">
        <v>70</v>
      </c>
      <c r="DV208" s="133">
        <v>70</v>
      </c>
      <c r="DW208" s="133">
        <v>68</v>
      </c>
      <c r="DX208" s="133">
        <v>67</v>
      </c>
      <c r="DY208" s="133">
        <v>2895</v>
      </c>
      <c r="DZ208" s="133">
        <v>6230</v>
      </c>
      <c r="EA208" s="133">
        <v>8308</v>
      </c>
      <c r="EB208" s="133">
        <v>217616</v>
      </c>
      <c r="EC208" s="133">
        <v>205727</v>
      </c>
      <c r="ED208" s="133">
        <v>68936</v>
      </c>
      <c r="EE208" s="133">
        <v>17680</v>
      </c>
      <c r="EF208" s="133">
        <v>3809</v>
      </c>
      <c r="EG208" s="133">
        <v>3249</v>
      </c>
      <c r="EH208" s="133">
        <v>2298</v>
      </c>
      <c r="EI208" s="133">
        <v>2559</v>
      </c>
      <c r="EJ208" s="133">
        <v>4166</v>
      </c>
      <c r="EK208" s="133">
        <v>1715</v>
      </c>
      <c r="EL208" s="133">
        <v>1538</v>
      </c>
      <c r="EM208" s="133">
        <v>2571</v>
      </c>
      <c r="EN208" s="133">
        <v>88624</v>
      </c>
      <c r="EO208" s="133">
        <v>368789</v>
      </c>
      <c r="EP208" s="133">
        <v>96222</v>
      </c>
      <c r="EQ208" s="133">
        <v>15655</v>
      </c>
      <c r="ER208" s="133">
        <v>4278</v>
      </c>
      <c r="ES208" s="133">
        <v>4078</v>
      </c>
      <c r="ET208" s="133">
        <v>3507</v>
      </c>
      <c r="EU208" s="133">
        <v>2324</v>
      </c>
      <c r="EV208" s="133">
        <v>2968</v>
      </c>
      <c r="EW208" s="133">
        <v>3317</v>
      </c>
      <c r="EX208" s="133">
        <v>3459</v>
      </c>
      <c r="EY208" s="133">
        <v>4312</v>
      </c>
      <c r="EZ208" s="133">
        <v>123268</v>
      </c>
      <c r="FA208" s="133">
        <v>412126</v>
      </c>
      <c r="FB208" s="133">
        <v>222736</v>
      </c>
      <c r="FC208" s="133">
        <v>40045</v>
      </c>
      <c r="FD208" s="133">
        <v>15833</v>
      </c>
      <c r="FE208" s="133">
        <v>19062</v>
      </c>
      <c r="FF208" s="133">
        <v>14813</v>
      </c>
      <c r="FG208" s="133">
        <v>16683</v>
      </c>
      <c r="FH208" s="133">
        <v>21106</v>
      </c>
      <c r="FI208" s="133">
        <v>18189</v>
      </c>
      <c r="FJ208" s="133">
        <v>17801</v>
      </c>
      <c r="FK208" s="133">
        <v>20647</v>
      </c>
      <c r="FL208" s="133">
        <v>218865</v>
      </c>
      <c r="FM208" s="133">
        <v>481858</v>
      </c>
      <c r="FN208" s="133">
        <v>241100</v>
      </c>
      <c r="FO208" s="133">
        <v>70017.06</v>
      </c>
      <c r="FP208" s="133">
        <v>42591.95</v>
      </c>
      <c r="FQ208" s="133">
        <v>44970.6</v>
      </c>
      <c r="FR208" s="133">
        <v>46400.88</v>
      </c>
      <c r="FS208" s="133">
        <v>43920.27</v>
      </c>
      <c r="FT208" s="133">
        <v>53280.08</v>
      </c>
      <c r="FU208" s="133">
        <v>77998.320000000007</v>
      </c>
      <c r="FV208" s="133">
        <v>69430.960000000006</v>
      </c>
      <c r="FW208" s="133">
        <v>80244.28</v>
      </c>
      <c r="FX208" s="133">
        <v>335445.09999999998</v>
      </c>
      <c r="FY208" s="133">
        <v>560505.34</v>
      </c>
      <c r="FZ208" s="133">
        <v>352911.9</v>
      </c>
      <c r="GA208" s="133">
        <v>179879.3</v>
      </c>
      <c r="GB208" s="133">
        <v>109049.86</v>
      </c>
      <c r="GC208" s="133">
        <v>131305.79</v>
      </c>
      <c r="GD208" s="133">
        <v>118856.49</v>
      </c>
      <c r="GE208" s="133">
        <v>118531.96</v>
      </c>
      <c r="GF208" s="133">
        <v>116147.17</v>
      </c>
      <c r="GG208" s="133">
        <v>125618.66</v>
      </c>
      <c r="GH208" s="133">
        <v>107857.63</v>
      </c>
    </row>
    <row r="209" spans="1:190" x14ac:dyDescent="0.25">
      <c r="A209" s="134"/>
      <c r="B209" s="135" t="s">
        <v>2164</v>
      </c>
      <c r="C209" s="133">
        <v>0</v>
      </c>
      <c r="D209" s="133">
        <v>0</v>
      </c>
      <c r="E209" s="133">
        <v>0</v>
      </c>
      <c r="F209" s="133">
        <v>0</v>
      </c>
      <c r="G209" s="133">
        <v>0</v>
      </c>
      <c r="H209" s="133">
        <v>0</v>
      </c>
      <c r="I209" s="133">
        <v>0</v>
      </c>
      <c r="J209" s="133">
        <v>0</v>
      </c>
      <c r="K209" s="133">
        <v>0</v>
      </c>
      <c r="L209" s="133">
        <v>0</v>
      </c>
      <c r="M209" s="133">
        <v>0</v>
      </c>
      <c r="N209" s="133">
        <v>0</v>
      </c>
      <c r="O209" s="133">
        <v>0</v>
      </c>
      <c r="P209" s="133">
        <v>0</v>
      </c>
      <c r="Q209" s="133">
        <v>0</v>
      </c>
      <c r="R209" s="133">
        <v>0</v>
      </c>
      <c r="S209" s="133">
        <v>0</v>
      </c>
      <c r="T209" s="133">
        <v>0</v>
      </c>
      <c r="U209" s="133">
        <v>0</v>
      </c>
      <c r="V209" s="133">
        <v>0</v>
      </c>
      <c r="W209" s="133">
        <v>0</v>
      </c>
      <c r="X209" s="133">
        <v>0</v>
      </c>
      <c r="Y209" s="133">
        <v>0</v>
      </c>
      <c r="Z209" s="133">
        <v>0</v>
      </c>
      <c r="AA209" s="133">
        <v>0</v>
      </c>
      <c r="AB209" s="133">
        <v>0</v>
      </c>
      <c r="AC209" s="133">
        <v>0</v>
      </c>
      <c r="AD209" s="133">
        <v>0</v>
      </c>
      <c r="AE209" s="133">
        <v>0</v>
      </c>
      <c r="AF209" s="133">
        <v>0</v>
      </c>
      <c r="AG209" s="133">
        <v>0</v>
      </c>
      <c r="AH209" s="133">
        <v>0</v>
      </c>
      <c r="AI209" s="133">
        <v>0</v>
      </c>
      <c r="AJ209" s="133">
        <v>0</v>
      </c>
      <c r="AK209" s="133">
        <v>0</v>
      </c>
      <c r="AL209" s="133">
        <v>0</v>
      </c>
      <c r="AM209" s="133">
        <v>0</v>
      </c>
      <c r="AN209" s="133">
        <v>0</v>
      </c>
      <c r="AO209" s="133">
        <v>0</v>
      </c>
      <c r="AP209" s="133">
        <v>0</v>
      </c>
      <c r="AQ209" s="133">
        <v>0</v>
      </c>
      <c r="AR209" s="133">
        <v>0</v>
      </c>
      <c r="AS209" s="133">
        <v>0</v>
      </c>
      <c r="AT209" s="133">
        <v>0</v>
      </c>
      <c r="AU209" s="133">
        <v>0</v>
      </c>
      <c r="AV209" s="133">
        <v>0</v>
      </c>
      <c r="AW209" s="133">
        <v>0</v>
      </c>
      <c r="AX209" s="133">
        <v>0</v>
      </c>
      <c r="AY209" s="133">
        <v>0</v>
      </c>
      <c r="AZ209" s="133">
        <v>0</v>
      </c>
      <c r="BA209" s="133">
        <v>0</v>
      </c>
      <c r="BB209" s="133">
        <v>0</v>
      </c>
      <c r="BC209" s="133">
        <v>0</v>
      </c>
      <c r="BD209" s="133">
        <v>0</v>
      </c>
      <c r="BE209" s="133">
        <v>29598</v>
      </c>
      <c r="BF209" s="133">
        <v>24810</v>
      </c>
      <c r="BG209" s="133">
        <v>42209</v>
      </c>
      <c r="BH209" s="133">
        <v>408129</v>
      </c>
      <c r="BI209" s="133">
        <v>333422</v>
      </c>
      <c r="BJ209" s="133">
        <v>90332</v>
      </c>
      <c r="BK209" s="133">
        <v>34824</v>
      </c>
      <c r="BL209" s="133">
        <v>26507</v>
      </c>
      <c r="BM209" s="133">
        <v>28567</v>
      </c>
      <c r="BN209" s="133">
        <v>25160</v>
      </c>
      <c r="BO209" s="133">
        <v>23516</v>
      </c>
      <c r="BP209" s="133">
        <v>29486</v>
      </c>
      <c r="BQ209" s="133">
        <v>25748</v>
      </c>
      <c r="BR209" s="133">
        <v>22849</v>
      </c>
      <c r="BS209" s="133">
        <v>36582</v>
      </c>
      <c r="BT209" s="133">
        <v>320174</v>
      </c>
      <c r="BU209" s="133">
        <v>318309</v>
      </c>
      <c r="BV209" s="133">
        <v>80780</v>
      </c>
      <c r="BW209" s="133">
        <v>34883</v>
      </c>
      <c r="BX209" s="133">
        <v>26027</v>
      </c>
      <c r="BY209" s="133">
        <v>24434</v>
      </c>
      <c r="BZ209" s="133">
        <v>22305</v>
      </c>
      <c r="CA209" s="133">
        <v>22758</v>
      </c>
      <c r="CB209" s="133">
        <v>23874</v>
      </c>
      <c r="CC209" s="133">
        <v>17609</v>
      </c>
      <c r="CD209" s="133">
        <v>20601</v>
      </c>
      <c r="CE209" s="133">
        <v>29475</v>
      </c>
      <c r="CF209" s="133">
        <v>340455</v>
      </c>
      <c r="CG209" s="133">
        <v>320414</v>
      </c>
      <c r="CH209" s="133">
        <v>79634</v>
      </c>
      <c r="CI209" s="133">
        <v>33945</v>
      </c>
      <c r="CJ209" s="133">
        <v>20002</v>
      </c>
      <c r="CK209" s="133">
        <v>25600</v>
      </c>
      <c r="CL209" s="133">
        <v>20080</v>
      </c>
      <c r="CM209" s="133">
        <v>23605</v>
      </c>
      <c r="CN209" s="133">
        <v>25630</v>
      </c>
      <c r="CO209" s="133">
        <v>25298</v>
      </c>
      <c r="CP209" s="133">
        <v>22933</v>
      </c>
      <c r="CQ209" s="133">
        <v>31513</v>
      </c>
      <c r="CR209" s="133">
        <v>363743</v>
      </c>
      <c r="CS209" s="133">
        <v>322846</v>
      </c>
      <c r="CT209" s="133">
        <v>80653</v>
      </c>
      <c r="CU209" s="133">
        <v>37328</v>
      </c>
      <c r="CV209" s="133">
        <v>31297</v>
      </c>
      <c r="CW209" s="133">
        <v>33842</v>
      </c>
      <c r="CX209" s="133">
        <v>27704</v>
      </c>
      <c r="CY209" s="133">
        <v>26055</v>
      </c>
      <c r="CZ209" s="133">
        <v>27554</v>
      </c>
      <c r="DA209" s="133">
        <v>25744</v>
      </c>
      <c r="DB209" s="133">
        <v>23415</v>
      </c>
      <c r="DC209" s="133">
        <v>31904</v>
      </c>
      <c r="DD209" s="133">
        <v>733004</v>
      </c>
      <c r="DE209" s="133">
        <v>703188</v>
      </c>
      <c r="DF209" s="133">
        <v>118215</v>
      </c>
      <c r="DG209" s="133">
        <v>44396</v>
      </c>
      <c r="DH209" s="133">
        <v>24648</v>
      </c>
      <c r="DI209" s="133">
        <v>28058</v>
      </c>
      <c r="DJ209" s="133">
        <v>24060</v>
      </c>
      <c r="DK209" s="133">
        <v>26609</v>
      </c>
      <c r="DL209" s="133">
        <v>25071</v>
      </c>
      <c r="DM209" s="133">
        <v>25462</v>
      </c>
      <c r="DN209" s="133">
        <v>21039</v>
      </c>
      <c r="DO209" s="133">
        <v>31208</v>
      </c>
      <c r="DP209" s="133">
        <v>664177</v>
      </c>
      <c r="DQ209" s="133">
        <v>742366</v>
      </c>
      <c r="DR209" s="133">
        <v>161052</v>
      </c>
      <c r="DS209" s="133">
        <v>51533</v>
      </c>
      <c r="DT209" s="133">
        <v>25642</v>
      </c>
      <c r="DU209" s="133">
        <v>17209</v>
      </c>
      <c r="DV209" s="133">
        <v>17209</v>
      </c>
      <c r="DW209" s="133">
        <v>21107</v>
      </c>
      <c r="DX209" s="133">
        <v>26138</v>
      </c>
      <c r="DY209" s="133">
        <v>22460</v>
      </c>
      <c r="DZ209" s="133">
        <v>18644</v>
      </c>
      <c r="EA209" s="133">
        <v>26831</v>
      </c>
      <c r="EB209" s="133">
        <v>1350926</v>
      </c>
      <c r="EC209" s="133">
        <v>592538</v>
      </c>
      <c r="ED209" s="133">
        <v>77365</v>
      </c>
      <c r="EE209" s="133">
        <v>35352</v>
      </c>
      <c r="EF209" s="133">
        <v>22106</v>
      </c>
      <c r="EG209" s="133">
        <v>24747</v>
      </c>
      <c r="EH209" s="133">
        <v>21332</v>
      </c>
      <c r="EI209" s="133">
        <v>20139</v>
      </c>
      <c r="EJ209" s="133">
        <v>23517</v>
      </c>
      <c r="EK209" s="133">
        <v>18981</v>
      </c>
      <c r="EL209" s="133">
        <v>18304</v>
      </c>
      <c r="EM209" s="133">
        <v>24892</v>
      </c>
      <c r="EN209" s="133">
        <v>536311</v>
      </c>
      <c r="EO209" s="133">
        <v>1352213</v>
      </c>
      <c r="EP209" s="133">
        <v>272549</v>
      </c>
      <c r="EQ209" s="133">
        <v>58859</v>
      </c>
      <c r="ER209" s="133">
        <v>27244</v>
      </c>
      <c r="ES209" s="133">
        <v>25793</v>
      </c>
      <c r="ET209" s="133">
        <v>19732</v>
      </c>
      <c r="EU209" s="133">
        <v>22954</v>
      </c>
      <c r="EV209" s="133">
        <v>22864</v>
      </c>
      <c r="EW209" s="133">
        <v>18052</v>
      </c>
      <c r="EX209" s="133">
        <v>19423</v>
      </c>
      <c r="EY209" s="133">
        <v>27113</v>
      </c>
      <c r="EZ209" s="133">
        <v>778819</v>
      </c>
      <c r="FA209" s="133">
        <v>1246308</v>
      </c>
      <c r="FB209" s="133">
        <v>438292</v>
      </c>
      <c r="FC209" s="133">
        <v>78650</v>
      </c>
      <c r="FD209" s="133">
        <v>28162</v>
      </c>
      <c r="FE209" s="133">
        <v>26727</v>
      </c>
      <c r="FF209" s="133">
        <v>20131</v>
      </c>
      <c r="FG209" s="133">
        <v>20104</v>
      </c>
      <c r="FH209" s="133">
        <v>24486</v>
      </c>
      <c r="FI209" s="133">
        <v>20472</v>
      </c>
      <c r="FJ209" s="133">
        <v>19949</v>
      </c>
      <c r="FK209" s="133">
        <v>24951</v>
      </c>
      <c r="FL209" s="133">
        <v>903325</v>
      </c>
      <c r="FM209" s="133">
        <v>1360363</v>
      </c>
      <c r="FN209" s="133">
        <v>440849</v>
      </c>
      <c r="FO209" s="133">
        <v>87779.23</v>
      </c>
      <c r="FP209" s="133">
        <v>27500.2</v>
      </c>
      <c r="FQ209" s="133">
        <v>22000.25</v>
      </c>
      <c r="FR209" s="133">
        <v>20947.830000000002</v>
      </c>
      <c r="FS209" s="133">
        <v>19798.62</v>
      </c>
      <c r="FT209" s="133">
        <v>20916.86</v>
      </c>
      <c r="FU209" s="133">
        <v>20642.32</v>
      </c>
      <c r="FV209" s="133">
        <v>16557.54</v>
      </c>
      <c r="FW209" s="133">
        <v>21898.71</v>
      </c>
      <c r="FX209" s="133">
        <v>679424.56</v>
      </c>
      <c r="FY209" s="133">
        <v>1019057.35</v>
      </c>
      <c r="FZ209" s="133">
        <v>442575.43</v>
      </c>
      <c r="GA209" s="133">
        <v>133658.41</v>
      </c>
      <c r="GB209" s="133">
        <v>28396.92</v>
      </c>
      <c r="GC209" s="133">
        <v>21554.18</v>
      </c>
      <c r="GD209" s="133">
        <v>19927.080000000002</v>
      </c>
      <c r="GE209" s="133">
        <v>19741.150000000001</v>
      </c>
      <c r="GF209" s="133">
        <v>18950.400000000001</v>
      </c>
      <c r="GG209" s="133">
        <v>18702.439999999999</v>
      </c>
      <c r="GH209" s="133">
        <v>15321.89</v>
      </c>
    </row>
    <row r="210" spans="1:190" s="137" customFormat="1" x14ac:dyDescent="0.25">
      <c r="A210" s="134"/>
      <c r="B210" s="135" t="s">
        <v>1871</v>
      </c>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6"/>
      <c r="DF210" s="136"/>
      <c r="DG210" s="136"/>
      <c r="DH210" s="136"/>
      <c r="DI210" s="136"/>
      <c r="DJ210" s="136"/>
      <c r="DK210" s="136"/>
      <c r="DL210" s="136"/>
      <c r="DM210" s="136"/>
      <c r="DN210" s="136"/>
      <c r="DO210" s="136"/>
      <c r="DP210" s="136"/>
      <c r="DQ210" s="136"/>
      <c r="DR210" s="136"/>
      <c r="DS210" s="136"/>
      <c r="DT210" s="136"/>
      <c r="DU210" s="136"/>
      <c r="DV210" s="136"/>
      <c r="DW210" s="136"/>
      <c r="DX210" s="136"/>
      <c r="DY210" s="136"/>
      <c r="DZ210" s="136"/>
      <c r="EA210" s="136"/>
      <c r="EB210" s="136"/>
      <c r="EC210" s="136"/>
      <c r="ED210" s="136"/>
      <c r="EE210" s="136">
        <v>0</v>
      </c>
      <c r="EF210" s="136">
        <v>0</v>
      </c>
      <c r="EG210" s="136">
        <v>46452</v>
      </c>
      <c r="EH210" s="136">
        <v>137922</v>
      </c>
      <c r="EI210" s="136">
        <v>98587</v>
      </c>
      <c r="EJ210" s="136">
        <v>277156</v>
      </c>
      <c r="EK210" s="136">
        <v>350000</v>
      </c>
      <c r="EL210" s="136">
        <v>364570</v>
      </c>
      <c r="EM210" s="136">
        <v>230706</v>
      </c>
      <c r="EN210" s="136">
        <v>141577</v>
      </c>
      <c r="EO210" s="136">
        <v>291846</v>
      </c>
      <c r="EP210" s="136">
        <v>861337</v>
      </c>
      <c r="EQ210" s="136">
        <v>790822</v>
      </c>
      <c r="ER210" s="136">
        <v>378526</v>
      </c>
      <c r="ES210" s="136">
        <v>101968</v>
      </c>
      <c r="ET210" s="136">
        <v>94626</v>
      </c>
      <c r="EU210" s="136">
        <v>93110</v>
      </c>
      <c r="EV210" s="136">
        <v>134744</v>
      </c>
      <c r="EW210" s="136">
        <v>299753</v>
      </c>
      <c r="EX210" s="136">
        <v>128998</v>
      </c>
      <c r="EY210" s="136">
        <v>84879</v>
      </c>
      <c r="EZ210" s="136">
        <v>122664</v>
      </c>
      <c r="FA210" s="136">
        <v>134567</v>
      </c>
      <c r="FB210" s="136">
        <v>294900</v>
      </c>
      <c r="FC210" s="136">
        <v>182764</v>
      </c>
      <c r="FD210" s="136">
        <v>56581</v>
      </c>
      <c r="FE210" s="136">
        <v>21686</v>
      </c>
      <c r="FF210" s="136">
        <v>10674</v>
      </c>
      <c r="FG210" s="136">
        <v>7199</v>
      </c>
      <c r="FH210" s="136">
        <v>7495</v>
      </c>
      <c r="FI210" s="136">
        <v>4192</v>
      </c>
      <c r="FJ210" s="136">
        <v>3750</v>
      </c>
      <c r="FK210" s="136">
        <v>9437</v>
      </c>
      <c r="FL210" s="136">
        <v>247737</v>
      </c>
      <c r="FM210" s="136">
        <v>317816</v>
      </c>
      <c r="FN210" s="136">
        <v>183600</v>
      </c>
      <c r="FO210" s="136">
        <v>36096.19</v>
      </c>
      <c r="FP210" s="136">
        <v>7012.07</v>
      </c>
      <c r="FQ210" s="136">
        <v>2449.5</v>
      </c>
      <c r="FR210" s="136">
        <v>4019.15</v>
      </c>
      <c r="FS210" s="136">
        <v>8957.9</v>
      </c>
      <c r="FT210" s="136">
        <v>19305.03</v>
      </c>
      <c r="FU210" s="136">
        <v>13834.47</v>
      </c>
      <c r="FV210" s="136">
        <v>2961</v>
      </c>
      <c r="FW210" s="136">
        <v>479.8</v>
      </c>
      <c r="FX210" s="136">
        <v>160871.53</v>
      </c>
      <c r="FY210" s="136">
        <v>304454.61</v>
      </c>
      <c r="FZ210" s="136">
        <v>149649.16</v>
      </c>
      <c r="GA210" s="136">
        <v>35370.120000000003</v>
      </c>
      <c r="GB210" s="136">
        <v>5990.5</v>
      </c>
      <c r="GC210" s="136">
        <v>1724.17</v>
      </c>
      <c r="GD210" s="136">
        <v>2138.0500000000002</v>
      </c>
      <c r="GE210" s="136">
        <v>4358.41</v>
      </c>
      <c r="GF210" s="136">
        <v>6398.57</v>
      </c>
      <c r="GG210" s="136">
        <v>3327.05</v>
      </c>
      <c r="GH210" s="136">
        <v>300.05</v>
      </c>
    </row>
    <row r="211" spans="1:190" s="132" customFormat="1" x14ac:dyDescent="0.25">
      <c r="A211" s="134"/>
      <c r="B211" s="115" t="s">
        <v>2136</v>
      </c>
      <c r="C211" s="133">
        <v>27520</v>
      </c>
      <c r="D211" s="133">
        <v>25778</v>
      </c>
      <c r="E211" s="133">
        <v>32538</v>
      </c>
      <c r="F211" s="133">
        <v>28016</v>
      </c>
      <c r="G211" s="133">
        <v>28127</v>
      </c>
      <c r="H211" s="133">
        <v>35351</v>
      </c>
      <c r="I211" s="133">
        <v>24735</v>
      </c>
      <c r="J211" s="133">
        <v>31479</v>
      </c>
      <c r="K211" s="133">
        <v>68496</v>
      </c>
      <c r="L211" s="133">
        <v>450814</v>
      </c>
      <c r="M211" s="133">
        <v>293914</v>
      </c>
      <c r="N211" s="133">
        <v>84364</v>
      </c>
      <c r="O211" s="133">
        <v>46128</v>
      </c>
      <c r="P211" s="133">
        <v>29800</v>
      </c>
      <c r="Q211" s="133">
        <v>34918</v>
      </c>
      <c r="R211" s="133">
        <v>33821</v>
      </c>
      <c r="S211" s="133">
        <v>38514</v>
      </c>
      <c r="T211" s="133">
        <v>35876</v>
      </c>
      <c r="U211" s="133">
        <v>30682</v>
      </c>
      <c r="V211" s="133">
        <v>27887</v>
      </c>
      <c r="W211" s="133">
        <v>49692</v>
      </c>
      <c r="X211" s="133">
        <v>455175</v>
      </c>
      <c r="Y211" s="133">
        <v>335828</v>
      </c>
      <c r="Z211" s="133">
        <v>88538</v>
      </c>
      <c r="AA211" s="133">
        <v>43523</v>
      </c>
      <c r="AB211" s="133">
        <v>30751</v>
      </c>
      <c r="AC211" s="133">
        <v>31906</v>
      </c>
      <c r="AD211" s="133">
        <v>31269</v>
      </c>
      <c r="AE211" s="133">
        <v>30396</v>
      </c>
      <c r="AF211" s="133">
        <v>34543</v>
      </c>
      <c r="AG211" s="133">
        <v>29562</v>
      </c>
      <c r="AH211" s="133">
        <v>25284</v>
      </c>
      <c r="AI211" s="133">
        <v>44206</v>
      </c>
      <c r="AJ211" s="133">
        <v>486961</v>
      </c>
      <c r="AK211" s="133">
        <v>277404</v>
      </c>
      <c r="AL211" s="133">
        <v>71796</v>
      </c>
      <c r="AM211" s="133">
        <v>43734</v>
      </c>
      <c r="AN211" s="133">
        <v>29546</v>
      </c>
      <c r="AO211" s="133">
        <v>30206</v>
      </c>
      <c r="AP211" s="133">
        <v>30238</v>
      </c>
      <c r="AQ211" s="133">
        <v>29331</v>
      </c>
      <c r="AR211" s="133">
        <v>30754</v>
      </c>
      <c r="AS211" s="133">
        <v>27415</v>
      </c>
      <c r="AT211" s="133">
        <v>23715</v>
      </c>
      <c r="AU211" s="133">
        <v>37897</v>
      </c>
      <c r="AV211" s="133">
        <v>255842</v>
      </c>
      <c r="AW211" s="133">
        <v>469535</v>
      </c>
      <c r="AX211" s="133">
        <v>101661</v>
      </c>
      <c r="AY211" s="133">
        <v>41393</v>
      </c>
      <c r="AZ211" s="133">
        <v>28499</v>
      </c>
      <c r="BA211" s="133">
        <v>27878</v>
      </c>
      <c r="BB211" s="133">
        <v>28187</v>
      </c>
      <c r="BC211" s="133">
        <v>28348</v>
      </c>
      <c r="BD211" s="133">
        <v>30482</v>
      </c>
      <c r="BE211" s="133">
        <v>93186</v>
      </c>
      <c r="BF211" s="133">
        <v>80394</v>
      </c>
      <c r="BG211" s="133">
        <v>91299</v>
      </c>
      <c r="BH211" s="133">
        <v>97607</v>
      </c>
      <c r="BI211" s="133">
        <v>87900</v>
      </c>
      <c r="BJ211" s="133">
        <v>98508</v>
      </c>
      <c r="BK211" s="133">
        <v>96411</v>
      </c>
      <c r="BL211" s="133">
        <v>93013</v>
      </c>
      <c r="BM211" s="133">
        <v>104283</v>
      </c>
      <c r="BN211" s="133">
        <v>98822</v>
      </c>
      <c r="BO211" s="133">
        <v>91468</v>
      </c>
      <c r="BP211" s="133">
        <v>65239</v>
      </c>
      <c r="BQ211" s="133">
        <v>103189</v>
      </c>
      <c r="BR211" s="133">
        <v>83587</v>
      </c>
      <c r="BS211" s="133">
        <v>98699</v>
      </c>
      <c r="BT211" s="133">
        <v>99496</v>
      </c>
      <c r="BU211" s="133">
        <v>96246</v>
      </c>
      <c r="BV211" s="133">
        <v>101925</v>
      </c>
      <c r="BW211" s="133">
        <v>96659</v>
      </c>
      <c r="BX211" s="133">
        <v>100007</v>
      </c>
      <c r="BY211" s="133">
        <v>109560</v>
      </c>
      <c r="BZ211" s="133">
        <v>102827</v>
      </c>
      <c r="CA211" s="133">
        <v>112152</v>
      </c>
      <c r="CB211" s="133">
        <v>104043</v>
      </c>
      <c r="CC211" s="133">
        <v>104165</v>
      </c>
      <c r="CD211" s="133">
        <v>93246</v>
      </c>
      <c r="CE211" s="133">
        <v>105077</v>
      </c>
      <c r="CF211" s="133">
        <v>101592</v>
      </c>
      <c r="CG211" s="133">
        <v>106746</v>
      </c>
      <c r="CH211" s="133">
        <v>108974</v>
      </c>
      <c r="CI211" s="133">
        <v>101403</v>
      </c>
      <c r="CJ211" s="133">
        <v>95193</v>
      </c>
      <c r="CK211" s="133">
        <v>113080</v>
      </c>
      <c r="CL211" s="133">
        <v>98750</v>
      </c>
      <c r="CM211" s="133">
        <v>109007</v>
      </c>
      <c r="CN211" s="133">
        <v>102892</v>
      </c>
      <c r="CO211" s="133">
        <v>98812</v>
      </c>
      <c r="CP211" s="133">
        <v>98057</v>
      </c>
      <c r="CQ211" s="133">
        <v>101349</v>
      </c>
      <c r="CR211" s="133">
        <v>111658</v>
      </c>
      <c r="CS211" s="133">
        <v>100291</v>
      </c>
      <c r="CT211" s="133">
        <v>104953</v>
      </c>
      <c r="CU211" s="133">
        <v>106786</v>
      </c>
      <c r="CV211" s="133">
        <v>104056</v>
      </c>
      <c r="CW211" s="133">
        <v>115481</v>
      </c>
      <c r="CX211" s="133">
        <v>110548</v>
      </c>
      <c r="CY211" s="133">
        <v>108659</v>
      </c>
      <c r="CZ211" s="133">
        <v>104895</v>
      </c>
      <c r="DA211" s="133">
        <v>104161</v>
      </c>
      <c r="DB211" s="133">
        <v>99185</v>
      </c>
      <c r="DC211" s="133">
        <v>93959</v>
      </c>
      <c r="DD211" s="133">
        <v>120178</v>
      </c>
      <c r="DE211" s="133">
        <v>108833</v>
      </c>
      <c r="DF211" s="133">
        <v>108856</v>
      </c>
      <c r="DG211" s="133">
        <v>109718</v>
      </c>
      <c r="DH211" s="133">
        <v>100381</v>
      </c>
      <c r="DI211" s="133">
        <v>110154</v>
      </c>
      <c r="DJ211" s="133">
        <v>114338</v>
      </c>
      <c r="DK211" s="133">
        <v>113381</v>
      </c>
      <c r="DL211" s="133">
        <v>107365</v>
      </c>
      <c r="DM211" s="133">
        <v>116646</v>
      </c>
      <c r="DN211" s="133">
        <v>91349</v>
      </c>
      <c r="DO211" s="133">
        <v>103119</v>
      </c>
      <c r="DP211" s="133">
        <v>114225</v>
      </c>
      <c r="DQ211" s="133">
        <v>104005</v>
      </c>
      <c r="DR211" s="133">
        <v>112052</v>
      </c>
      <c r="DS211" s="133">
        <v>108680</v>
      </c>
      <c r="DT211" s="133">
        <v>99298</v>
      </c>
      <c r="DU211" s="133">
        <v>94198</v>
      </c>
      <c r="DV211" s="133">
        <v>94198</v>
      </c>
      <c r="DW211" s="133">
        <v>103988</v>
      </c>
      <c r="DX211" s="133">
        <v>158692</v>
      </c>
      <c r="DY211" s="133">
        <v>171312</v>
      </c>
      <c r="DZ211" s="133">
        <v>199886</v>
      </c>
      <c r="EA211" s="133">
        <v>249526</v>
      </c>
      <c r="EB211" s="133">
        <v>681072</v>
      </c>
      <c r="EC211" s="133">
        <v>1173477</v>
      </c>
      <c r="ED211" s="133">
        <v>1907568</v>
      </c>
      <c r="EE211" s="133">
        <v>1600915</v>
      </c>
      <c r="EF211" s="133">
        <v>1493701</v>
      </c>
      <c r="EG211" s="133">
        <v>2440184</v>
      </c>
      <c r="EH211" s="133">
        <v>2625990</v>
      </c>
      <c r="EI211" s="133">
        <v>1790080</v>
      </c>
      <c r="EJ211" s="133">
        <v>1352108</v>
      </c>
      <c r="EK211" s="133">
        <v>2236970</v>
      </c>
      <c r="EL211" s="133">
        <v>6292534</v>
      </c>
      <c r="EM211" s="133">
        <v>4977692</v>
      </c>
      <c r="EN211" s="133">
        <v>2856672</v>
      </c>
      <c r="EO211" s="133">
        <v>2149544</v>
      </c>
      <c r="EP211" s="133">
        <v>6669841</v>
      </c>
      <c r="EQ211" s="133">
        <v>14681534</v>
      </c>
      <c r="ER211" s="133">
        <v>6904130</v>
      </c>
      <c r="ES211" s="133">
        <v>3529566</v>
      </c>
      <c r="ET211" s="133">
        <v>2611135</v>
      </c>
      <c r="EU211" s="133">
        <v>1054837</v>
      </c>
      <c r="EV211" s="133">
        <v>1166360</v>
      </c>
      <c r="EW211" s="133">
        <v>1912104</v>
      </c>
      <c r="EX211" s="133">
        <v>729168</v>
      </c>
      <c r="EY211" s="133">
        <v>910235</v>
      </c>
      <c r="EZ211" s="133">
        <v>1253360</v>
      </c>
      <c r="FA211" s="133">
        <v>894075</v>
      </c>
      <c r="FB211" s="133">
        <v>1555602</v>
      </c>
      <c r="FC211" s="133">
        <v>566838</v>
      </c>
      <c r="FD211" s="133">
        <v>328058</v>
      </c>
      <c r="FE211" s="133">
        <v>275308</v>
      </c>
      <c r="FF211" s="133">
        <v>250041</v>
      </c>
      <c r="FG211" s="133">
        <v>210879</v>
      </c>
      <c r="FH211" s="133">
        <v>201583</v>
      </c>
      <c r="FI211" s="133">
        <v>173820</v>
      </c>
      <c r="FJ211" s="133">
        <v>206139</v>
      </c>
      <c r="FK211" s="133">
        <v>343159</v>
      </c>
      <c r="FL211" s="133">
        <v>393705</v>
      </c>
      <c r="FM211" s="133">
        <v>326440</v>
      </c>
      <c r="FN211" s="133">
        <v>439968</v>
      </c>
      <c r="FO211" s="133">
        <v>282061</v>
      </c>
      <c r="FP211" s="133">
        <v>209829</v>
      </c>
      <c r="FQ211" s="133">
        <v>179966.77</v>
      </c>
      <c r="FR211" s="133">
        <v>172658.42</v>
      </c>
      <c r="FS211" s="133">
        <v>160149.71</v>
      </c>
      <c r="FT211" s="133">
        <v>197138.32</v>
      </c>
      <c r="FU211" s="133">
        <v>230494.53</v>
      </c>
      <c r="FV211" s="133">
        <v>162451.03</v>
      </c>
      <c r="FW211" s="133">
        <v>227838.02</v>
      </c>
      <c r="FX211" s="133">
        <v>254879.2</v>
      </c>
      <c r="FY211" s="133">
        <v>181367.41</v>
      </c>
      <c r="FZ211" s="133">
        <v>210870.45</v>
      </c>
      <c r="GA211" s="133">
        <v>231135.09</v>
      </c>
      <c r="GB211" s="133">
        <v>197622.95</v>
      </c>
      <c r="GC211" s="133">
        <v>177918.67</v>
      </c>
      <c r="GD211" s="133">
        <v>161634.84</v>
      </c>
      <c r="GE211" s="133">
        <v>138635.89000000001</v>
      </c>
      <c r="GF211" s="133">
        <v>143705.51999999999</v>
      </c>
      <c r="GG211" s="133">
        <v>144030.84</v>
      </c>
      <c r="GH211" s="133">
        <v>116986.59</v>
      </c>
    </row>
    <row r="212" spans="1:190" s="132" customFormat="1" ht="15" thickBot="1" x14ac:dyDescent="0.3">
      <c r="A212" s="134"/>
      <c r="B212" s="115" t="s">
        <v>1</v>
      </c>
      <c r="C212" s="133">
        <v>-1519820</v>
      </c>
      <c r="D212" s="133">
        <v>-2589986</v>
      </c>
      <c r="E212" s="133">
        <v>-2174738</v>
      </c>
      <c r="F212" s="133">
        <v>-1982826</v>
      </c>
      <c r="G212" s="133">
        <v>-1731900</v>
      </c>
      <c r="H212" s="133">
        <v>-1720288</v>
      </c>
      <c r="I212" s="133">
        <v>-1365190</v>
      </c>
      <c r="J212" s="133">
        <v>-1257373</v>
      </c>
      <c r="K212" s="133">
        <v>-1220381</v>
      </c>
      <c r="L212" s="133">
        <v>-1192662</v>
      </c>
      <c r="M212" s="133">
        <v>-1068163</v>
      </c>
      <c r="N212" s="133">
        <v>-1056425</v>
      </c>
      <c r="O212" s="133">
        <v>-1971326</v>
      </c>
      <c r="P212" s="133">
        <v>-2112924</v>
      </c>
      <c r="Q212" s="133">
        <v>-2082684</v>
      </c>
      <c r="R212" s="133">
        <v>-1897367</v>
      </c>
      <c r="S212" s="133">
        <v>-1739442</v>
      </c>
      <c r="T212" s="133">
        <v>-1621958</v>
      </c>
      <c r="U212" s="133">
        <v>-1475718</v>
      </c>
      <c r="V212" s="133">
        <v>-1223855</v>
      </c>
      <c r="W212" s="133">
        <v>-1177819</v>
      </c>
      <c r="X212" s="133">
        <v>-1184613</v>
      </c>
      <c r="Y212" s="133">
        <v>-1077862</v>
      </c>
      <c r="Z212" s="133">
        <v>-957983</v>
      </c>
      <c r="AA212" s="133">
        <v>-2000488</v>
      </c>
      <c r="AB212" s="133">
        <v>-2089627</v>
      </c>
      <c r="AC212" s="133">
        <v>-1993941</v>
      </c>
      <c r="AD212" s="133">
        <v>-1994540</v>
      </c>
      <c r="AE212" s="133">
        <v>-1608727</v>
      </c>
      <c r="AF212" s="133">
        <v>-1610925</v>
      </c>
      <c r="AG212" s="133">
        <v>-1479905</v>
      </c>
      <c r="AH212" s="133">
        <v>-1142687</v>
      </c>
      <c r="AI212" s="133">
        <v>-909972</v>
      </c>
      <c r="AJ212" s="133">
        <v>-1395837</v>
      </c>
      <c r="AK212" s="133">
        <v>-1068687</v>
      </c>
      <c r="AL212" s="133">
        <v>-799204</v>
      </c>
      <c r="AM212" s="133">
        <v>-2077255</v>
      </c>
      <c r="AN212" s="133">
        <v>-1999282</v>
      </c>
      <c r="AO212" s="133">
        <v>-2106618</v>
      </c>
      <c r="AP212" s="133">
        <v>-2061614</v>
      </c>
      <c r="AQ212" s="133">
        <v>-1607788</v>
      </c>
      <c r="AR212" s="133">
        <v>-1455436</v>
      </c>
      <c r="AS212" s="133">
        <v>-1432535</v>
      </c>
      <c r="AT212" s="133">
        <v>-1218875</v>
      </c>
      <c r="AU212" s="133">
        <v>-1196886</v>
      </c>
      <c r="AV212" s="133">
        <v>-1140913</v>
      </c>
      <c r="AW212" s="133">
        <v>-991049</v>
      </c>
      <c r="AX212" s="133">
        <v>-867877</v>
      </c>
      <c r="AY212" s="133">
        <v>-1686630</v>
      </c>
      <c r="AZ212" s="133">
        <v>-2109472</v>
      </c>
      <c r="BA212" s="133">
        <v>-2239821</v>
      </c>
      <c r="BB212" s="133">
        <v>-1797274</v>
      </c>
      <c r="BC212" s="133">
        <v>-1815821</v>
      </c>
      <c r="BD212" s="133">
        <v>-1585755</v>
      </c>
      <c r="BE212" s="133">
        <v>-1260187</v>
      </c>
      <c r="BF212" s="133">
        <v>-1258983</v>
      </c>
      <c r="BG212" s="133">
        <v>-1172836</v>
      </c>
      <c r="BH212" s="133">
        <v>-1165988</v>
      </c>
      <c r="BI212" s="133">
        <v>-1035446</v>
      </c>
      <c r="BJ212" s="133">
        <v>-903532</v>
      </c>
      <c r="BK212" s="133">
        <v>-1894770</v>
      </c>
      <c r="BL212" s="133">
        <v>-2559735</v>
      </c>
      <c r="BM212" s="133">
        <v>-1997376</v>
      </c>
      <c r="BN212" s="133">
        <v>-1882652</v>
      </c>
      <c r="BO212" s="133">
        <v>-1503574</v>
      </c>
      <c r="BP212" s="133">
        <v>-1523869</v>
      </c>
      <c r="BQ212" s="133">
        <v>-1384646</v>
      </c>
      <c r="BR212" s="133">
        <v>-1074814</v>
      </c>
      <c r="BS212" s="133">
        <v>-1047046</v>
      </c>
      <c r="BT212" s="133">
        <v>-1182883</v>
      </c>
      <c r="BU212" s="133">
        <v>-1002261</v>
      </c>
      <c r="BV212" s="133">
        <v>-753985</v>
      </c>
      <c r="BW212" s="133">
        <v>-2015742</v>
      </c>
      <c r="BX212" s="133">
        <v>-2083777</v>
      </c>
      <c r="BY212" s="133">
        <v>-1427840</v>
      </c>
      <c r="BZ212" s="133">
        <v>-2157089</v>
      </c>
      <c r="CA212" s="133">
        <v>-1658847</v>
      </c>
      <c r="CB212" s="133">
        <v>-1387642</v>
      </c>
      <c r="CC212" s="133">
        <v>-1527158</v>
      </c>
      <c r="CD212" s="133">
        <v>-1114884</v>
      </c>
      <c r="CE212" s="133">
        <v>-1204998</v>
      </c>
      <c r="CF212" s="133">
        <v>-1135228</v>
      </c>
      <c r="CG212" s="133">
        <v>-996705</v>
      </c>
      <c r="CH212" s="133">
        <v>-982484</v>
      </c>
      <c r="CI212" s="133">
        <v>-2071620</v>
      </c>
      <c r="CJ212" s="133">
        <v>-2006564</v>
      </c>
      <c r="CK212" s="133">
        <v>-1985979</v>
      </c>
      <c r="CL212" s="133">
        <v>-1668733</v>
      </c>
      <c r="CM212" s="133">
        <v>-1498095</v>
      </c>
      <c r="CN212" s="133">
        <v>-1647107</v>
      </c>
      <c r="CO212" s="133">
        <v>-1280262</v>
      </c>
      <c r="CP212" s="133">
        <v>-1061088</v>
      </c>
      <c r="CQ212" s="133">
        <v>-1270108</v>
      </c>
      <c r="CR212" s="133">
        <v>-1127197</v>
      </c>
      <c r="CS212" s="133">
        <v>-975264</v>
      </c>
      <c r="CT212" s="133">
        <v>-769443</v>
      </c>
      <c r="CU212" s="133">
        <v>-2323916</v>
      </c>
      <c r="CV212" s="133">
        <v>-1922684</v>
      </c>
      <c r="CW212" s="133">
        <v>-2098838</v>
      </c>
      <c r="CX212" s="133">
        <v>-1734428</v>
      </c>
      <c r="CY212" s="133">
        <v>-1410546</v>
      </c>
      <c r="CZ212" s="133">
        <v>-1588156</v>
      </c>
      <c r="DA212" s="133">
        <v>-1308682</v>
      </c>
      <c r="DB212" s="133">
        <v>-1190743</v>
      </c>
      <c r="DC212" s="133">
        <v>-1066068</v>
      </c>
      <c r="DD212" s="133">
        <v>-1101011</v>
      </c>
      <c r="DE212" s="133">
        <v>-1082976</v>
      </c>
      <c r="DF212" s="133">
        <v>-354369</v>
      </c>
      <c r="DG212" s="133">
        <v>-2321655</v>
      </c>
      <c r="DH212" s="133">
        <v>-2027496</v>
      </c>
      <c r="DI212" s="133">
        <v>-2293967</v>
      </c>
      <c r="DJ212" s="133">
        <v>-1539744</v>
      </c>
      <c r="DK212" s="133">
        <v>-1611098</v>
      </c>
      <c r="DL212" s="133">
        <v>-1468940</v>
      </c>
      <c r="DM212" s="133">
        <v>-1233760</v>
      </c>
      <c r="DN212" s="133">
        <v>-1226728</v>
      </c>
      <c r="DO212" s="133">
        <v>-1022375</v>
      </c>
      <c r="DP212" s="133">
        <v>-1245828</v>
      </c>
      <c r="DQ212" s="133">
        <v>-954052</v>
      </c>
      <c r="DR212" s="133">
        <v>-485772</v>
      </c>
      <c r="DS212" s="133">
        <v>-2507599</v>
      </c>
      <c r="DT212" s="133">
        <v>-1796012</v>
      </c>
      <c r="DU212" s="133">
        <v>-1552181</v>
      </c>
      <c r="DV212" s="133">
        <v>-1552181</v>
      </c>
      <c r="DW212" s="133">
        <v>-1329329</v>
      </c>
      <c r="DX212" s="133">
        <v>-1319879</v>
      </c>
      <c r="DY212" s="133">
        <v>-1456990</v>
      </c>
      <c r="DZ212" s="133">
        <v>-1015071</v>
      </c>
      <c r="EA212" s="133">
        <v>-1042525</v>
      </c>
      <c r="EB212" s="133">
        <v>-1231027</v>
      </c>
      <c r="EC212" s="133">
        <v>-1012274</v>
      </c>
      <c r="ED212" s="133">
        <v>-480401</v>
      </c>
      <c r="EE212" s="133">
        <v>-2223763</v>
      </c>
      <c r="EF212" s="133">
        <v>-1281647</v>
      </c>
      <c r="EG212" s="133">
        <v>-2136730</v>
      </c>
      <c r="EH212" s="133">
        <v>-1902143</v>
      </c>
      <c r="EI212" s="133">
        <v>-1350758</v>
      </c>
      <c r="EJ212" s="133">
        <v>-1373652</v>
      </c>
      <c r="EK212" s="133">
        <v>-1416996</v>
      </c>
      <c r="EL212" s="133">
        <v>-1043742</v>
      </c>
      <c r="EM212" s="133">
        <v>-1034902</v>
      </c>
      <c r="EN212" s="133">
        <v>-822267</v>
      </c>
      <c r="EO212" s="133">
        <v>-1541711</v>
      </c>
      <c r="EP212" s="133">
        <v>-722341</v>
      </c>
      <c r="EQ212" s="133">
        <v>-2180164</v>
      </c>
      <c r="ER212" s="133">
        <v>-1848090</v>
      </c>
      <c r="ES212" s="133">
        <v>-1763088</v>
      </c>
      <c r="ET212" s="133">
        <v>-2015430</v>
      </c>
      <c r="EU212" s="133">
        <v>-1383846</v>
      </c>
      <c r="EV212" s="133">
        <v>-1465851</v>
      </c>
      <c r="EW212" s="133">
        <v>-1499053</v>
      </c>
      <c r="EX212" s="133">
        <v>-1001512</v>
      </c>
      <c r="EY212" s="133">
        <v>-1360510</v>
      </c>
      <c r="EZ212" s="133">
        <v>-1068639</v>
      </c>
      <c r="FA212" s="133">
        <v>-945760</v>
      </c>
      <c r="FB212" s="133">
        <v>-704640</v>
      </c>
      <c r="FC212" s="133">
        <v>-2350231</v>
      </c>
      <c r="FD212" s="133">
        <v>-1778725</v>
      </c>
      <c r="FE212" s="133">
        <v>-2106983</v>
      </c>
      <c r="FF212" s="133">
        <v>-1559251</v>
      </c>
      <c r="FG212" s="133">
        <v>-1447662</v>
      </c>
      <c r="FH212" s="133">
        <v>-1679024</v>
      </c>
      <c r="FI212" s="133">
        <v>-1208526</v>
      </c>
      <c r="FJ212" s="133">
        <v>-1007260</v>
      </c>
      <c r="FK212" s="133">
        <v>-1318979</v>
      </c>
      <c r="FL212" s="133">
        <v>-1036619</v>
      </c>
      <c r="FM212" s="133">
        <v>-951109</v>
      </c>
      <c r="FN212" s="133">
        <v>-717827</v>
      </c>
      <c r="FO212" s="133">
        <v>-2249655.14</v>
      </c>
      <c r="FP212" s="133">
        <v>-1897075.52</v>
      </c>
      <c r="FQ212" s="133">
        <v>-2080453.14</v>
      </c>
      <c r="FR212" s="133">
        <v>-2696814.25</v>
      </c>
      <c r="FS212" s="133">
        <v>-3134984.68</v>
      </c>
      <c r="FT212" s="133">
        <v>-2115188.08</v>
      </c>
      <c r="FU212" s="133">
        <v>-1958957.97</v>
      </c>
      <c r="FV212" s="133">
        <v>-1942802.62</v>
      </c>
      <c r="FW212" s="133">
        <v>-1514832.5</v>
      </c>
      <c r="FX212" s="133">
        <v>-1661979.93</v>
      </c>
      <c r="FY212" s="133">
        <v>-1397860.95</v>
      </c>
      <c r="FZ212" s="133">
        <v>-709896.49</v>
      </c>
      <c r="GA212" s="133">
        <v>-4601469.57</v>
      </c>
      <c r="GB212" s="133">
        <v>-2887861.7</v>
      </c>
      <c r="GC212" s="133">
        <v>-3254709.8</v>
      </c>
      <c r="GD212" s="133">
        <v>-2337652.9500000002</v>
      </c>
      <c r="GE212" s="133">
        <v>-2395933.89</v>
      </c>
      <c r="GF212" s="133">
        <v>-1921030.2</v>
      </c>
      <c r="GG212" s="133">
        <v>-1532218.44</v>
      </c>
      <c r="GH212" s="133">
        <v>-1556842.92</v>
      </c>
    </row>
    <row r="213" spans="1:190" s="132" customFormat="1" ht="15" thickBot="1" x14ac:dyDescent="0.3">
      <c r="A213" s="134"/>
      <c r="B213" s="104" t="s">
        <v>2341</v>
      </c>
      <c r="C213" s="119">
        <v>39597638</v>
      </c>
      <c r="D213" s="119">
        <v>37605876</v>
      </c>
      <c r="E213" s="119">
        <v>45209407</v>
      </c>
      <c r="F213" s="119">
        <v>40517108</v>
      </c>
      <c r="G213" s="119">
        <v>38949332</v>
      </c>
      <c r="H213" s="119">
        <v>43316758</v>
      </c>
      <c r="I213" s="119">
        <v>40675237</v>
      </c>
      <c r="J213" s="119">
        <v>39339950</v>
      </c>
      <c r="K213" s="119">
        <v>41994024</v>
      </c>
      <c r="L213" s="119">
        <v>41071030</v>
      </c>
      <c r="M213" s="119">
        <v>42653045</v>
      </c>
      <c r="N213" s="119">
        <v>43963822</v>
      </c>
      <c r="O213" s="119">
        <v>41103602</v>
      </c>
      <c r="P213" s="119">
        <v>36598653</v>
      </c>
      <c r="Q213" s="119">
        <v>44989764</v>
      </c>
      <c r="R213" s="119">
        <v>38381140</v>
      </c>
      <c r="S213" s="119">
        <v>42622950</v>
      </c>
      <c r="T213" s="119">
        <v>41134590</v>
      </c>
      <c r="U213" s="119">
        <v>39014989</v>
      </c>
      <c r="V213" s="119">
        <v>39696722</v>
      </c>
      <c r="W213" s="119">
        <v>40987800</v>
      </c>
      <c r="X213" s="119">
        <v>41144817</v>
      </c>
      <c r="Y213" s="119">
        <v>41986917</v>
      </c>
      <c r="Z213" s="119">
        <v>42484958</v>
      </c>
      <c r="AA213" s="119">
        <v>41319603</v>
      </c>
      <c r="AB213" s="119">
        <v>39166674</v>
      </c>
      <c r="AC213" s="119">
        <v>40544048</v>
      </c>
      <c r="AD213" s="119">
        <v>38468043</v>
      </c>
      <c r="AE213" s="119">
        <v>39386402</v>
      </c>
      <c r="AF213" s="119">
        <v>39121901</v>
      </c>
      <c r="AG213" s="119">
        <v>40212680</v>
      </c>
      <c r="AH213" s="119">
        <v>37450079</v>
      </c>
      <c r="AI213" s="119">
        <v>36042876</v>
      </c>
      <c r="AJ213" s="119">
        <v>43384734</v>
      </c>
      <c r="AK213" s="119">
        <v>39332170</v>
      </c>
      <c r="AL213" s="119">
        <v>39730842</v>
      </c>
      <c r="AM213" s="119">
        <v>41189381</v>
      </c>
      <c r="AN213" s="119">
        <v>37061858</v>
      </c>
      <c r="AO213" s="119">
        <v>38422098</v>
      </c>
      <c r="AP213" s="119">
        <v>38670366</v>
      </c>
      <c r="AQ213" s="119">
        <v>39253135</v>
      </c>
      <c r="AR213" s="119">
        <v>36729215</v>
      </c>
      <c r="AS213" s="119">
        <v>40824204</v>
      </c>
      <c r="AT213" s="119">
        <v>35518711</v>
      </c>
      <c r="AU213" s="119">
        <v>38626472</v>
      </c>
      <c r="AV213" s="119">
        <v>41178935</v>
      </c>
      <c r="AW213" s="119">
        <v>37825318</v>
      </c>
      <c r="AX213" s="119">
        <v>41090216</v>
      </c>
      <c r="AY213" s="119">
        <v>40511230</v>
      </c>
      <c r="AZ213" s="119">
        <v>35833764</v>
      </c>
      <c r="BA213" s="119">
        <v>38254892</v>
      </c>
      <c r="BB213" s="119">
        <v>38104280</v>
      </c>
      <c r="BC213" s="119">
        <v>36016715</v>
      </c>
      <c r="BD213" s="119">
        <v>38812854</v>
      </c>
      <c r="BE213" s="119">
        <v>39569032</v>
      </c>
      <c r="BF213" s="119">
        <v>34176076</v>
      </c>
      <c r="BG213" s="119">
        <v>39142463</v>
      </c>
      <c r="BH213" s="119">
        <v>40855619</v>
      </c>
      <c r="BI213" s="119">
        <v>36035488</v>
      </c>
      <c r="BJ213" s="119">
        <v>41481397</v>
      </c>
      <c r="BK213" s="119">
        <v>38051167</v>
      </c>
      <c r="BL213" s="119">
        <v>35948682</v>
      </c>
      <c r="BM213" s="119">
        <v>39946226</v>
      </c>
      <c r="BN213" s="119">
        <v>38061678</v>
      </c>
      <c r="BO213" s="119">
        <v>35080887</v>
      </c>
      <c r="BP213" s="119">
        <v>38955648</v>
      </c>
      <c r="BQ213" s="119">
        <v>39459292</v>
      </c>
      <c r="BR213" s="119">
        <v>34408671</v>
      </c>
      <c r="BS213" s="119">
        <v>38909056</v>
      </c>
      <c r="BT213" s="119">
        <v>39351297</v>
      </c>
      <c r="BU213" s="119">
        <v>38209854</v>
      </c>
      <c r="BV213" s="119">
        <v>41304155</v>
      </c>
      <c r="BW213" s="119">
        <v>36605810</v>
      </c>
      <c r="BX213" s="119">
        <v>37670440</v>
      </c>
      <c r="BY213" s="119">
        <v>40565118</v>
      </c>
      <c r="BZ213" s="119">
        <v>36885035</v>
      </c>
      <c r="CA213" s="119">
        <v>39295249</v>
      </c>
      <c r="CB213" s="119">
        <v>38643114</v>
      </c>
      <c r="CC213" s="119">
        <v>36704067</v>
      </c>
      <c r="CD213" s="119">
        <v>37554621</v>
      </c>
      <c r="CE213" s="119">
        <v>38283788</v>
      </c>
      <c r="CF213" s="119">
        <v>38847075</v>
      </c>
      <c r="CG213" s="119">
        <v>39809303</v>
      </c>
      <c r="CH213" s="119">
        <v>41047090</v>
      </c>
      <c r="CI213" s="119">
        <v>40077686</v>
      </c>
      <c r="CJ213" s="119">
        <v>34849625</v>
      </c>
      <c r="CK213" s="119">
        <v>41763667</v>
      </c>
      <c r="CL213" s="119">
        <v>35036798</v>
      </c>
      <c r="CM213" s="119">
        <v>40102901</v>
      </c>
      <c r="CN213" s="119">
        <v>38650286</v>
      </c>
      <c r="CO213" s="119">
        <v>37897807</v>
      </c>
      <c r="CP213" s="119">
        <v>37271322</v>
      </c>
      <c r="CQ213" s="119">
        <v>37597971</v>
      </c>
      <c r="CR213" s="119">
        <v>42065241</v>
      </c>
      <c r="CS213" s="119">
        <v>39904315</v>
      </c>
      <c r="CT213" s="119">
        <v>39624490</v>
      </c>
      <c r="CU213" s="119">
        <v>41231916</v>
      </c>
      <c r="CV213" s="119">
        <v>37733993</v>
      </c>
      <c r="CW213" s="119">
        <v>40239340</v>
      </c>
      <c r="CX213" s="119">
        <v>39498413</v>
      </c>
      <c r="CY213" s="119">
        <v>39886434</v>
      </c>
      <c r="CZ213" s="119">
        <v>38536361</v>
      </c>
      <c r="DA213" s="119">
        <v>41016358</v>
      </c>
      <c r="DB213" s="119">
        <v>38738529</v>
      </c>
      <c r="DC213" s="119">
        <v>37454578</v>
      </c>
      <c r="DD213" s="119">
        <v>44648269</v>
      </c>
      <c r="DE213" s="119">
        <v>42154152</v>
      </c>
      <c r="DF213" s="119">
        <v>42398709</v>
      </c>
      <c r="DG213" s="119">
        <v>42222751</v>
      </c>
      <c r="DH213" s="119">
        <v>38466031</v>
      </c>
      <c r="DI213" s="119">
        <v>40071721</v>
      </c>
      <c r="DJ213" s="119">
        <v>41613186</v>
      </c>
      <c r="DK213" s="119">
        <v>40082964</v>
      </c>
      <c r="DL213" s="119">
        <v>40150256</v>
      </c>
      <c r="DM213" s="119">
        <v>44908215</v>
      </c>
      <c r="DN213" s="119">
        <v>37954953</v>
      </c>
      <c r="DO213" s="119">
        <v>41935148</v>
      </c>
      <c r="DP213" s="119">
        <v>45776493</v>
      </c>
      <c r="DQ213" s="119">
        <v>41775714</v>
      </c>
      <c r="DR213" s="119">
        <v>45347643</v>
      </c>
      <c r="DS213" s="119">
        <v>43760591</v>
      </c>
      <c r="DT213" s="119">
        <v>40267318</v>
      </c>
      <c r="DU213" s="119">
        <v>38017591</v>
      </c>
      <c r="DV213" s="119">
        <v>38017591</v>
      </c>
      <c r="DW213" s="119">
        <v>37456080</v>
      </c>
      <c r="DX213" s="119">
        <v>43665868</v>
      </c>
      <c r="DY213" s="119">
        <v>44204453</v>
      </c>
      <c r="DZ213" s="119">
        <v>40577459</v>
      </c>
      <c r="EA213" s="119">
        <v>44518145</v>
      </c>
      <c r="EB213" s="119">
        <v>47256381</v>
      </c>
      <c r="EC213" s="119">
        <v>46496366</v>
      </c>
      <c r="ED213" s="119">
        <v>49639525</v>
      </c>
      <c r="EE213" s="119">
        <v>42791584</v>
      </c>
      <c r="EF213" s="119">
        <v>42406300</v>
      </c>
      <c r="EG213" s="119">
        <v>50552785</v>
      </c>
      <c r="EH213" s="119">
        <v>47245678</v>
      </c>
      <c r="EI213" s="119">
        <v>45411591</v>
      </c>
      <c r="EJ213" s="119">
        <v>48492165</v>
      </c>
      <c r="EK213" s="119">
        <v>48083331</v>
      </c>
      <c r="EL213" s="119">
        <v>51951744</v>
      </c>
      <c r="EM213" s="119">
        <v>52728718</v>
      </c>
      <c r="EN213" s="119">
        <v>50627623</v>
      </c>
      <c r="EO213" s="119">
        <v>52622243</v>
      </c>
      <c r="EP213" s="119">
        <v>59305703</v>
      </c>
      <c r="EQ213" s="119">
        <v>61840935</v>
      </c>
      <c r="ER213" s="119">
        <v>52392985</v>
      </c>
      <c r="ES213" s="119">
        <v>55932731</v>
      </c>
      <c r="ET213" s="119">
        <v>49629041</v>
      </c>
      <c r="EU213" s="119">
        <v>51447287</v>
      </c>
      <c r="EV213" s="119">
        <v>52611456</v>
      </c>
      <c r="EW213" s="119">
        <v>50041958</v>
      </c>
      <c r="EX213" s="119">
        <v>51953306</v>
      </c>
      <c r="EY213" s="119">
        <v>51945582</v>
      </c>
      <c r="EZ213" s="119">
        <v>54076784</v>
      </c>
      <c r="FA213" s="119">
        <v>53903839</v>
      </c>
      <c r="FB213" s="119">
        <v>55904617</v>
      </c>
      <c r="FC213" s="119">
        <v>53803140</v>
      </c>
      <c r="FD213" s="119">
        <v>48944986</v>
      </c>
      <c r="FE213" s="119">
        <v>56592258</v>
      </c>
      <c r="FF213" s="119">
        <v>48829848</v>
      </c>
      <c r="FG213" s="119">
        <v>52741112</v>
      </c>
      <c r="FH213" s="119">
        <v>58323643</v>
      </c>
      <c r="FI213" s="119">
        <v>53266674</v>
      </c>
      <c r="FJ213" s="119">
        <v>53051656</v>
      </c>
      <c r="FK213" s="119">
        <v>52646360</v>
      </c>
      <c r="FL213" s="119">
        <v>59245689</v>
      </c>
      <c r="FM213" s="119">
        <v>58500658</v>
      </c>
      <c r="FN213" s="119">
        <v>59496445</v>
      </c>
      <c r="FO213" s="119">
        <v>56387359.979999989</v>
      </c>
      <c r="FP213" s="119">
        <v>55672009.75</v>
      </c>
      <c r="FQ213" s="119">
        <v>53956340.330000006</v>
      </c>
      <c r="FR213" s="119">
        <v>57470103.530000001</v>
      </c>
      <c r="FS213" s="119">
        <v>54675056.930000007</v>
      </c>
      <c r="FT213" s="119">
        <v>53777672</v>
      </c>
      <c r="FU213" s="119">
        <v>61131077.540000007</v>
      </c>
      <c r="FV213" s="119">
        <v>52385403.660000011</v>
      </c>
      <c r="FW213" s="119">
        <v>57803469.490000002</v>
      </c>
      <c r="FX213" s="119">
        <v>61983150.510000005</v>
      </c>
      <c r="FY213" s="119">
        <v>58636975.990000002</v>
      </c>
      <c r="FZ213" s="119">
        <v>64003080.069999993</v>
      </c>
      <c r="GA213" s="119">
        <v>59695182.099999994</v>
      </c>
      <c r="GB213" s="119">
        <v>55240195.840000004</v>
      </c>
      <c r="GC213" s="119">
        <v>59300869.460000008</v>
      </c>
      <c r="GD213" s="119">
        <v>60069776.789999999</v>
      </c>
      <c r="GE213" s="119">
        <v>58657771.529999994</v>
      </c>
      <c r="GF213" s="119">
        <v>61925330.439999998</v>
      </c>
      <c r="GG213" s="119">
        <v>64758243.640000001</v>
      </c>
      <c r="GH213" s="119">
        <v>56010266.32</v>
      </c>
    </row>
    <row r="214" spans="1:190" s="132" customFormat="1" ht="15" thickBot="1" x14ac:dyDescent="0.3">
      <c r="A214" s="134"/>
      <c r="B214" s="135" t="s">
        <v>43</v>
      </c>
      <c r="C214" s="133">
        <v>1816190</v>
      </c>
      <c r="D214" s="133">
        <v>2264019</v>
      </c>
      <c r="E214" s="133">
        <v>2348033</v>
      </c>
      <c r="F214" s="133">
        <v>2463200</v>
      </c>
      <c r="G214" s="133">
        <v>1733974</v>
      </c>
      <c r="H214" s="133">
        <v>2675929</v>
      </c>
      <c r="I214" s="133">
        <v>1898550</v>
      </c>
      <c r="J214" s="133">
        <v>2040189</v>
      </c>
      <c r="K214" s="133">
        <v>2765720</v>
      </c>
      <c r="L214" s="133">
        <v>2045373</v>
      </c>
      <c r="M214" s="133">
        <v>2340585</v>
      </c>
      <c r="N214" s="133">
        <v>2853471</v>
      </c>
      <c r="O214" s="133">
        <v>2670420</v>
      </c>
      <c r="P214" s="133">
        <v>1870010</v>
      </c>
      <c r="Q214" s="133">
        <v>2565765</v>
      </c>
      <c r="R214" s="133">
        <v>1979094</v>
      </c>
      <c r="S214" s="133">
        <v>2061899</v>
      </c>
      <c r="T214" s="133">
        <v>2258450</v>
      </c>
      <c r="U214" s="133">
        <v>1970681</v>
      </c>
      <c r="V214" s="133">
        <v>2212104</v>
      </c>
      <c r="W214" s="133">
        <v>3332101</v>
      </c>
      <c r="X214" s="133">
        <v>2208829</v>
      </c>
      <c r="Y214" s="133">
        <v>2230048</v>
      </c>
      <c r="Z214" s="133">
        <v>2853795</v>
      </c>
      <c r="AA214" s="133">
        <v>2498524</v>
      </c>
      <c r="AB214" s="133">
        <v>2534899</v>
      </c>
      <c r="AC214" s="133">
        <v>2565688</v>
      </c>
      <c r="AD214" s="133">
        <v>2425432</v>
      </c>
      <c r="AE214" s="133">
        <v>2526736</v>
      </c>
      <c r="AF214" s="133">
        <v>2652785</v>
      </c>
      <c r="AG214" s="133">
        <v>2687256</v>
      </c>
      <c r="AH214" s="133">
        <v>2405882</v>
      </c>
      <c r="AI214" s="133">
        <v>2620295</v>
      </c>
      <c r="AJ214" s="133">
        <v>2686114</v>
      </c>
      <c r="AK214" s="133">
        <v>2653166</v>
      </c>
      <c r="AL214" s="133">
        <v>2127767</v>
      </c>
      <c r="AM214" s="133">
        <v>2504112</v>
      </c>
      <c r="AN214" s="133">
        <v>2247065</v>
      </c>
      <c r="AO214" s="133">
        <v>2492971</v>
      </c>
      <c r="AP214" s="133">
        <v>2149872</v>
      </c>
      <c r="AQ214" s="133">
        <v>1907524</v>
      </c>
      <c r="AR214" s="133">
        <v>2401223</v>
      </c>
      <c r="AS214" s="133">
        <v>2697810</v>
      </c>
      <c r="AT214" s="133">
        <v>2102813</v>
      </c>
      <c r="AU214" s="133">
        <v>2461985</v>
      </c>
      <c r="AV214" s="133">
        <v>2601514</v>
      </c>
      <c r="AW214" s="133">
        <v>2333843</v>
      </c>
      <c r="AX214" s="133">
        <v>3049748</v>
      </c>
      <c r="AY214" s="133">
        <v>2654357</v>
      </c>
      <c r="AZ214" s="133">
        <v>2403421</v>
      </c>
      <c r="BA214" s="133">
        <v>2862536</v>
      </c>
      <c r="BB214" s="133">
        <v>2960677</v>
      </c>
      <c r="BC214" s="133">
        <v>3090247</v>
      </c>
      <c r="BD214" s="133">
        <v>3892840</v>
      </c>
      <c r="BE214" s="133">
        <v>4490296</v>
      </c>
      <c r="BF214" s="133">
        <v>3830801</v>
      </c>
      <c r="BG214" s="133">
        <v>5597279</v>
      </c>
      <c r="BH214" s="133">
        <v>6163559</v>
      </c>
      <c r="BI214" s="133">
        <v>4670408</v>
      </c>
      <c r="BJ214" s="133">
        <v>6516980</v>
      </c>
      <c r="BK214" s="133">
        <v>4218944</v>
      </c>
      <c r="BL214" s="133">
        <v>4080186</v>
      </c>
      <c r="BM214" s="133">
        <v>5047020</v>
      </c>
      <c r="BN214" s="133">
        <v>4659701</v>
      </c>
      <c r="BO214" s="133">
        <v>4200142</v>
      </c>
      <c r="BP214" s="133">
        <v>5283600</v>
      </c>
      <c r="BQ214" s="133">
        <v>4380731</v>
      </c>
      <c r="BR214" s="133">
        <v>3154085</v>
      </c>
      <c r="BS214" s="133">
        <v>3818245</v>
      </c>
      <c r="BT214" s="133">
        <v>4439868</v>
      </c>
      <c r="BU214" s="133">
        <v>4102210</v>
      </c>
      <c r="BV214" s="133">
        <v>5639704</v>
      </c>
      <c r="BW214" s="133">
        <v>5220349</v>
      </c>
      <c r="BX214" s="133">
        <v>3533175</v>
      </c>
      <c r="BY214" s="133">
        <v>4868430</v>
      </c>
      <c r="BZ214" s="133">
        <v>4255209</v>
      </c>
      <c r="CA214" s="133">
        <v>4888485</v>
      </c>
      <c r="CB214" s="133">
        <v>5584175</v>
      </c>
      <c r="CC214" s="133">
        <v>5242297</v>
      </c>
      <c r="CD214" s="133">
        <v>4639469</v>
      </c>
      <c r="CE214" s="133">
        <v>4788421</v>
      </c>
      <c r="CF214" s="133">
        <v>5080683</v>
      </c>
      <c r="CG214" s="133">
        <v>4976077</v>
      </c>
      <c r="CH214" s="133">
        <v>5638085</v>
      </c>
      <c r="CI214" s="133">
        <v>5330359</v>
      </c>
      <c r="CJ214" s="133">
        <v>4293379</v>
      </c>
      <c r="CK214" s="133">
        <v>5918035</v>
      </c>
      <c r="CL214" s="133">
        <v>4563604</v>
      </c>
      <c r="CM214" s="133">
        <v>5202942</v>
      </c>
      <c r="CN214" s="133">
        <v>5978258</v>
      </c>
      <c r="CO214" s="133">
        <v>5222032</v>
      </c>
      <c r="CP214" s="133">
        <v>5508959</v>
      </c>
      <c r="CQ214" s="133">
        <v>5548255</v>
      </c>
      <c r="CR214" s="133">
        <v>5580869</v>
      </c>
      <c r="CS214" s="133">
        <v>5122092</v>
      </c>
      <c r="CT214" s="133">
        <v>6894795</v>
      </c>
      <c r="CU214" s="133">
        <v>5901104</v>
      </c>
      <c r="CV214" s="133">
        <v>4558882</v>
      </c>
      <c r="CW214" s="133">
        <v>5415041</v>
      </c>
      <c r="CX214" s="133">
        <v>5082014</v>
      </c>
      <c r="CY214" s="133">
        <v>4823697</v>
      </c>
      <c r="CZ214" s="133">
        <v>5148490</v>
      </c>
      <c r="DA214" s="133">
        <v>4498857</v>
      </c>
      <c r="DB214" s="133">
        <v>4415002</v>
      </c>
      <c r="DC214" s="133">
        <v>4557398</v>
      </c>
      <c r="DD214" s="133">
        <v>4939705</v>
      </c>
      <c r="DE214" s="133">
        <v>4921116</v>
      </c>
      <c r="DF214" s="133">
        <v>4636483</v>
      </c>
      <c r="DG214" s="133">
        <v>5296772</v>
      </c>
      <c r="DH214" s="133">
        <v>4391646</v>
      </c>
      <c r="DI214" s="133">
        <v>4232128</v>
      </c>
      <c r="DJ214" s="133">
        <v>4432104</v>
      </c>
      <c r="DK214" s="133">
        <v>4551274</v>
      </c>
      <c r="DL214" s="133">
        <v>4206616</v>
      </c>
      <c r="DM214" s="133">
        <v>4920554</v>
      </c>
      <c r="DN214" s="133">
        <v>4298707</v>
      </c>
      <c r="DO214" s="133">
        <v>4391616</v>
      </c>
      <c r="DP214" s="133">
        <v>4689355</v>
      </c>
      <c r="DQ214" s="133">
        <v>5105368</v>
      </c>
      <c r="DR214" s="133">
        <v>5311995</v>
      </c>
      <c r="DS214" s="133">
        <v>4688597</v>
      </c>
      <c r="DT214" s="133">
        <v>3382514</v>
      </c>
      <c r="DU214" s="133">
        <v>4922138</v>
      </c>
      <c r="DV214" s="133">
        <v>4922138</v>
      </c>
      <c r="DW214" s="133">
        <v>3995416</v>
      </c>
      <c r="DX214" s="133">
        <v>4433875</v>
      </c>
      <c r="DY214" s="133">
        <v>4361683</v>
      </c>
      <c r="DZ214" s="133">
        <v>4405249</v>
      </c>
      <c r="EA214" s="133">
        <v>4751858</v>
      </c>
      <c r="EB214" s="133">
        <v>4450410</v>
      </c>
      <c r="EC214" s="133">
        <v>5004093</v>
      </c>
      <c r="ED214" s="133">
        <v>5439785</v>
      </c>
      <c r="EE214" s="133">
        <v>5128240</v>
      </c>
      <c r="EF214" s="133">
        <v>3865006</v>
      </c>
      <c r="EG214" s="133">
        <v>4840174</v>
      </c>
      <c r="EH214" s="133">
        <v>4515410</v>
      </c>
      <c r="EI214" s="133">
        <v>5028896</v>
      </c>
      <c r="EJ214" s="133">
        <v>4978951</v>
      </c>
      <c r="EK214" s="133">
        <v>4707150</v>
      </c>
      <c r="EL214" s="133">
        <v>4573990</v>
      </c>
      <c r="EM214" s="133">
        <v>4727503</v>
      </c>
      <c r="EN214" s="133">
        <v>5299900</v>
      </c>
      <c r="EO214" s="133">
        <v>4878335</v>
      </c>
      <c r="EP214" s="133">
        <v>6128719</v>
      </c>
      <c r="EQ214" s="133">
        <v>4897073</v>
      </c>
      <c r="ER214" s="133">
        <v>3204459</v>
      </c>
      <c r="ES214" s="133">
        <v>5269332</v>
      </c>
      <c r="ET214" s="133">
        <v>5063362</v>
      </c>
      <c r="EU214" s="133">
        <v>4304380</v>
      </c>
      <c r="EV214" s="133">
        <v>4904826</v>
      </c>
      <c r="EW214" s="133">
        <v>4216991</v>
      </c>
      <c r="EX214" s="133">
        <v>4065715</v>
      </c>
      <c r="EY214" s="133">
        <v>4639245</v>
      </c>
      <c r="EZ214" s="133">
        <v>4515238</v>
      </c>
      <c r="FA214" s="133">
        <v>4875029</v>
      </c>
      <c r="FB214" s="133">
        <v>4820946</v>
      </c>
      <c r="FC214" s="133">
        <v>4532879</v>
      </c>
      <c r="FD214" s="133">
        <v>3623023</v>
      </c>
      <c r="FE214" s="133">
        <v>4661563</v>
      </c>
      <c r="FF214" s="133">
        <v>3578591</v>
      </c>
      <c r="FG214" s="133">
        <v>3700451</v>
      </c>
      <c r="FH214" s="133">
        <v>4904210</v>
      </c>
      <c r="FI214" s="133">
        <v>4306558</v>
      </c>
      <c r="FJ214" s="133">
        <v>4394817</v>
      </c>
      <c r="FK214" s="133">
        <v>4595621</v>
      </c>
      <c r="FL214" s="133">
        <v>3855724</v>
      </c>
      <c r="FM214" s="133">
        <v>4658707</v>
      </c>
      <c r="FN214" s="133">
        <v>5193559</v>
      </c>
      <c r="FO214" s="133">
        <v>4509928.47</v>
      </c>
      <c r="FP214" s="133">
        <v>4171675.36</v>
      </c>
      <c r="FQ214" s="133">
        <v>4113157.71</v>
      </c>
      <c r="FR214" s="133">
        <v>4149133.19</v>
      </c>
      <c r="FS214" s="133">
        <v>4287901.18</v>
      </c>
      <c r="FT214" s="133">
        <v>4603555.8899999997</v>
      </c>
      <c r="FU214" s="133">
        <v>4627843.08</v>
      </c>
      <c r="FV214" s="133">
        <v>4189732.73</v>
      </c>
      <c r="FW214" s="133">
        <v>4545074.6399999997</v>
      </c>
      <c r="FX214" s="133">
        <v>4494974.59</v>
      </c>
      <c r="FY214" s="133">
        <v>4206093.9400000004</v>
      </c>
      <c r="FZ214" s="133">
        <v>4968605.8</v>
      </c>
      <c r="GA214" s="133">
        <v>4492911.5999999996</v>
      </c>
      <c r="GB214" s="133">
        <v>3102958.81</v>
      </c>
      <c r="GC214" s="133">
        <v>4411166.3499999996</v>
      </c>
      <c r="GD214" s="133">
        <v>2985938.64</v>
      </c>
      <c r="GE214" s="133">
        <v>6995016.9400000004</v>
      </c>
      <c r="GF214" s="133">
        <v>4315274.78</v>
      </c>
      <c r="GG214" s="133">
        <v>4686225.72</v>
      </c>
      <c r="GH214" s="133">
        <v>4658815.9800000004</v>
      </c>
    </row>
    <row r="215" spans="1:190" s="132" customFormat="1" ht="15" thickBot="1" x14ac:dyDescent="0.3">
      <c r="A215" s="134"/>
      <c r="B215" s="104" t="s">
        <v>67</v>
      </c>
      <c r="C215" s="119">
        <v>41413828</v>
      </c>
      <c r="D215" s="119">
        <v>39869895</v>
      </c>
      <c r="E215" s="119">
        <v>47557440</v>
      </c>
      <c r="F215" s="119">
        <v>42980308</v>
      </c>
      <c r="G215" s="119">
        <v>40683306</v>
      </c>
      <c r="H215" s="119">
        <v>45992687</v>
      </c>
      <c r="I215" s="119">
        <v>42573787</v>
      </c>
      <c r="J215" s="119">
        <v>41380139</v>
      </c>
      <c r="K215" s="119">
        <v>44759744</v>
      </c>
      <c r="L215" s="119">
        <v>43116403</v>
      </c>
      <c r="M215" s="119">
        <v>44993630</v>
      </c>
      <c r="N215" s="119">
        <v>46817293</v>
      </c>
      <c r="O215" s="119">
        <v>43774022</v>
      </c>
      <c r="P215" s="119">
        <v>38468663</v>
      </c>
      <c r="Q215" s="119">
        <v>47555529</v>
      </c>
      <c r="R215" s="119">
        <v>40360234</v>
      </c>
      <c r="S215" s="119">
        <v>44684849</v>
      </c>
      <c r="T215" s="119">
        <v>43393040</v>
      </c>
      <c r="U215" s="119">
        <v>40985670</v>
      </c>
      <c r="V215" s="119">
        <v>41908826</v>
      </c>
      <c r="W215" s="119">
        <v>44319901</v>
      </c>
      <c r="X215" s="119">
        <v>43353646</v>
      </c>
      <c r="Y215" s="119">
        <v>44216965</v>
      </c>
      <c r="Z215" s="119">
        <v>45338753</v>
      </c>
      <c r="AA215" s="119">
        <v>43818127</v>
      </c>
      <c r="AB215" s="119">
        <v>41701573</v>
      </c>
      <c r="AC215" s="119">
        <v>43109736</v>
      </c>
      <c r="AD215" s="119">
        <v>40893475</v>
      </c>
      <c r="AE215" s="119">
        <v>41913138</v>
      </c>
      <c r="AF215" s="119">
        <v>41774686</v>
      </c>
      <c r="AG215" s="119">
        <v>42899936</v>
      </c>
      <c r="AH215" s="119">
        <v>39855961</v>
      </c>
      <c r="AI215" s="119">
        <v>38663171</v>
      </c>
      <c r="AJ215" s="119">
        <v>46070848</v>
      </c>
      <c r="AK215" s="119">
        <v>41985336</v>
      </c>
      <c r="AL215" s="119">
        <v>41858609</v>
      </c>
      <c r="AM215" s="119">
        <v>43693493</v>
      </c>
      <c r="AN215" s="119">
        <v>39308923</v>
      </c>
      <c r="AO215" s="119">
        <v>40915069</v>
      </c>
      <c r="AP215" s="119">
        <v>40820238</v>
      </c>
      <c r="AQ215" s="119">
        <v>41160659</v>
      </c>
      <c r="AR215" s="119">
        <v>39130438</v>
      </c>
      <c r="AS215" s="119">
        <v>43522014</v>
      </c>
      <c r="AT215" s="119">
        <v>37621524</v>
      </c>
      <c r="AU215" s="119">
        <v>41088457</v>
      </c>
      <c r="AV215" s="119">
        <v>43780449</v>
      </c>
      <c r="AW215" s="119">
        <v>40159161</v>
      </c>
      <c r="AX215" s="119">
        <v>44139964</v>
      </c>
      <c r="AY215" s="119">
        <v>43165587</v>
      </c>
      <c r="AZ215" s="119">
        <v>38237185</v>
      </c>
      <c r="BA215" s="119">
        <v>41117428</v>
      </c>
      <c r="BB215" s="119">
        <v>41064957</v>
      </c>
      <c r="BC215" s="119">
        <v>39106962</v>
      </c>
      <c r="BD215" s="119">
        <v>42705694</v>
      </c>
      <c r="BE215" s="119">
        <v>44059332</v>
      </c>
      <c r="BF215" s="119">
        <v>38006878</v>
      </c>
      <c r="BG215" s="119">
        <v>44739744</v>
      </c>
      <c r="BH215" s="119">
        <v>47019179</v>
      </c>
      <c r="BI215" s="119">
        <v>40705896</v>
      </c>
      <c r="BJ215" s="119">
        <v>47998376</v>
      </c>
      <c r="BK215" s="119">
        <v>42270115</v>
      </c>
      <c r="BL215" s="119">
        <v>40028866</v>
      </c>
      <c r="BM215" s="119">
        <v>44993249</v>
      </c>
      <c r="BN215" s="119">
        <v>42721380</v>
      </c>
      <c r="BO215" s="119">
        <v>39281032</v>
      </c>
      <c r="BP215" s="119">
        <v>44239251</v>
      </c>
      <c r="BQ215" s="119">
        <v>43840027</v>
      </c>
      <c r="BR215" s="119">
        <v>37562755</v>
      </c>
      <c r="BS215" s="119">
        <v>42727303</v>
      </c>
      <c r="BT215" s="119">
        <v>43791166</v>
      </c>
      <c r="BU215" s="119">
        <v>42312065</v>
      </c>
      <c r="BV215" s="119">
        <v>46943862</v>
      </c>
      <c r="BW215" s="119">
        <v>41826162</v>
      </c>
      <c r="BX215" s="119">
        <v>41203617</v>
      </c>
      <c r="BY215" s="119">
        <v>45433549</v>
      </c>
      <c r="BZ215" s="119">
        <v>41140243</v>
      </c>
      <c r="CA215" s="119">
        <v>44183734</v>
      </c>
      <c r="CB215" s="119">
        <v>44227290</v>
      </c>
      <c r="CC215" s="119">
        <v>41946366</v>
      </c>
      <c r="CD215" s="119">
        <v>42194089</v>
      </c>
      <c r="CE215" s="119">
        <v>43072212</v>
      </c>
      <c r="CF215" s="119">
        <v>43927761</v>
      </c>
      <c r="CG215" s="119">
        <v>44785380</v>
      </c>
      <c r="CH215" s="119">
        <v>46685175</v>
      </c>
      <c r="CI215" s="119">
        <v>45408046</v>
      </c>
      <c r="CJ215" s="119">
        <v>39143005</v>
      </c>
      <c r="CK215" s="119">
        <v>47681702</v>
      </c>
      <c r="CL215" s="119">
        <v>39600400</v>
      </c>
      <c r="CM215" s="119">
        <v>45305846</v>
      </c>
      <c r="CN215" s="119">
        <v>44628543</v>
      </c>
      <c r="CO215" s="119">
        <v>43119843</v>
      </c>
      <c r="CP215" s="119">
        <v>42780280</v>
      </c>
      <c r="CQ215" s="119">
        <v>43146225</v>
      </c>
      <c r="CR215" s="119">
        <v>47646110</v>
      </c>
      <c r="CS215" s="119">
        <v>45026405</v>
      </c>
      <c r="CT215" s="119">
        <v>46519286</v>
      </c>
      <c r="CU215" s="119">
        <v>47133020</v>
      </c>
      <c r="CV215" s="119">
        <v>42292877</v>
      </c>
      <c r="CW215" s="119">
        <v>45654380</v>
      </c>
      <c r="CX215" s="119">
        <v>44580428</v>
      </c>
      <c r="CY215" s="119">
        <v>44710134</v>
      </c>
      <c r="CZ215" s="119">
        <v>43684850</v>
      </c>
      <c r="DA215" s="119">
        <v>45515215</v>
      </c>
      <c r="DB215" s="119">
        <v>43153529</v>
      </c>
      <c r="DC215" s="119">
        <v>42011975</v>
      </c>
      <c r="DD215" s="119">
        <v>49587974</v>
      </c>
      <c r="DE215" s="119">
        <v>47075268</v>
      </c>
      <c r="DF215" s="119">
        <v>47035192</v>
      </c>
      <c r="DG215" s="119">
        <v>47519523</v>
      </c>
      <c r="DH215" s="119">
        <v>42857677</v>
      </c>
      <c r="DI215" s="119">
        <v>44303849</v>
      </c>
      <c r="DJ215" s="119">
        <v>46045290</v>
      </c>
      <c r="DK215" s="119">
        <v>44634238</v>
      </c>
      <c r="DL215" s="119">
        <v>44356871</v>
      </c>
      <c r="DM215" s="119">
        <v>49828770</v>
      </c>
      <c r="DN215" s="119">
        <v>42253660</v>
      </c>
      <c r="DO215" s="119">
        <v>46326764</v>
      </c>
      <c r="DP215" s="119">
        <v>50465847</v>
      </c>
      <c r="DQ215" s="119">
        <v>46881081</v>
      </c>
      <c r="DR215" s="119">
        <v>50659638</v>
      </c>
      <c r="DS215" s="119">
        <v>48449187</v>
      </c>
      <c r="DT215" s="119">
        <v>43649832</v>
      </c>
      <c r="DU215" s="119">
        <v>42939729</v>
      </c>
      <c r="DV215" s="119">
        <v>42939729</v>
      </c>
      <c r="DW215" s="119">
        <v>41451496</v>
      </c>
      <c r="DX215" s="119">
        <v>48099742</v>
      </c>
      <c r="DY215" s="119">
        <v>48566136</v>
      </c>
      <c r="DZ215" s="119">
        <v>44982708</v>
      </c>
      <c r="EA215" s="119">
        <v>49270003</v>
      </c>
      <c r="EB215" s="119">
        <v>51706792</v>
      </c>
      <c r="EC215" s="119">
        <v>51500460</v>
      </c>
      <c r="ED215" s="119">
        <v>55079313</v>
      </c>
      <c r="EE215" s="119">
        <v>47919826</v>
      </c>
      <c r="EF215" s="119">
        <v>46271305</v>
      </c>
      <c r="EG215" s="119">
        <v>55392960</v>
      </c>
      <c r="EH215" s="119">
        <v>51761089</v>
      </c>
      <c r="EI215" s="119">
        <v>50440486</v>
      </c>
      <c r="EJ215" s="119">
        <v>53471116</v>
      </c>
      <c r="EK215" s="119">
        <v>52790481</v>
      </c>
      <c r="EL215" s="119">
        <v>56525735</v>
      </c>
      <c r="EM215" s="119">
        <v>57456220</v>
      </c>
      <c r="EN215" s="119">
        <v>55927525</v>
      </c>
      <c r="EO215" s="119">
        <v>57500577</v>
      </c>
      <c r="EP215" s="119">
        <v>65434421</v>
      </c>
      <c r="EQ215" s="119">
        <v>66738009</v>
      </c>
      <c r="ER215" s="119">
        <v>55597444</v>
      </c>
      <c r="ES215" s="119">
        <v>61202063</v>
      </c>
      <c r="ET215" s="119">
        <v>54692403</v>
      </c>
      <c r="EU215" s="119">
        <v>55751667</v>
      </c>
      <c r="EV215" s="119">
        <v>57516283</v>
      </c>
      <c r="EW215" s="119">
        <v>54258948</v>
      </c>
      <c r="EX215" s="119">
        <v>56019022</v>
      </c>
      <c r="EY215" s="119">
        <v>56584827</v>
      </c>
      <c r="EZ215" s="119">
        <v>58592022</v>
      </c>
      <c r="FA215" s="119">
        <v>58778868</v>
      </c>
      <c r="FB215" s="119">
        <v>60725562</v>
      </c>
      <c r="FC215" s="119">
        <v>58336021</v>
      </c>
      <c r="FD215" s="119">
        <v>52568008</v>
      </c>
      <c r="FE215" s="119">
        <v>61253821</v>
      </c>
      <c r="FF215" s="119">
        <v>52408438</v>
      </c>
      <c r="FG215" s="119">
        <v>56441564</v>
      </c>
      <c r="FH215" s="119">
        <v>63227850</v>
      </c>
      <c r="FI215" s="119">
        <v>57573230</v>
      </c>
      <c r="FJ215" s="119">
        <v>57446474</v>
      </c>
      <c r="FK215" s="119">
        <v>57241981</v>
      </c>
      <c r="FL215" s="119">
        <v>63101415</v>
      </c>
      <c r="FM215" s="119">
        <v>63159364</v>
      </c>
      <c r="FN215" s="119">
        <v>64690004</v>
      </c>
      <c r="FO215" s="119">
        <v>60897288.450000003</v>
      </c>
      <c r="FP215" s="119">
        <v>59843685.109999999</v>
      </c>
      <c r="FQ215" s="119">
        <v>58069498.039999999</v>
      </c>
      <c r="FR215" s="119">
        <v>61619236.719999999</v>
      </c>
      <c r="FS215" s="119">
        <v>58962958.109999999</v>
      </c>
      <c r="FT215" s="119">
        <v>58381227.890000001</v>
      </c>
      <c r="FU215" s="119">
        <v>65758920.619999997</v>
      </c>
      <c r="FV215" s="119">
        <v>56575136.390000001</v>
      </c>
      <c r="FW215" s="119">
        <v>62348544.130000003</v>
      </c>
      <c r="FX215" s="119">
        <v>66478125.100000001</v>
      </c>
      <c r="FY215" s="119">
        <v>62843069.93</v>
      </c>
      <c r="FZ215" s="119">
        <v>68971685.870000005</v>
      </c>
      <c r="GA215" s="119">
        <v>64188093.700000003</v>
      </c>
      <c r="GB215" s="119">
        <v>58343154.649999999</v>
      </c>
      <c r="GC215" s="119">
        <v>63712035.810000002</v>
      </c>
      <c r="GD215" s="119">
        <v>63055715.43</v>
      </c>
      <c r="GE215" s="119">
        <v>65652788.469999999</v>
      </c>
      <c r="GF215" s="119">
        <v>66240605.219999999</v>
      </c>
      <c r="GG215" s="119">
        <v>69444469.359999999</v>
      </c>
      <c r="GH215" s="119">
        <v>60669082.299999997</v>
      </c>
    </row>
    <row r="216" spans="1:190" s="132" customFormat="1" x14ac:dyDescent="0.25">
      <c r="A216" s="134"/>
      <c r="B216" s="130" t="s">
        <v>44</v>
      </c>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c r="AS216" s="152"/>
      <c r="AT216" s="152"/>
      <c r="AU216" s="152"/>
      <c r="AV216" s="152"/>
      <c r="AW216" s="152"/>
      <c r="AX216" s="152"/>
      <c r="AY216" s="152"/>
      <c r="AZ216" s="152"/>
      <c r="BA216" s="152"/>
      <c r="BB216" s="152"/>
      <c r="BC216" s="152"/>
      <c r="BD216" s="152"/>
      <c r="BE216" s="152"/>
      <c r="BF216" s="152"/>
      <c r="BG216" s="152"/>
      <c r="BH216" s="152"/>
      <c r="BI216" s="152"/>
      <c r="BJ216" s="152"/>
      <c r="BK216" s="152"/>
      <c r="BL216" s="152"/>
      <c r="BM216" s="152"/>
      <c r="BN216" s="152"/>
      <c r="BO216" s="152"/>
      <c r="BP216" s="152"/>
      <c r="BQ216" s="152"/>
      <c r="BR216" s="152"/>
      <c r="BS216" s="152"/>
      <c r="BT216" s="152"/>
      <c r="BU216" s="152"/>
      <c r="BV216" s="152"/>
      <c r="BW216" s="152"/>
      <c r="BX216" s="152"/>
      <c r="BY216" s="152"/>
      <c r="BZ216" s="152"/>
      <c r="CA216" s="152"/>
      <c r="CB216" s="152"/>
      <c r="CC216" s="152"/>
      <c r="CD216" s="152"/>
      <c r="CE216" s="152"/>
      <c r="CF216" s="152"/>
      <c r="CG216" s="152"/>
      <c r="CH216" s="152"/>
      <c r="CI216" s="152"/>
      <c r="CJ216" s="152"/>
      <c r="CK216" s="152"/>
      <c r="CL216" s="152"/>
      <c r="CM216" s="152"/>
      <c r="CN216" s="152"/>
      <c r="CO216" s="152"/>
      <c r="CP216" s="152"/>
      <c r="CQ216" s="152"/>
      <c r="CR216" s="152"/>
      <c r="CS216" s="152"/>
      <c r="CT216" s="152"/>
      <c r="CU216" s="152"/>
      <c r="CV216" s="152"/>
      <c r="CW216" s="152"/>
      <c r="CX216" s="152"/>
      <c r="CY216" s="152"/>
      <c r="CZ216" s="152"/>
      <c r="DA216" s="152"/>
      <c r="DB216" s="152"/>
      <c r="DC216" s="152"/>
      <c r="DD216" s="152"/>
      <c r="DE216" s="152"/>
      <c r="DF216" s="152"/>
      <c r="DG216" s="152"/>
      <c r="DH216" s="152"/>
      <c r="DI216" s="152"/>
      <c r="DJ216" s="152"/>
      <c r="DK216" s="152"/>
      <c r="DL216" s="152"/>
      <c r="DM216" s="152"/>
      <c r="DN216" s="152"/>
      <c r="DO216" s="152"/>
      <c r="DP216" s="152"/>
      <c r="DQ216" s="152"/>
      <c r="DR216" s="152"/>
      <c r="DS216" s="152"/>
      <c r="DT216" s="152"/>
      <c r="DU216" s="152"/>
      <c r="DV216" s="152"/>
      <c r="DW216" s="152"/>
      <c r="DX216" s="152"/>
      <c r="DY216" s="152"/>
      <c r="DZ216" s="152"/>
      <c r="EA216" s="152"/>
      <c r="EB216" s="152"/>
      <c r="EC216" s="152"/>
      <c r="ED216" s="152"/>
      <c r="EE216" s="152"/>
      <c r="EF216" s="152"/>
      <c r="EG216" s="152"/>
      <c r="EH216" s="152"/>
      <c r="EI216" s="152"/>
      <c r="EJ216" s="152"/>
      <c r="EK216" s="152"/>
      <c r="EL216" s="152"/>
      <c r="EM216" s="152"/>
      <c r="EN216" s="152"/>
      <c r="EO216" s="152"/>
      <c r="EP216" s="152"/>
      <c r="EQ216" s="152"/>
      <c r="ER216" s="152"/>
      <c r="ES216" s="152"/>
      <c r="ET216" s="152"/>
      <c r="EU216" s="152"/>
      <c r="EV216" s="152"/>
      <c r="EW216" s="152"/>
      <c r="EX216" s="152"/>
      <c r="EY216" s="152"/>
      <c r="EZ216" s="152"/>
      <c r="FA216" s="152"/>
      <c r="FB216" s="152"/>
      <c r="FC216" s="152"/>
      <c r="FD216" s="152"/>
      <c r="FE216" s="152"/>
      <c r="FF216" s="152"/>
      <c r="FG216" s="152"/>
      <c r="FH216" s="152"/>
      <c r="FI216" s="152"/>
      <c r="FJ216" s="152"/>
      <c r="FK216" s="152"/>
      <c r="FL216" s="152"/>
      <c r="FM216" s="152"/>
      <c r="FN216" s="152"/>
      <c r="FO216" s="152"/>
      <c r="FP216" s="152"/>
      <c r="FQ216" s="152"/>
      <c r="FR216" s="152"/>
      <c r="FS216" s="152"/>
      <c r="FT216" s="152"/>
      <c r="FU216" s="152"/>
      <c r="FV216" s="152"/>
      <c r="FW216" s="152"/>
      <c r="FX216" s="152"/>
      <c r="FY216" s="152"/>
      <c r="FZ216" s="152"/>
      <c r="GA216" s="152"/>
      <c r="GB216" s="152"/>
      <c r="GC216" s="152"/>
      <c r="GD216" s="152"/>
      <c r="GE216" s="152"/>
      <c r="GF216" s="152"/>
      <c r="GG216" s="152"/>
      <c r="GH216" s="152"/>
    </row>
    <row r="217" spans="1:190" s="132" customFormat="1" x14ac:dyDescent="0.25">
      <c r="A217" s="134"/>
      <c r="B217" s="115" t="s">
        <v>6</v>
      </c>
      <c r="C217" s="133">
        <v>7486140</v>
      </c>
      <c r="D217" s="133">
        <v>7139698</v>
      </c>
      <c r="E217" s="133">
        <v>8221006</v>
      </c>
      <c r="F217" s="133">
        <v>7754312</v>
      </c>
      <c r="G217" s="133">
        <v>7547750</v>
      </c>
      <c r="H217" s="133">
        <v>8236571</v>
      </c>
      <c r="I217" s="133">
        <v>8105921</v>
      </c>
      <c r="J217" s="133">
        <v>7832606</v>
      </c>
      <c r="K217" s="133">
        <v>7982883</v>
      </c>
      <c r="L217" s="133">
        <v>8212811</v>
      </c>
      <c r="M217" s="133">
        <v>7830119</v>
      </c>
      <c r="N217" s="133">
        <v>8079612</v>
      </c>
      <c r="O217" s="133">
        <v>7975425</v>
      </c>
      <c r="P217" s="133">
        <v>7645616</v>
      </c>
      <c r="Q217" s="133">
        <v>8878997</v>
      </c>
      <c r="R217" s="133">
        <v>7869556</v>
      </c>
      <c r="S217" s="133">
        <v>8663276</v>
      </c>
      <c r="T217" s="133">
        <v>7751568</v>
      </c>
      <c r="U217" s="133">
        <v>8051400</v>
      </c>
      <c r="V217" s="133">
        <v>8165573</v>
      </c>
      <c r="W217" s="133">
        <v>8423536</v>
      </c>
      <c r="X217" s="133">
        <v>8334619</v>
      </c>
      <c r="Y217" s="133">
        <v>8131939</v>
      </c>
      <c r="Z217" s="133">
        <v>8338057</v>
      </c>
      <c r="AA217" s="133">
        <v>8346494</v>
      </c>
      <c r="AB217" s="133">
        <v>7674253</v>
      </c>
      <c r="AC217" s="133">
        <v>8516461</v>
      </c>
      <c r="AD217" s="133">
        <v>8165994</v>
      </c>
      <c r="AE217" s="133">
        <v>7939456</v>
      </c>
      <c r="AF217" s="133">
        <v>8664743</v>
      </c>
      <c r="AG217" s="133">
        <v>9166074</v>
      </c>
      <c r="AH217" s="133">
        <v>8014001</v>
      </c>
      <c r="AI217" s="133">
        <v>7943360</v>
      </c>
      <c r="AJ217" s="133">
        <v>9352529</v>
      </c>
      <c r="AK217" s="133">
        <v>8464999</v>
      </c>
      <c r="AL217" s="133">
        <v>8001500</v>
      </c>
      <c r="AM217" s="133">
        <v>9030790</v>
      </c>
      <c r="AN217" s="133">
        <v>8253983</v>
      </c>
      <c r="AO217" s="133">
        <v>8433565</v>
      </c>
      <c r="AP217" s="133">
        <v>8769089</v>
      </c>
      <c r="AQ217" s="133">
        <v>8629831</v>
      </c>
      <c r="AR217" s="133">
        <v>8523064</v>
      </c>
      <c r="AS217" s="133">
        <v>9514003</v>
      </c>
      <c r="AT217" s="133">
        <v>8231519</v>
      </c>
      <c r="AU217" s="133">
        <v>8823206</v>
      </c>
      <c r="AV217" s="133">
        <v>9171404</v>
      </c>
      <c r="AW217" s="133">
        <v>8385231</v>
      </c>
      <c r="AX217" s="133">
        <v>8911594</v>
      </c>
      <c r="AY217" s="133">
        <v>9148899</v>
      </c>
      <c r="AZ217" s="133">
        <v>8732926</v>
      </c>
      <c r="BA217" s="133">
        <v>8706906</v>
      </c>
      <c r="BB217" s="133">
        <v>8854883</v>
      </c>
      <c r="BC217" s="133">
        <v>8453908</v>
      </c>
      <c r="BD217" s="133">
        <v>9355482</v>
      </c>
      <c r="BE217" s="133">
        <v>9580123</v>
      </c>
      <c r="BF217" s="133">
        <v>8333329</v>
      </c>
      <c r="BG217" s="133">
        <v>9566646</v>
      </c>
      <c r="BH217" s="133">
        <v>9880674</v>
      </c>
      <c r="BI217" s="133">
        <v>8819832</v>
      </c>
      <c r="BJ217" s="133">
        <v>9864179</v>
      </c>
      <c r="BK217" s="133">
        <v>9248898</v>
      </c>
      <c r="BL217" s="133">
        <v>8771080</v>
      </c>
      <c r="BM217" s="133">
        <v>10000068</v>
      </c>
      <c r="BN217" s="133">
        <v>9762271</v>
      </c>
      <c r="BO217" s="133">
        <v>8627146</v>
      </c>
      <c r="BP217" s="133">
        <v>9916278</v>
      </c>
      <c r="BQ217" s="133">
        <v>10120849</v>
      </c>
      <c r="BR217" s="133">
        <v>9092448</v>
      </c>
      <c r="BS217" s="133">
        <v>9846270</v>
      </c>
      <c r="BT217" s="133">
        <v>9995908</v>
      </c>
      <c r="BU217" s="133">
        <v>9979569</v>
      </c>
      <c r="BV217" s="133">
        <v>9971740</v>
      </c>
      <c r="BW217" s="133">
        <v>10030080</v>
      </c>
      <c r="BX217" s="133">
        <v>9982298</v>
      </c>
      <c r="BY217" s="133">
        <v>10055022</v>
      </c>
      <c r="BZ217" s="133">
        <v>9758672</v>
      </c>
      <c r="CA217" s="133">
        <v>10199106</v>
      </c>
      <c r="CB217" s="133">
        <v>10336425</v>
      </c>
      <c r="CC217" s="133">
        <v>9796534</v>
      </c>
      <c r="CD217" s="133">
        <v>10162589</v>
      </c>
      <c r="CE217" s="133">
        <v>10446555</v>
      </c>
      <c r="CF217" s="133">
        <v>10298175</v>
      </c>
      <c r="CG217" s="133">
        <v>10445723</v>
      </c>
      <c r="CH217" s="133">
        <v>10618854</v>
      </c>
      <c r="CI217" s="133">
        <v>10870483</v>
      </c>
      <c r="CJ217" s="133">
        <v>9612372</v>
      </c>
      <c r="CK217" s="133">
        <v>11444746</v>
      </c>
      <c r="CL217" s="133">
        <v>9853467</v>
      </c>
      <c r="CM217" s="133">
        <v>10452469</v>
      </c>
      <c r="CN217" s="133">
        <v>11075009</v>
      </c>
      <c r="CO217" s="133">
        <v>10517467</v>
      </c>
      <c r="CP217" s="133">
        <v>10884987</v>
      </c>
      <c r="CQ217" s="133">
        <v>10462032</v>
      </c>
      <c r="CR217" s="133">
        <v>11280813</v>
      </c>
      <c r="CS217" s="133">
        <v>11180745</v>
      </c>
      <c r="CT217" s="133">
        <v>10583016</v>
      </c>
      <c r="CU217" s="133">
        <v>10747317</v>
      </c>
      <c r="CV217" s="133">
        <v>10376693</v>
      </c>
      <c r="CW217" s="133">
        <v>10513616</v>
      </c>
      <c r="CX217" s="133">
        <v>10701485</v>
      </c>
      <c r="CY217" s="133">
        <v>10599189</v>
      </c>
      <c r="CZ217" s="133">
        <v>11120202</v>
      </c>
      <c r="DA217" s="133">
        <v>11237355</v>
      </c>
      <c r="DB217" s="133">
        <v>10848891</v>
      </c>
      <c r="DC217" s="133">
        <v>10216190</v>
      </c>
      <c r="DD217" s="133">
        <v>11866276</v>
      </c>
      <c r="DE217" s="133">
        <v>11203947</v>
      </c>
      <c r="DF217" s="133">
        <v>11332464</v>
      </c>
      <c r="DG217" s="133">
        <v>11563665</v>
      </c>
      <c r="DH217" s="133">
        <v>10514638</v>
      </c>
      <c r="DI217" s="133">
        <v>11280869</v>
      </c>
      <c r="DJ217" s="133">
        <v>11232784</v>
      </c>
      <c r="DK217" s="133">
        <v>11318772</v>
      </c>
      <c r="DL217" s="133">
        <v>11144006</v>
      </c>
      <c r="DM217" s="133">
        <v>12263247</v>
      </c>
      <c r="DN217" s="133">
        <v>10450121</v>
      </c>
      <c r="DO217" s="133">
        <v>11232239</v>
      </c>
      <c r="DP217" s="133">
        <v>12392895</v>
      </c>
      <c r="DQ217" s="133">
        <v>11405112</v>
      </c>
      <c r="DR217" s="133">
        <v>11944433</v>
      </c>
      <c r="DS217" s="133">
        <v>11954768</v>
      </c>
      <c r="DT217" s="133">
        <v>10894161</v>
      </c>
      <c r="DU217" s="133">
        <v>11413953</v>
      </c>
      <c r="DV217" s="133">
        <v>11413953</v>
      </c>
      <c r="DW217" s="133">
        <v>10285134</v>
      </c>
      <c r="DX217" s="133">
        <v>12235166</v>
      </c>
      <c r="DY217" s="133">
        <v>11898849</v>
      </c>
      <c r="DZ217" s="133">
        <v>11221676</v>
      </c>
      <c r="EA217" s="133">
        <v>12019960</v>
      </c>
      <c r="EB217" s="133">
        <v>12220659</v>
      </c>
      <c r="EC217" s="133">
        <v>12278016</v>
      </c>
      <c r="ED217" s="133">
        <v>12884043</v>
      </c>
      <c r="EE217" s="133">
        <v>12025374</v>
      </c>
      <c r="EF217" s="133">
        <v>11673098</v>
      </c>
      <c r="EG217" s="133">
        <v>13050263</v>
      </c>
      <c r="EH217" s="133">
        <v>12611002</v>
      </c>
      <c r="EI217" s="133">
        <v>11931317</v>
      </c>
      <c r="EJ217" s="133">
        <v>13008462</v>
      </c>
      <c r="EK217" s="133">
        <v>12320380</v>
      </c>
      <c r="EL217" s="133">
        <v>12007935</v>
      </c>
      <c r="EM217" s="133">
        <v>12713820</v>
      </c>
      <c r="EN217" s="133">
        <v>12348818</v>
      </c>
      <c r="EO217" s="133">
        <v>12607236</v>
      </c>
      <c r="EP217" s="133">
        <v>12942798</v>
      </c>
      <c r="EQ217" s="133">
        <v>12146552</v>
      </c>
      <c r="ER217" s="133">
        <v>12323159</v>
      </c>
      <c r="ES217" s="133">
        <v>13167623</v>
      </c>
      <c r="ET217" s="133">
        <v>12463867</v>
      </c>
      <c r="EU217" s="133">
        <v>12943873</v>
      </c>
      <c r="EV217" s="133">
        <v>13164898</v>
      </c>
      <c r="EW217" s="133">
        <v>12409404</v>
      </c>
      <c r="EX217" s="133">
        <v>13227560</v>
      </c>
      <c r="EY217" s="133">
        <v>13250553</v>
      </c>
      <c r="EZ217" s="133">
        <v>12847450</v>
      </c>
      <c r="FA217" s="133">
        <v>13390426</v>
      </c>
      <c r="FB217" s="133">
        <v>13497153</v>
      </c>
      <c r="FC217" s="133">
        <v>13724469</v>
      </c>
      <c r="FD217" s="133">
        <v>12974505</v>
      </c>
      <c r="FE217" s="133">
        <v>14104975</v>
      </c>
      <c r="FF217" s="133">
        <v>12456770</v>
      </c>
      <c r="FG217" s="133">
        <v>12869794</v>
      </c>
      <c r="FH217" s="133">
        <v>14293860</v>
      </c>
      <c r="FI217" s="133">
        <v>13561752</v>
      </c>
      <c r="FJ217" s="133">
        <v>13089809</v>
      </c>
      <c r="FK217" s="133">
        <v>13079547</v>
      </c>
      <c r="FL217" s="133">
        <v>14182358</v>
      </c>
      <c r="FM217" s="133">
        <v>13595797</v>
      </c>
      <c r="FN217" s="133">
        <v>14045864</v>
      </c>
      <c r="FO217" s="133">
        <v>13724917.880000001</v>
      </c>
      <c r="FP217" s="133">
        <v>14445461.029999999</v>
      </c>
      <c r="FQ217" s="133">
        <v>13729712.880000001</v>
      </c>
      <c r="FR217" s="133">
        <v>14708257.130000001</v>
      </c>
      <c r="FS217" s="133">
        <v>14173640.210000001</v>
      </c>
      <c r="FT217" s="133">
        <v>13964767.51</v>
      </c>
      <c r="FU217" s="133">
        <v>15465905.85</v>
      </c>
      <c r="FV217" s="133">
        <v>13706295.619999999</v>
      </c>
      <c r="FW217" s="133">
        <v>14661223.01</v>
      </c>
      <c r="FX217" s="133">
        <v>14880896.619999999</v>
      </c>
      <c r="FY217" s="133">
        <v>14206293.289999999</v>
      </c>
      <c r="FZ217" s="133">
        <v>15419084.689999999</v>
      </c>
      <c r="GA217" s="133">
        <v>15292851.33</v>
      </c>
      <c r="GB217" s="133">
        <v>14690498.85</v>
      </c>
      <c r="GC217" s="133">
        <v>14928857.119999999</v>
      </c>
      <c r="GD217" s="133">
        <v>14630047.91</v>
      </c>
      <c r="GE217" s="133">
        <v>14381042.57</v>
      </c>
      <c r="GF217" s="133">
        <v>15501474.529999999</v>
      </c>
      <c r="GG217" s="133">
        <v>15827021.789999999</v>
      </c>
      <c r="GH217" s="133">
        <v>14335053.550000001</v>
      </c>
    </row>
    <row r="218" spans="1:190" s="132" customFormat="1" x14ac:dyDescent="0.25">
      <c r="A218" s="134"/>
      <c r="B218" s="115" t="s">
        <v>7</v>
      </c>
      <c r="C218" s="133">
        <v>307141</v>
      </c>
      <c r="D218" s="133">
        <v>337943</v>
      </c>
      <c r="E218" s="133">
        <v>453589</v>
      </c>
      <c r="F218" s="133">
        <v>370082</v>
      </c>
      <c r="G218" s="133">
        <v>324914</v>
      </c>
      <c r="H218" s="133">
        <v>434174</v>
      </c>
      <c r="I218" s="133">
        <v>368691</v>
      </c>
      <c r="J218" s="133">
        <v>334700</v>
      </c>
      <c r="K218" s="133">
        <v>370255</v>
      </c>
      <c r="L218" s="133">
        <v>341557</v>
      </c>
      <c r="M218" s="133">
        <v>337133</v>
      </c>
      <c r="N218" s="133">
        <v>358539</v>
      </c>
      <c r="O218" s="133">
        <v>364939</v>
      </c>
      <c r="P218" s="133">
        <v>358766</v>
      </c>
      <c r="Q218" s="133">
        <v>446194</v>
      </c>
      <c r="R218" s="133">
        <v>381667</v>
      </c>
      <c r="S218" s="133">
        <v>429146</v>
      </c>
      <c r="T218" s="133">
        <v>342359</v>
      </c>
      <c r="U218" s="133">
        <v>306497</v>
      </c>
      <c r="V218" s="133">
        <v>354481</v>
      </c>
      <c r="W218" s="133">
        <v>357019</v>
      </c>
      <c r="X218" s="133">
        <v>330806</v>
      </c>
      <c r="Y218" s="133">
        <v>336126</v>
      </c>
      <c r="Z218" s="133">
        <v>328564</v>
      </c>
      <c r="AA218" s="133">
        <v>394814</v>
      </c>
      <c r="AB218" s="133">
        <v>355329</v>
      </c>
      <c r="AC218" s="133">
        <v>380946</v>
      </c>
      <c r="AD218" s="133">
        <v>354866</v>
      </c>
      <c r="AE218" s="133">
        <v>337182</v>
      </c>
      <c r="AF218" s="133">
        <v>379890</v>
      </c>
      <c r="AG218" s="133">
        <v>372566</v>
      </c>
      <c r="AH218" s="133">
        <v>304048</v>
      </c>
      <c r="AI218" s="133">
        <v>334991</v>
      </c>
      <c r="AJ218" s="133">
        <v>374704</v>
      </c>
      <c r="AK218" s="133">
        <v>342482</v>
      </c>
      <c r="AL218" s="133">
        <v>306839</v>
      </c>
      <c r="AM218" s="133">
        <v>377594</v>
      </c>
      <c r="AN218" s="133">
        <v>365421</v>
      </c>
      <c r="AO218" s="133">
        <v>391004</v>
      </c>
      <c r="AP218" s="133">
        <v>360626</v>
      </c>
      <c r="AQ218" s="133">
        <v>356507</v>
      </c>
      <c r="AR218" s="133">
        <v>372849</v>
      </c>
      <c r="AS218" s="133">
        <v>398280</v>
      </c>
      <c r="AT218" s="133">
        <v>298011</v>
      </c>
      <c r="AU218" s="133">
        <v>377350</v>
      </c>
      <c r="AV218" s="133">
        <v>371024</v>
      </c>
      <c r="AW218" s="133">
        <v>324573</v>
      </c>
      <c r="AX218" s="133">
        <v>348613</v>
      </c>
      <c r="AY218" s="133">
        <v>370778</v>
      </c>
      <c r="AZ218" s="133">
        <v>384620</v>
      </c>
      <c r="BA218" s="133">
        <v>412519</v>
      </c>
      <c r="BB218" s="133">
        <v>380461</v>
      </c>
      <c r="BC218" s="133">
        <v>353080</v>
      </c>
      <c r="BD218" s="133">
        <v>377500</v>
      </c>
      <c r="BE218" s="133">
        <v>381373</v>
      </c>
      <c r="BF218" s="133">
        <v>313876</v>
      </c>
      <c r="BG218" s="133">
        <v>383571</v>
      </c>
      <c r="BH218" s="133">
        <v>382694</v>
      </c>
      <c r="BI218" s="133">
        <v>321133</v>
      </c>
      <c r="BJ218" s="133">
        <v>370099</v>
      </c>
      <c r="BK218" s="133">
        <v>365533</v>
      </c>
      <c r="BL218" s="133">
        <v>401900</v>
      </c>
      <c r="BM218" s="133">
        <v>487224</v>
      </c>
      <c r="BN218" s="133">
        <v>401025</v>
      </c>
      <c r="BO218" s="133">
        <v>299312</v>
      </c>
      <c r="BP218" s="133">
        <v>385897</v>
      </c>
      <c r="BQ218" s="133">
        <v>396557</v>
      </c>
      <c r="BR218" s="133">
        <v>336665</v>
      </c>
      <c r="BS218" s="133">
        <v>407910</v>
      </c>
      <c r="BT218" s="133">
        <v>376279</v>
      </c>
      <c r="BU218" s="133">
        <v>380888</v>
      </c>
      <c r="BV218" s="133">
        <v>410072</v>
      </c>
      <c r="BW218" s="133">
        <v>368727</v>
      </c>
      <c r="BX218" s="133">
        <v>430391</v>
      </c>
      <c r="BY218" s="133">
        <v>454279</v>
      </c>
      <c r="BZ218" s="133">
        <v>393468</v>
      </c>
      <c r="CA218" s="133">
        <v>403841</v>
      </c>
      <c r="CB218" s="133">
        <v>429449</v>
      </c>
      <c r="CC218" s="133">
        <v>348541</v>
      </c>
      <c r="CD218" s="133">
        <v>376252</v>
      </c>
      <c r="CE218" s="133">
        <v>415129</v>
      </c>
      <c r="CF218" s="133">
        <v>386680</v>
      </c>
      <c r="CG218" s="133">
        <v>407382</v>
      </c>
      <c r="CH218" s="133">
        <v>429998</v>
      </c>
      <c r="CI218" s="133">
        <v>412486</v>
      </c>
      <c r="CJ218" s="133">
        <v>394615</v>
      </c>
      <c r="CK218" s="133">
        <v>512849</v>
      </c>
      <c r="CL218" s="133">
        <v>375666</v>
      </c>
      <c r="CM218" s="133">
        <v>411020</v>
      </c>
      <c r="CN218" s="133">
        <v>428617</v>
      </c>
      <c r="CO218" s="133">
        <v>373618</v>
      </c>
      <c r="CP218" s="133">
        <v>361622</v>
      </c>
      <c r="CQ218" s="133">
        <v>416414</v>
      </c>
      <c r="CR218" s="133">
        <v>425689</v>
      </c>
      <c r="CS218" s="133">
        <v>412203</v>
      </c>
      <c r="CT218" s="133">
        <v>422124</v>
      </c>
      <c r="CU218" s="133">
        <v>413125</v>
      </c>
      <c r="CV218" s="133">
        <v>388281</v>
      </c>
      <c r="CW218" s="133">
        <v>452774</v>
      </c>
      <c r="CX218" s="133">
        <v>418159</v>
      </c>
      <c r="CY218" s="133">
        <v>380020</v>
      </c>
      <c r="CZ218" s="133">
        <v>421925</v>
      </c>
      <c r="DA218" s="133">
        <v>406463</v>
      </c>
      <c r="DB218" s="133">
        <v>390578</v>
      </c>
      <c r="DC218" s="133">
        <v>415111</v>
      </c>
      <c r="DD218" s="133">
        <v>461643</v>
      </c>
      <c r="DE218" s="133">
        <v>448236</v>
      </c>
      <c r="DF218" s="133">
        <v>446521</v>
      </c>
      <c r="DG218" s="133">
        <v>427597</v>
      </c>
      <c r="DH218" s="133">
        <v>440806</v>
      </c>
      <c r="DI218" s="133">
        <v>498020</v>
      </c>
      <c r="DJ218" s="133">
        <v>468775</v>
      </c>
      <c r="DK218" s="133">
        <v>435030</v>
      </c>
      <c r="DL218" s="133">
        <v>427032</v>
      </c>
      <c r="DM218" s="133">
        <v>472078</v>
      </c>
      <c r="DN218" s="133">
        <v>390333</v>
      </c>
      <c r="DO218" s="133">
        <v>459549</v>
      </c>
      <c r="DP218" s="133">
        <v>476532</v>
      </c>
      <c r="DQ218" s="133">
        <v>435234</v>
      </c>
      <c r="DR218" s="133">
        <v>565449</v>
      </c>
      <c r="DS218" s="133">
        <v>166665</v>
      </c>
      <c r="DT218" s="133">
        <v>94873</v>
      </c>
      <c r="DU218" s="133">
        <v>25183</v>
      </c>
      <c r="DV218" s="133">
        <v>25183</v>
      </c>
      <c r="DW218" s="133">
        <v>50992</v>
      </c>
      <c r="DX218" s="133">
        <v>121902</v>
      </c>
      <c r="DY218" s="133">
        <v>123913</v>
      </c>
      <c r="DZ218" s="133">
        <v>106643</v>
      </c>
      <c r="EA218" s="133">
        <v>127628</v>
      </c>
      <c r="EB218" s="133">
        <v>135710</v>
      </c>
      <c r="EC218" s="133">
        <v>126502</v>
      </c>
      <c r="ED218" s="133">
        <v>135321</v>
      </c>
      <c r="EE218" s="133">
        <v>111341</v>
      </c>
      <c r="EF218" s="133">
        <v>121766</v>
      </c>
      <c r="EG218" s="133">
        <v>148107</v>
      </c>
      <c r="EH218" s="133">
        <v>125734</v>
      </c>
      <c r="EI218" s="133">
        <v>118581</v>
      </c>
      <c r="EJ218" s="133">
        <v>133095</v>
      </c>
      <c r="EK218" s="133">
        <v>110263</v>
      </c>
      <c r="EL218" s="133">
        <v>100165</v>
      </c>
      <c r="EM218" s="133">
        <v>119570</v>
      </c>
      <c r="EN218" s="133">
        <v>121651</v>
      </c>
      <c r="EO218" s="133">
        <v>116055</v>
      </c>
      <c r="EP218" s="133">
        <v>129796</v>
      </c>
      <c r="EQ218" s="133">
        <v>102579</v>
      </c>
      <c r="ER218" s="133">
        <v>122986</v>
      </c>
      <c r="ES218" s="133">
        <v>141027</v>
      </c>
      <c r="ET218" s="133">
        <v>122876</v>
      </c>
      <c r="EU218" s="133">
        <v>118692</v>
      </c>
      <c r="EV218" s="133">
        <v>127751</v>
      </c>
      <c r="EW218" s="133">
        <v>112540</v>
      </c>
      <c r="EX218" s="133">
        <v>100987</v>
      </c>
      <c r="EY218" s="133">
        <v>119997</v>
      </c>
      <c r="EZ218" s="133">
        <v>129183</v>
      </c>
      <c r="FA218" s="133">
        <v>121730</v>
      </c>
      <c r="FB218" s="133">
        <v>137927</v>
      </c>
      <c r="FC218" s="133">
        <v>123953</v>
      </c>
      <c r="FD218" s="133">
        <v>133454</v>
      </c>
      <c r="FE218" s="133">
        <v>157400</v>
      </c>
      <c r="FF218" s="133">
        <v>124524</v>
      </c>
      <c r="FG218" s="133">
        <v>126026</v>
      </c>
      <c r="FH218" s="133">
        <v>133579</v>
      </c>
      <c r="FI218" s="133">
        <v>119331</v>
      </c>
      <c r="FJ218" s="133">
        <v>102528</v>
      </c>
      <c r="FK218" s="133">
        <v>117650</v>
      </c>
      <c r="FL218" s="133">
        <v>141793</v>
      </c>
      <c r="FM218" s="133">
        <v>124660</v>
      </c>
      <c r="FN218" s="133">
        <v>140900</v>
      </c>
      <c r="FO218" s="133">
        <v>123521.27</v>
      </c>
      <c r="FP218" s="133">
        <v>138130.66</v>
      </c>
      <c r="FQ218" s="133">
        <v>138344.26</v>
      </c>
      <c r="FR218" s="133">
        <v>135893.68</v>
      </c>
      <c r="FS218" s="133">
        <v>127564.41</v>
      </c>
      <c r="FT218" s="133">
        <v>129533.14</v>
      </c>
      <c r="FU218" s="133">
        <v>139987.72</v>
      </c>
      <c r="FV218" s="133">
        <v>108101.47</v>
      </c>
      <c r="FW218" s="133">
        <v>127297.97</v>
      </c>
      <c r="FX218" s="133">
        <v>151513.01999999999</v>
      </c>
      <c r="FY218" s="133">
        <v>153645.26</v>
      </c>
      <c r="FZ218" s="133">
        <v>188208.7</v>
      </c>
      <c r="GA218" s="133">
        <v>172236.2</v>
      </c>
      <c r="GB218" s="133">
        <v>186550.87</v>
      </c>
      <c r="GC218" s="133">
        <v>196927.48</v>
      </c>
      <c r="GD218" s="133">
        <v>195758.53</v>
      </c>
      <c r="GE218" s="133">
        <v>175585.23</v>
      </c>
      <c r="GF218" s="133">
        <v>191573.61</v>
      </c>
      <c r="GG218" s="133">
        <v>184783.56</v>
      </c>
      <c r="GH218" s="133">
        <v>148686.01999999999</v>
      </c>
    </row>
    <row r="219" spans="1:190" s="132" customFormat="1" x14ac:dyDescent="0.25">
      <c r="A219" s="134"/>
      <c r="B219" s="115" t="s">
        <v>1635</v>
      </c>
      <c r="C219" s="133">
        <v>1424976</v>
      </c>
      <c r="D219" s="133">
        <v>1651072</v>
      </c>
      <c r="E219" s="133">
        <v>2154775</v>
      </c>
      <c r="F219" s="133">
        <v>1869461</v>
      </c>
      <c r="G219" s="133">
        <v>1704279</v>
      </c>
      <c r="H219" s="133">
        <v>2257201</v>
      </c>
      <c r="I219" s="133">
        <v>1783498</v>
      </c>
      <c r="J219" s="133">
        <v>1627441</v>
      </c>
      <c r="K219" s="133">
        <v>1806693</v>
      </c>
      <c r="L219" s="133">
        <v>1896215</v>
      </c>
      <c r="M219" s="133">
        <v>1861955</v>
      </c>
      <c r="N219" s="133">
        <v>2021791</v>
      </c>
      <c r="O219" s="133">
        <v>1847770</v>
      </c>
      <c r="P219" s="133">
        <v>1843186</v>
      </c>
      <c r="Q219" s="133">
        <v>2207068</v>
      </c>
      <c r="R219" s="133">
        <v>1976036</v>
      </c>
      <c r="S219" s="133">
        <v>2181290</v>
      </c>
      <c r="T219" s="133">
        <v>1945723</v>
      </c>
      <c r="U219" s="133">
        <v>1783124</v>
      </c>
      <c r="V219" s="133">
        <v>1524347</v>
      </c>
      <c r="W219" s="133">
        <v>1836338</v>
      </c>
      <c r="X219" s="133">
        <v>2026279</v>
      </c>
      <c r="Y219" s="133">
        <v>1930064</v>
      </c>
      <c r="Z219" s="133">
        <v>2045466</v>
      </c>
      <c r="AA219" s="133">
        <v>1990403</v>
      </c>
      <c r="AB219" s="133">
        <v>1778197</v>
      </c>
      <c r="AC219" s="133">
        <v>2179012</v>
      </c>
      <c r="AD219" s="133">
        <v>1873795</v>
      </c>
      <c r="AE219" s="133">
        <v>1715679</v>
      </c>
      <c r="AF219" s="133">
        <v>2166531</v>
      </c>
      <c r="AG219" s="133">
        <v>2116701</v>
      </c>
      <c r="AH219" s="133">
        <v>1539067</v>
      </c>
      <c r="AI219" s="133">
        <v>1602730</v>
      </c>
      <c r="AJ219" s="133">
        <v>2123686</v>
      </c>
      <c r="AK219" s="133">
        <v>2082793</v>
      </c>
      <c r="AL219" s="133">
        <v>1857568</v>
      </c>
      <c r="AM219" s="133">
        <v>1881309</v>
      </c>
      <c r="AN219" s="133">
        <v>1897640</v>
      </c>
      <c r="AO219" s="133">
        <v>1907432</v>
      </c>
      <c r="AP219" s="133">
        <v>1954452</v>
      </c>
      <c r="AQ219" s="133">
        <v>1891044</v>
      </c>
      <c r="AR219" s="133">
        <v>2054142</v>
      </c>
      <c r="AS219" s="133">
        <v>2306529</v>
      </c>
      <c r="AT219" s="133">
        <v>1638743</v>
      </c>
      <c r="AU219" s="133">
        <v>1928680</v>
      </c>
      <c r="AV219" s="133">
        <v>2243328</v>
      </c>
      <c r="AW219" s="133">
        <v>2093071</v>
      </c>
      <c r="AX219" s="133">
        <v>2193317</v>
      </c>
      <c r="AY219" s="133">
        <v>2046441</v>
      </c>
      <c r="AZ219" s="133">
        <v>2059136</v>
      </c>
      <c r="BA219" s="133">
        <v>2181232</v>
      </c>
      <c r="BB219" s="133">
        <v>2238631</v>
      </c>
      <c r="BC219" s="133">
        <v>1857035</v>
      </c>
      <c r="BD219" s="133">
        <v>2316072</v>
      </c>
      <c r="BE219" s="133">
        <v>2153171</v>
      </c>
      <c r="BF219" s="133">
        <v>1614183</v>
      </c>
      <c r="BG219" s="133">
        <v>2102918</v>
      </c>
      <c r="BH219" s="133">
        <v>2413056</v>
      </c>
      <c r="BI219" s="133">
        <v>2195617</v>
      </c>
      <c r="BJ219" s="133">
        <v>2313548</v>
      </c>
      <c r="BK219" s="133">
        <v>2045840</v>
      </c>
      <c r="BL219" s="133">
        <v>2058855</v>
      </c>
      <c r="BM219" s="133">
        <v>2401688</v>
      </c>
      <c r="BN219" s="133">
        <v>2285449</v>
      </c>
      <c r="BO219" s="133">
        <v>1898258</v>
      </c>
      <c r="BP219" s="133">
        <v>2546921</v>
      </c>
      <c r="BQ219" s="133">
        <v>2420304</v>
      </c>
      <c r="BR219" s="133">
        <v>1816946</v>
      </c>
      <c r="BS219" s="133">
        <v>2273605</v>
      </c>
      <c r="BT219" s="133">
        <v>2315288</v>
      </c>
      <c r="BU219" s="133">
        <v>2410792</v>
      </c>
      <c r="BV219" s="133">
        <v>2472176</v>
      </c>
      <c r="BW219" s="133">
        <v>2263709</v>
      </c>
      <c r="BX219" s="133">
        <v>2368154</v>
      </c>
      <c r="BY219" s="133">
        <v>2358470</v>
      </c>
      <c r="BZ219" s="133">
        <v>2294099</v>
      </c>
      <c r="CA219" s="133">
        <v>2446332</v>
      </c>
      <c r="CB219" s="133">
        <v>2633043</v>
      </c>
      <c r="CC219" s="133">
        <v>2280049</v>
      </c>
      <c r="CD219" s="133">
        <v>2119963</v>
      </c>
      <c r="CE219" s="133">
        <v>2255049</v>
      </c>
      <c r="CF219" s="133">
        <v>2393051</v>
      </c>
      <c r="CG219" s="133">
        <v>2597940</v>
      </c>
      <c r="CH219" s="133">
        <v>2656830</v>
      </c>
      <c r="CI219" s="133">
        <v>2446180</v>
      </c>
      <c r="CJ219" s="133">
        <v>2298473</v>
      </c>
      <c r="CK219" s="133">
        <v>3015538</v>
      </c>
      <c r="CL219" s="133">
        <v>2227458</v>
      </c>
      <c r="CM219" s="133">
        <v>2602646</v>
      </c>
      <c r="CN219" s="133">
        <v>2736131</v>
      </c>
      <c r="CO219" s="133">
        <v>2469085</v>
      </c>
      <c r="CP219" s="133">
        <v>2030178</v>
      </c>
      <c r="CQ219" s="133">
        <v>2398407</v>
      </c>
      <c r="CR219" s="133">
        <v>2806112</v>
      </c>
      <c r="CS219" s="133">
        <v>2654267</v>
      </c>
      <c r="CT219" s="133">
        <v>2672483</v>
      </c>
      <c r="CU219" s="133">
        <v>2609509</v>
      </c>
      <c r="CV219" s="133">
        <v>2545570</v>
      </c>
      <c r="CW219" s="133">
        <v>2813580</v>
      </c>
      <c r="CX219" s="133">
        <v>2637681</v>
      </c>
      <c r="CY219" s="133">
        <v>2513353</v>
      </c>
      <c r="CZ219" s="133">
        <v>2753138</v>
      </c>
      <c r="DA219" s="133">
        <v>2785423</v>
      </c>
      <c r="DB219" s="133">
        <v>2192899</v>
      </c>
      <c r="DC219" s="133">
        <v>2248754</v>
      </c>
      <c r="DD219" s="133">
        <v>3029230</v>
      </c>
      <c r="DE219" s="133">
        <v>2972874</v>
      </c>
      <c r="DF219" s="133">
        <v>2783964</v>
      </c>
      <c r="DG219" s="133">
        <v>2739068</v>
      </c>
      <c r="DH219" s="133">
        <v>2607942</v>
      </c>
      <c r="DI219" s="133">
        <v>3055700</v>
      </c>
      <c r="DJ219" s="133">
        <v>2854877</v>
      </c>
      <c r="DK219" s="133">
        <v>2679319</v>
      </c>
      <c r="DL219" s="133">
        <v>2839671</v>
      </c>
      <c r="DM219" s="133">
        <v>3057310</v>
      </c>
      <c r="DN219" s="133">
        <v>2188552</v>
      </c>
      <c r="DO219" s="133">
        <v>2664368</v>
      </c>
      <c r="DP219" s="133">
        <v>3201941</v>
      </c>
      <c r="DQ219" s="133">
        <v>2882066</v>
      </c>
      <c r="DR219" s="133">
        <v>2976560</v>
      </c>
      <c r="DS219" s="133">
        <v>2704068</v>
      </c>
      <c r="DT219" s="133">
        <v>2831032</v>
      </c>
      <c r="DU219" s="133">
        <v>1321762</v>
      </c>
      <c r="DV219" s="133">
        <v>1321762</v>
      </c>
      <c r="DW219" s="133">
        <v>1564739</v>
      </c>
      <c r="DX219" s="133">
        <v>2808482</v>
      </c>
      <c r="DY219" s="133">
        <v>2952343</v>
      </c>
      <c r="DZ219" s="133">
        <v>2364130</v>
      </c>
      <c r="EA219" s="133">
        <v>2845114</v>
      </c>
      <c r="EB219" s="133">
        <v>3298829</v>
      </c>
      <c r="EC219" s="133">
        <v>3122121</v>
      </c>
      <c r="ED219" s="133">
        <v>3388580</v>
      </c>
      <c r="EE219" s="133">
        <v>2863234</v>
      </c>
      <c r="EF219" s="133">
        <v>3142654</v>
      </c>
      <c r="EG219" s="133">
        <v>4092545</v>
      </c>
      <c r="EH219" s="133">
        <v>3457923</v>
      </c>
      <c r="EI219" s="133">
        <v>3540371</v>
      </c>
      <c r="EJ219" s="133">
        <v>3717187</v>
      </c>
      <c r="EK219" s="133">
        <v>3200059</v>
      </c>
      <c r="EL219" s="133">
        <v>2518860</v>
      </c>
      <c r="EM219" s="133">
        <v>3294011</v>
      </c>
      <c r="EN219" s="133">
        <v>3456730</v>
      </c>
      <c r="EO219" s="133">
        <v>3297783</v>
      </c>
      <c r="EP219" s="133">
        <v>3548334</v>
      </c>
      <c r="EQ219" s="133">
        <v>3092824</v>
      </c>
      <c r="ER219" s="133">
        <v>3178449</v>
      </c>
      <c r="ES219" s="133">
        <v>3818612</v>
      </c>
      <c r="ET219" s="133">
        <v>3333914</v>
      </c>
      <c r="EU219" s="133">
        <v>3514798</v>
      </c>
      <c r="EV219" s="133">
        <v>3449604</v>
      </c>
      <c r="EW219" s="133">
        <v>3235009</v>
      </c>
      <c r="EX219" s="133">
        <v>2780891</v>
      </c>
      <c r="EY219" s="133">
        <v>3236517</v>
      </c>
      <c r="EZ219" s="133">
        <v>3294865</v>
      </c>
      <c r="FA219" s="133">
        <v>3446681</v>
      </c>
      <c r="FB219" s="133">
        <v>3606322</v>
      </c>
      <c r="FC219" s="133">
        <v>3629064</v>
      </c>
      <c r="FD219" s="133">
        <v>3251060</v>
      </c>
      <c r="FE219" s="133">
        <v>4115881</v>
      </c>
      <c r="FF219" s="133">
        <v>3049886</v>
      </c>
      <c r="FG219" s="133">
        <v>3167402</v>
      </c>
      <c r="FH219" s="133">
        <v>3593475</v>
      </c>
      <c r="FI219" s="133">
        <v>3341354</v>
      </c>
      <c r="FJ219" s="133">
        <v>2644028</v>
      </c>
      <c r="FK219" s="133">
        <v>3238751</v>
      </c>
      <c r="FL219" s="133">
        <v>3643634</v>
      </c>
      <c r="FM219" s="133">
        <v>3521410</v>
      </c>
      <c r="FN219" s="133">
        <v>3562586</v>
      </c>
      <c r="FO219" s="133">
        <v>3485803.31</v>
      </c>
      <c r="FP219" s="133">
        <v>3422969.74</v>
      </c>
      <c r="FQ219" s="133">
        <v>3700906.11</v>
      </c>
      <c r="FR219" s="133">
        <v>3679190.99</v>
      </c>
      <c r="FS219" s="133">
        <v>3425625.53</v>
      </c>
      <c r="FT219" s="133">
        <v>3517012.22</v>
      </c>
      <c r="FU219" s="133">
        <v>3920488.63</v>
      </c>
      <c r="FV219" s="133">
        <v>2793294.02</v>
      </c>
      <c r="FW219" s="133">
        <v>3192985.01</v>
      </c>
      <c r="FX219" s="133">
        <v>3700268.79</v>
      </c>
      <c r="FY219" s="133">
        <v>3638552.84</v>
      </c>
      <c r="FZ219" s="133">
        <v>4051147.15</v>
      </c>
      <c r="GA219" s="133">
        <v>3562342.5</v>
      </c>
      <c r="GB219" s="133">
        <v>3441065.63</v>
      </c>
      <c r="GC219" s="133">
        <v>4069646.03</v>
      </c>
      <c r="GD219" s="133">
        <v>3862751.5</v>
      </c>
      <c r="GE219" s="133">
        <v>3638506.26</v>
      </c>
      <c r="GF219" s="133">
        <v>3934150.47</v>
      </c>
      <c r="GG219" s="133">
        <v>3971500.14</v>
      </c>
      <c r="GH219" s="133">
        <v>2816710.65</v>
      </c>
    </row>
    <row r="220" spans="1:190" s="132" customFormat="1" x14ac:dyDescent="0.25">
      <c r="A220" s="134"/>
      <c r="B220" s="115" t="s">
        <v>1636</v>
      </c>
      <c r="C220" s="133">
        <v>6111</v>
      </c>
      <c r="D220" s="133">
        <v>3775</v>
      </c>
      <c r="E220" s="133">
        <v>7224</v>
      </c>
      <c r="F220" s="133">
        <v>3098</v>
      </c>
      <c r="G220" s="133">
        <v>2843</v>
      </c>
      <c r="H220" s="133">
        <v>6125</v>
      </c>
      <c r="I220" s="133">
        <v>2433</v>
      </c>
      <c r="J220" s="133">
        <v>2449</v>
      </c>
      <c r="K220" s="133">
        <v>2809</v>
      </c>
      <c r="L220" s="133">
        <v>26395</v>
      </c>
      <c r="M220" s="133">
        <v>3597</v>
      </c>
      <c r="N220" s="133">
        <v>4680</v>
      </c>
      <c r="O220" s="133">
        <v>3072</v>
      </c>
      <c r="P220" s="133">
        <v>9219</v>
      </c>
      <c r="Q220" s="133">
        <v>4007</v>
      </c>
      <c r="R220" s="133">
        <v>3022</v>
      </c>
      <c r="S220" s="133">
        <v>6255</v>
      </c>
      <c r="T220" s="133">
        <v>3437</v>
      </c>
      <c r="U220" s="133">
        <v>2809</v>
      </c>
      <c r="V220" s="133">
        <v>3767</v>
      </c>
      <c r="W220" s="133">
        <v>4099</v>
      </c>
      <c r="X220" s="133">
        <v>2668</v>
      </c>
      <c r="Y220" s="133">
        <v>6941</v>
      </c>
      <c r="Z220" s="133">
        <v>7185</v>
      </c>
      <c r="AA220" s="133">
        <v>2750</v>
      </c>
      <c r="AB220" s="133">
        <v>5393</v>
      </c>
      <c r="AC220" s="133">
        <v>3352</v>
      </c>
      <c r="AD220" s="133">
        <v>5057</v>
      </c>
      <c r="AE220" s="133">
        <v>4190</v>
      </c>
      <c r="AF220" s="133">
        <v>2866</v>
      </c>
      <c r="AG220" s="133">
        <v>3538</v>
      </c>
      <c r="AH220" s="133">
        <v>3773</v>
      </c>
      <c r="AI220" s="133">
        <v>5518</v>
      </c>
      <c r="AJ220" s="133">
        <v>3476</v>
      </c>
      <c r="AK220" s="133">
        <v>5242</v>
      </c>
      <c r="AL220" s="133">
        <v>3156</v>
      </c>
      <c r="AM220" s="133">
        <v>4780</v>
      </c>
      <c r="AN220" s="133">
        <v>13499</v>
      </c>
      <c r="AO220" s="133">
        <v>4634</v>
      </c>
      <c r="AP220" s="133">
        <v>3947</v>
      </c>
      <c r="AQ220" s="133">
        <v>3807</v>
      </c>
      <c r="AR220" s="133">
        <v>3750</v>
      </c>
      <c r="AS220" s="133">
        <v>4817</v>
      </c>
      <c r="AT220" s="133">
        <v>3846</v>
      </c>
      <c r="AU220" s="133">
        <v>4812</v>
      </c>
      <c r="AV220" s="133">
        <v>13391</v>
      </c>
      <c r="AW220" s="133">
        <v>3069</v>
      </c>
      <c r="AX220" s="133">
        <v>6372</v>
      </c>
      <c r="AY220" s="133">
        <v>8207</v>
      </c>
      <c r="AZ220" s="133">
        <v>9434</v>
      </c>
      <c r="BA220" s="133">
        <v>4483</v>
      </c>
      <c r="BB220" s="133">
        <v>13984</v>
      </c>
      <c r="BC220" s="133">
        <v>3005</v>
      </c>
      <c r="BD220" s="133">
        <v>9433</v>
      </c>
      <c r="BE220" s="133">
        <v>9510</v>
      </c>
      <c r="BF220" s="133">
        <v>10817</v>
      </c>
      <c r="BG220" s="133">
        <v>3394</v>
      </c>
      <c r="BH220" s="133">
        <v>4619</v>
      </c>
      <c r="BI220" s="133">
        <v>10272</v>
      </c>
      <c r="BJ220" s="133">
        <v>5284</v>
      </c>
      <c r="BK220" s="133">
        <v>7013</v>
      </c>
      <c r="BL220" s="133">
        <v>2998</v>
      </c>
      <c r="BM220" s="133">
        <v>15950</v>
      </c>
      <c r="BN220" s="133">
        <v>7507</v>
      </c>
      <c r="BO220" s="133">
        <v>5645</v>
      </c>
      <c r="BP220" s="133">
        <v>6903</v>
      </c>
      <c r="BQ220" s="133">
        <v>9667</v>
      </c>
      <c r="BR220" s="133">
        <v>12265</v>
      </c>
      <c r="BS220" s="133">
        <v>4330</v>
      </c>
      <c r="BT220" s="133">
        <v>7218</v>
      </c>
      <c r="BU220" s="133">
        <v>7301</v>
      </c>
      <c r="BV220" s="133">
        <v>65453</v>
      </c>
      <c r="BW220" s="133">
        <v>6153</v>
      </c>
      <c r="BX220" s="133">
        <v>4989</v>
      </c>
      <c r="BY220" s="133">
        <v>11170</v>
      </c>
      <c r="BZ220" s="133">
        <v>5803</v>
      </c>
      <c r="CA220" s="133">
        <v>4807</v>
      </c>
      <c r="CB220" s="133">
        <v>19333</v>
      </c>
      <c r="CC220" s="133">
        <v>8442</v>
      </c>
      <c r="CD220" s="133">
        <v>5926</v>
      </c>
      <c r="CE220" s="133">
        <v>4488</v>
      </c>
      <c r="CF220" s="133">
        <v>36058</v>
      </c>
      <c r="CG220" s="133">
        <v>2426</v>
      </c>
      <c r="CH220" s="133">
        <v>8062</v>
      </c>
      <c r="CI220" s="133">
        <v>12004</v>
      </c>
      <c r="CJ220" s="133">
        <v>5812</v>
      </c>
      <c r="CK220" s="133">
        <v>35510</v>
      </c>
      <c r="CL220" s="133">
        <v>6351</v>
      </c>
      <c r="CM220" s="133">
        <v>5271</v>
      </c>
      <c r="CN220" s="133">
        <v>42362</v>
      </c>
      <c r="CO220" s="133">
        <v>4968</v>
      </c>
      <c r="CP220" s="133">
        <v>4652</v>
      </c>
      <c r="CQ220" s="133">
        <v>11759</v>
      </c>
      <c r="CR220" s="133">
        <v>5740</v>
      </c>
      <c r="CS220" s="133">
        <v>8468</v>
      </c>
      <c r="CT220" s="133">
        <v>2672</v>
      </c>
      <c r="CU220" s="133">
        <v>13273</v>
      </c>
      <c r="CV220" s="133">
        <v>8102</v>
      </c>
      <c r="CW220" s="133">
        <v>6155</v>
      </c>
      <c r="CX220" s="133">
        <v>21654</v>
      </c>
      <c r="CY220" s="133">
        <v>2873</v>
      </c>
      <c r="CZ220" s="133">
        <v>5537</v>
      </c>
      <c r="DA220" s="133">
        <v>7280</v>
      </c>
      <c r="DB220" s="133">
        <v>9086</v>
      </c>
      <c r="DC220" s="133">
        <v>11752</v>
      </c>
      <c r="DD220" s="133">
        <v>12950</v>
      </c>
      <c r="DE220" s="133">
        <v>5654</v>
      </c>
      <c r="DF220" s="133">
        <v>2386</v>
      </c>
      <c r="DG220" s="133">
        <v>8698</v>
      </c>
      <c r="DH220" s="133">
        <v>5322</v>
      </c>
      <c r="DI220" s="133">
        <v>3757</v>
      </c>
      <c r="DJ220" s="133">
        <v>4184</v>
      </c>
      <c r="DK220" s="133">
        <v>11011</v>
      </c>
      <c r="DL220" s="133">
        <v>6669</v>
      </c>
      <c r="DM220" s="133">
        <v>9548</v>
      </c>
      <c r="DN220" s="133">
        <v>4196</v>
      </c>
      <c r="DO220" s="133">
        <v>1811</v>
      </c>
      <c r="DP220" s="133">
        <v>4793</v>
      </c>
      <c r="DQ220" s="133">
        <v>3118</v>
      </c>
      <c r="DR220" s="133">
        <v>8657</v>
      </c>
      <c r="DS220" s="133">
        <v>5151</v>
      </c>
      <c r="DT220" s="133">
        <v>3183</v>
      </c>
      <c r="DU220" s="133">
        <v>1799</v>
      </c>
      <c r="DV220" s="133">
        <v>1799</v>
      </c>
      <c r="DW220" s="133">
        <v>1790</v>
      </c>
      <c r="DX220" s="133">
        <v>4168</v>
      </c>
      <c r="DY220" s="133">
        <v>4287</v>
      </c>
      <c r="DZ220" s="133">
        <v>11312</v>
      </c>
      <c r="EA220" s="133">
        <v>5640</v>
      </c>
      <c r="EB220" s="133">
        <v>6907</v>
      </c>
      <c r="EC220" s="133">
        <v>3195</v>
      </c>
      <c r="ED220" s="133">
        <v>5887</v>
      </c>
      <c r="EE220" s="133">
        <v>8971</v>
      </c>
      <c r="EF220" s="133">
        <v>7928</v>
      </c>
      <c r="EG220" s="133">
        <v>4518</v>
      </c>
      <c r="EH220" s="133">
        <v>7008</v>
      </c>
      <c r="EI220" s="133">
        <v>5140</v>
      </c>
      <c r="EJ220" s="133">
        <v>7162</v>
      </c>
      <c r="EK220" s="133">
        <v>3880</v>
      </c>
      <c r="EL220" s="133">
        <v>5052</v>
      </c>
      <c r="EM220" s="133">
        <v>7004</v>
      </c>
      <c r="EN220" s="133">
        <v>6663</v>
      </c>
      <c r="EO220" s="133">
        <v>4847</v>
      </c>
      <c r="EP220" s="133">
        <v>4387</v>
      </c>
      <c r="EQ220" s="133">
        <v>7418</v>
      </c>
      <c r="ER220" s="133">
        <v>6127</v>
      </c>
      <c r="ES220" s="133">
        <v>7682</v>
      </c>
      <c r="ET220" s="133">
        <v>5674</v>
      </c>
      <c r="EU220" s="133">
        <v>13694</v>
      </c>
      <c r="EV220" s="133">
        <v>5966</v>
      </c>
      <c r="EW220" s="133">
        <v>8797</v>
      </c>
      <c r="EX220" s="133">
        <v>3868</v>
      </c>
      <c r="EY220" s="133">
        <v>5210</v>
      </c>
      <c r="EZ220" s="133">
        <v>5270</v>
      </c>
      <c r="FA220" s="133">
        <v>4841</v>
      </c>
      <c r="FB220" s="133">
        <v>6796</v>
      </c>
      <c r="FC220" s="133">
        <v>6002</v>
      </c>
      <c r="FD220" s="133">
        <v>3967</v>
      </c>
      <c r="FE220" s="133">
        <v>9598</v>
      </c>
      <c r="FF220" s="133">
        <v>8013</v>
      </c>
      <c r="FG220" s="133">
        <v>4703</v>
      </c>
      <c r="FH220" s="133">
        <v>12530</v>
      </c>
      <c r="FI220" s="133">
        <v>7740</v>
      </c>
      <c r="FJ220" s="133">
        <v>7694</v>
      </c>
      <c r="FK220" s="133">
        <v>9459</v>
      </c>
      <c r="FL220" s="133">
        <v>9106</v>
      </c>
      <c r="FM220" s="133">
        <v>9081</v>
      </c>
      <c r="FN220" s="133">
        <v>8724</v>
      </c>
      <c r="FO220" s="133">
        <v>5905.95</v>
      </c>
      <c r="FP220" s="133">
        <v>8746.16</v>
      </c>
      <c r="FQ220" s="133">
        <v>4888.1499999999996</v>
      </c>
      <c r="FR220" s="133">
        <v>8078.41</v>
      </c>
      <c r="FS220" s="133">
        <v>12861.91</v>
      </c>
      <c r="FT220" s="133">
        <v>7919.9</v>
      </c>
      <c r="FU220" s="133">
        <v>9134.2800000000007</v>
      </c>
      <c r="FV220" s="133">
        <v>2520.8200000000002</v>
      </c>
      <c r="FW220" s="133">
        <v>8830.86</v>
      </c>
      <c r="FX220" s="133">
        <v>7998.95</v>
      </c>
      <c r="FY220" s="133">
        <v>11929.01</v>
      </c>
      <c r="FZ220" s="133">
        <v>6756.17</v>
      </c>
      <c r="GA220" s="133">
        <v>9215.4599999999991</v>
      </c>
      <c r="GB220" s="133">
        <v>8694.2099999999991</v>
      </c>
      <c r="GC220" s="133">
        <v>7031.03</v>
      </c>
      <c r="GD220" s="133">
        <v>8052.94</v>
      </c>
      <c r="GE220" s="133">
        <v>10875.72</v>
      </c>
      <c r="GF220" s="133">
        <v>10264.68</v>
      </c>
      <c r="GG220" s="133">
        <v>13539.25</v>
      </c>
      <c r="GH220" s="133">
        <v>7101.71</v>
      </c>
    </row>
    <row r="221" spans="1:190" s="132" customFormat="1" ht="15" collapsed="1" thickBot="1" x14ac:dyDescent="0.3">
      <c r="A221" s="134"/>
      <c r="B221" s="115" t="s">
        <v>0</v>
      </c>
      <c r="C221" s="133">
        <v>1761</v>
      </c>
      <c r="D221" s="133">
        <v>5079</v>
      </c>
      <c r="E221" s="133">
        <v>3239</v>
      </c>
      <c r="F221" s="133">
        <v>2668</v>
      </c>
      <c r="G221" s="133">
        <v>2872</v>
      </c>
      <c r="H221" s="133">
        <v>5522</v>
      </c>
      <c r="I221" s="133">
        <v>3117</v>
      </c>
      <c r="J221" s="133">
        <v>4358</v>
      </c>
      <c r="K221" s="133">
        <v>4329</v>
      </c>
      <c r="L221" s="133">
        <v>5111</v>
      </c>
      <c r="M221" s="133">
        <v>4440</v>
      </c>
      <c r="N221" s="133">
        <v>4317</v>
      </c>
      <c r="O221" s="133">
        <v>3896</v>
      </c>
      <c r="P221" s="133">
        <v>5295</v>
      </c>
      <c r="Q221" s="133">
        <v>5858</v>
      </c>
      <c r="R221" s="133">
        <v>5585</v>
      </c>
      <c r="S221" s="133">
        <v>4390</v>
      </c>
      <c r="T221" s="133">
        <v>5692</v>
      </c>
      <c r="U221" s="133">
        <v>4377</v>
      </c>
      <c r="V221" s="133">
        <v>4388</v>
      </c>
      <c r="W221" s="133">
        <v>4599</v>
      </c>
      <c r="X221" s="133">
        <v>4859</v>
      </c>
      <c r="Y221" s="133">
        <v>5037</v>
      </c>
      <c r="Z221" s="133">
        <v>5037</v>
      </c>
      <c r="AA221" s="133">
        <v>6696</v>
      </c>
      <c r="AB221" s="133">
        <v>5285</v>
      </c>
      <c r="AC221" s="133">
        <v>5880</v>
      </c>
      <c r="AD221" s="133">
        <v>7288</v>
      </c>
      <c r="AE221" s="133">
        <v>6667</v>
      </c>
      <c r="AF221" s="133">
        <v>7697</v>
      </c>
      <c r="AG221" s="133">
        <v>9272</v>
      </c>
      <c r="AH221" s="133">
        <v>5944</v>
      </c>
      <c r="AI221" s="133">
        <v>8983</v>
      </c>
      <c r="AJ221" s="133">
        <v>7589</v>
      </c>
      <c r="AK221" s="133">
        <v>7528</v>
      </c>
      <c r="AL221" s="133">
        <v>8993</v>
      </c>
      <c r="AM221" s="133">
        <v>11339</v>
      </c>
      <c r="AN221" s="133">
        <v>7071</v>
      </c>
      <c r="AO221" s="133">
        <v>7573</v>
      </c>
      <c r="AP221" s="133">
        <v>11381</v>
      </c>
      <c r="AQ221" s="133">
        <v>6967</v>
      </c>
      <c r="AR221" s="133">
        <v>8773</v>
      </c>
      <c r="AS221" s="133">
        <v>10854</v>
      </c>
      <c r="AT221" s="133">
        <v>8529</v>
      </c>
      <c r="AU221" s="133">
        <v>9334</v>
      </c>
      <c r="AV221" s="133">
        <v>11607</v>
      </c>
      <c r="AW221" s="133">
        <v>8560</v>
      </c>
      <c r="AX221" s="133">
        <v>14041</v>
      </c>
      <c r="AY221" s="133">
        <v>9505</v>
      </c>
      <c r="AZ221" s="133">
        <v>9312</v>
      </c>
      <c r="BA221" s="133">
        <v>13323</v>
      </c>
      <c r="BB221" s="133">
        <v>10852</v>
      </c>
      <c r="BC221" s="133">
        <v>9713</v>
      </c>
      <c r="BD221" s="133">
        <v>10441</v>
      </c>
      <c r="BE221" s="133">
        <v>10794</v>
      </c>
      <c r="BF221" s="133">
        <v>11607</v>
      </c>
      <c r="BG221" s="133">
        <v>10994</v>
      </c>
      <c r="BH221" s="133">
        <v>16197</v>
      </c>
      <c r="BI221" s="133">
        <v>12610</v>
      </c>
      <c r="BJ221" s="133">
        <v>12092</v>
      </c>
      <c r="BK221" s="133">
        <v>10603</v>
      </c>
      <c r="BL221" s="133">
        <v>16587</v>
      </c>
      <c r="BM221" s="133">
        <v>14134</v>
      </c>
      <c r="BN221" s="133">
        <v>12802</v>
      </c>
      <c r="BO221" s="133">
        <v>10592</v>
      </c>
      <c r="BP221" s="133">
        <v>11035</v>
      </c>
      <c r="BQ221" s="133">
        <v>11848</v>
      </c>
      <c r="BR221" s="133">
        <v>13266</v>
      </c>
      <c r="BS221" s="133">
        <v>17825</v>
      </c>
      <c r="BT221" s="133">
        <v>8262</v>
      </c>
      <c r="BU221" s="133">
        <v>13876</v>
      </c>
      <c r="BV221" s="133">
        <v>12824</v>
      </c>
      <c r="BW221" s="133">
        <v>13051</v>
      </c>
      <c r="BX221" s="133">
        <v>12661</v>
      </c>
      <c r="BY221" s="133">
        <v>16893</v>
      </c>
      <c r="BZ221" s="133">
        <v>9200</v>
      </c>
      <c r="CA221" s="133">
        <v>9203</v>
      </c>
      <c r="CB221" s="133">
        <v>11282</v>
      </c>
      <c r="CC221" s="133">
        <v>13745</v>
      </c>
      <c r="CD221" s="133">
        <v>8775</v>
      </c>
      <c r="CE221" s="133">
        <v>12629</v>
      </c>
      <c r="CF221" s="133">
        <v>10760</v>
      </c>
      <c r="CG221" s="133">
        <v>14574</v>
      </c>
      <c r="CH221" s="133">
        <v>8427</v>
      </c>
      <c r="CI221" s="133">
        <v>8515</v>
      </c>
      <c r="CJ221" s="133">
        <v>9007</v>
      </c>
      <c r="CK221" s="133">
        <v>18726</v>
      </c>
      <c r="CL221" s="133">
        <v>7910</v>
      </c>
      <c r="CM221" s="133">
        <v>8643</v>
      </c>
      <c r="CN221" s="133">
        <v>8986</v>
      </c>
      <c r="CO221" s="133">
        <v>9011</v>
      </c>
      <c r="CP221" s="133">
        <v>8022</v>
      </c>
      <c r="CQ221" s="133">
        <v>55537</v>
      </c>
      <c r="CR221" s="133">
        <v>11864</v>
      </c>
      <c r="CS221" s="133">
        <v>11837</v>
      </c>
      <c r="CT221" s="133">
        <v>11372</v>
      </c>
      <c r="CU221" s="133">
        <v>17256</v>
      </c>
      <c r="CV221" s="133">
        <v>9972</v>
      </c>
      <c r="CW221" s="133">
        <v>9916</v>
      </c>
      <c r="CX221" s="133">
        <v>8678</v>
      </c>
      <c r="CY221" s="133">
        <v>8428</v>
      </c>
      <c r="CZ221" s="133">
        <v>10721</v>
      </c>
      <c r="DA221" s="133">
        <v>12538</v>
      </c>
      <c r="DB221" s="133">
        <v>7396</v>
      </c>
      <c r="DC221" s="133">
        <v>11277</v>
      </c>
      <c r="DD221" s="133">
        <v>18765</v>
      </c>
      <c r="DE221" s="133">
        <v>10547</v>
      </c>
      <c r="DF221" s="133">
        <v>9969</v>
      </c>
      <c r="DG221" s="133">
        <v>10733</v>
      </c>
      <c r="DH221" s="133">
        <v>10646</v>
      </c>
      <c r="DI221" s="133">
        <v>15179</v>
      </c>
      <c r="DJ221" s="133">
        <v>12838</v>
      </c>
      <c r="DK221" s="133">
        <v>10940</v>
      </c>
      <c r="DL221" s="133">
        <v>14266</v>
      </c>
      <c r="DM221" s="133">
        <v>15598</v>
      </c>
      <c r="DN221" s="133">
        <v>13073</v>
      </c>
      <c r="DO221" s="133">
        <v>18832</v>
      </c>
      <c r="DP221" s="133">
        <v>14777</v>
      </c>
      <c r="DQ221" s="133">
        <v>14263</v>
      </c>
      <c r="DR221" s="133">
        <v>15791</v>
      </c>
      <c r="DS221" s="133">
        <v>17223</v>
      </c>
      <c r="DT221" s="133">
        <v>16230</v>
      </c>
      <c r="DU221" s="133">
        <v>11607</v>
      </c>
      <c r="DV221" s="133">
        <v>11607</v>
      </c>
      <c r="DW221" s="133">
        <v>12535</v>
      </c>
      <c r="DX221" s="133">
        <v>18225</v>
      </c>
      <c r="DY221" s="133">
        <v>19973</v>
      </c>
      <c r="DZ221" s="133">
        <v>17301</v>
      </c>
      <c r="EA221" s="133">
        <v>21075</v>
      </c>
      <c r="EB221" s="133">
        <v>27210</v>
      </c>
      <c r="EC221" s="133">
        <v>22988</v>
      </c>
      <c r="ED221" s="133">
        <v>25123</v>
      </c>
      <c r="EE221" s="133">
        <v>24195</v>
      </c>
      <c r="EF221" s="133">
        <v>28800</v>
      </c>
      <c r="EG221" s="133">
        <v>35077</v>
      </c>
      <c r="EH221" s="133">
        <v>25062</v>
      </c>
      <c r="EI221" s="133">
        <v>25620</v>
      </c>
      <c r="EJ221" s="133">
        <v>33420</v>
      </c>
      <c r="EK221" s="133">
        <v>30792</v>
      </c>
      <c r="EL221" s="133">
        <v>23970</v>
      </c>
      <c r="EM221" s="133">
        <v>32268</v>
      </c>
      <c r="EN221" s="133">
        <v>31022</v>
      </c>
      <c r="EO221" s="133">
        <v>40150</v>
      </c>
      <c r="EP221" s="133">
        <v>34960</v>
      </c>
      <c r="EQ221" s="133">
        <v>30476</v>
      </c>
      <c r="ER221" s="133">
        <v>45084</v>
      </c>
      <c r="ES221" s="133">
        <v>38310</v>
      </c>
      <c r="ET221" s="133">
        <v>38888</v>
      </c>
      <c r="EU221" s="133">
        <v>39637</v>
      </c>
      <c r="EV221" s="133">
        <v>41490</v>
      </c>
      <c r="EW221" s="133">
        <v>39980</v>
      </c>
      <c r="EX221" s="133">
        <v>40319</v>
      </c>
      <c r="EY221" s="133">
        <v>45770</v>
      </c>
      <c r="EZ221" s="133">
        <v>36526</v>
      </c>
      <c r="FA221" s="133">
        <v>44392</v>
      </c>
      <c r="FB221" s="133">
        <v>50469</v>
      </c>
      <c r="FC221" s="133">
        <v>52145</v>
      </c>
      <c r="FD221" s="133">
        <v>43651</v>
      </c>
      <c r="FE221" s="133">
        <v>48110</v>
      </c>
      <c r="FF221" s="133">
        <v>42592</v>
      </c>
      <c r="FG221" s="133">
        <v>51383</v>
      </c>
      <c r="FH221" s="133">
        <v>42044</v>
      </c>
      <c r="FI221" s="133">
        <v>73236</v>
      </c>
      <c r="FJ221" s="133">
        <v>27672</v>
      </c>
      <c r="FK221" s="133">
        <v>28842</v>
      </c>
      <c r="FL221" s="133">
        <v>33799</v>
      </c>
      <c r="FM221" s="133">
        <v>32683</v>
      </c>
      <c r="FN221" s="133">
        <v>43013</v>
      </c>
      <c r="FO221" s="133">
        <v>36801.890000000596</v>
      </c>
      <c r="FP221" s="133">
        <v>26902.390000000596</v>
      </c>
      <c r="FQ221" s="133">
        <v>74288.390000000596</v>
      </c>
      <c r="FR221" s="133">
        <v>54286.849999997765</v>
      </c>
      <c r="FS221" s="133">
        <v>52272.109999999404</v>
      </c>
      <c r="FT221" s="133">
        <v>47928.719999998808</v>
      </c>
      <c r="FU221" s="133">
        <v>84303.89999999851</v>
      </c>
      <c r="FV221" s="133">
        <v>68627.689999999478</v>
      </c>
      <c r="FW221" s="133">
        <v>71524.539999999106</v>
      </c>
      <c r="FX221" s="133">
        <v>88220.400000002235</v>
      </c>
      <c r="FY221" s="133">
        <v>83985.309999998659</v>
      </c>
      <c r="FZ221" s="133">
        <v>114589.58999999985</v>
      </c>
      <c r="GA221" s="133">
        <v>112379.37999999896</v>
      </c>
      <c r="GB221" s="133">
        <v>105920.08999999985</v>
      </c>
      <c r="GC221" s="133">
        <v>173953.44999999925</v>
      </c>
      <c r="GD221" s="133">
        <v>177961.5</v>
      </c>
      <c r="GE221" s="133">
        <v>130829.69999999925</v>
      </c>
      <c r="GF221" s="133">
        <v>249423.6099999994</v>
      </c>
      <c r="GG221" s="133">
        <v>178394.6400000006</v>
      </c>
      <c r="GH221" s="133">
        <v>168069.28000000119</v>
      </c>
    </row>
    <row r="222" spans="1:190" s="132" customFormat="1" ht="15" thickBot="1" x14ac:dyDescent="0.3">
      <c r="A222" s="134"/>
      <c r="B222" s="104" t="s">
        <v>88</v>
      </c>
      <c r="C222" s="119">
        <v>9226129</v>
      </c>
      <c r="D222" s="119">
        <v>9137567</v>
      </c>
      <c r="E222" s="119">
        <v>10839833</v>
      </c>
      <c r="F222" s="119">
        <v>9999621</v>
      </c>
      <c r="G222" s="119">
        <v>9582658</v>
      </c>
      <c r="H222" s="119">
        <v>10939593</v>
      </c>
      <c r="I222" s="119">
        <v>10263660</v>
      </c>
      <c r="J222" s="119">
        <v>9801554</v>
      </c>
      <c r="K222" s="119">
        <v>10166969</v>
      </c>
      <c r="L222" s="119">
        <v>10482089</v>
      </c>
      <c r="M222" s="119">
        <v>10037244</v>
      </c>
      <c r="N222" s="119">
        <v>10468939</v>
      </c>
      <c r="O222" s="119">
        <v>10195102</v>
      </c>
      <c r="P222" s="119">
        <v>9862082</v>
      </c>
      <c r="Q222" s="119">
        <v>11542124</v>
      </c>
      <c r="R222" s="119">
        <v>10235866</v>
      </c>
      <c r="S222" s="119">
        <v>11284357</v>
      </c>
      <c r="T222" s="119">
        <v>10048779</v>
      </c>
      <c r="U222" s="119">
        <v>10148207</v>
      </c>
      <c r="V222" s="119">
        <v>10052556</v>
      </c>
      <c r="W222" s="119">
        <v>10625591</v>
      </c>
      <c r="X222" s="119">
        <v>10699231</v>
      </c>
      <c r="Y222" s="119">
        <v>10410107</v>
      </c>
      <c r="Z222" s="119">
        <v>10724309</v>
      </c>
      <c r="AA222" s="119">
        <v>10741157</v>
      </c>
      <c r="AB222" s="119">
        <v>9818457</v>
      </c>
      <c r="AC222" s="119">
        <v>11085651</v>
      </c>
      <c r="AD222" s="119">
        <v>10407000</v>
      </c>
      <c r="AE222" s="119">
        <v>10003174</v>
      </c>
      <c r="AF222" s="119">
        <v>11221727</v>
      </c>
      <c r="AG222" s="119">
        <v>11668151</v>
      </c>
      <c r="AH222" s="119">
        <v>9866833</v>
      </c>
      <c r="AI222" s="119">
        <v>9895582</v>
      </c>
      <c r="AJ222" s="119">
        <v>11861984</v>
      </c>
      <c r="AK222" s="119">
        <v>10903044</v>
      </c>
      <c r="AL222" s="119">
        <v>10178056</v>
      </c>
      <c r="AM222" s="119">
        <v>11305812</v>
      </c>
      <c r="AN222" s="119">
        <v>10537614</v>
      </c>
      <c r="AO222" s="119">
        <v>10744208</v>
      </c>
      <c r="AP222" s="119">
        <v>11099495</v>
      </c>
      <c r="AQ222" s="119">
        <v>10888156</v>
      </c>
      <c r="AR222" s="119">
        <v>10962578</v>
      </c>
      <c r="AS222" s="119">
        <v>12234483</v>
      </c>
      <c r="AT222" s="119">
        <v>10180648</v>
      </c>
      <c r="AU222" s="119">
        <v>11143382</v>
      </c>
      <c r="AV222" s="119">
        <v>11810754</v>
      </c>
      <c r="AW222" s="119">
        <v>10814504</v>
      </c>
      <c r="AX222" s="119">
        <v>11473937</v>
      </c>
      <c r="AY222" s="119">
        <v>11583830</v>
      </c>
      <c r="AZ222" s="119">
        <v>11195428</v>
      </c>
      <c r="BA222" s="119">
        <v>11318463</v>
      </c>
      <c r="BB222" s="119">
        <v>11498811</v>
      </c>
      <c r="BC222" s="119">
        <v>10676741</v>
      </c>
      <c r="BD222" s="119">
        <v>12068928</v>
      </c>
      <c r="BE222" s="119">
        <v>12134971</v>
      </c>
      <c r="BF222" s="119">
        <v>10283812</v>
      </c>
      <c r="BG222" s="119">
        <v>12067523</v>
      </c>
      <c r="BH222" s="119">
        <v>12697240</v>
      </c>
      <c r="BI222" s="119">
        <v>11359464</v>
      </c>
      <c r="BJ222" s="119">
        <v>12565202</v>
      </c>
      <c r="BK222" s="119">
        <v>11677887</v>
      </c>
      <c r="BL222" s="119">
        <v>11251420</v>
      </c>
      <c r="BM222" s="119">
        <v>12919064</v>
      </c>
      <c r="BN222" s="119">
        <v>12469054</v>
      </c>
      <c r="BO222" s="119">
        <v>10840953</v>
      </c>
      <c r="BP222" s="119">
        <v>12867034</v>
      </c>
      <c r="BQ222" s="119">
        <v>12959225</v>
      </c>
      <c r="BR222" s="119">
        <v>11271590</v>
      </c>
      <c r="BS222" s="119">
        <v>12549940</v>
      </c>
      <c r="BT222" s="119">
        <v>12702955</v>
      </c>
      <c r="BU222" s="119">
        <v>12792426</v>
      </c>
      <c r="BV222" s="119">
        <v>12932265</v>
      </c>
      <c r="BW222" s="119">
        <v>12681720</v>
      </c>
      <c r="BX222" s="119">
        <v>12798493</v>
      </c>
      <c r="BY222" s="119">
        <v>12895834</v>
      </c>
      <c r="BZ222" s="119">
        <v>12461242</v>
      </c>
      <c r="CA222" s="119">
        <v>13063289</v>
      </c>
      <c r="CB222" s="119">
        <v>13429532</v>
      </c>
      <c r="CC222" s="119">
        <v>12447311</v>
      </c>
      <c r="CD222" s="119">
        <v>12673505</v>
      </c>
      <c r="CE222" s="119">
        <v>13133850</v>
      </c>
      <c r="CF222" s="119">
        <v>13124724</v>
      </c>
      <c r="CG222" s="119">
        <v>13468045</v>
      </c>
      <c r="CH222" s="119">
        <v>13722171</v>
      </c>
      <c r="CI222" s="119">
        <v>13749668</v>
      </c>
      <c r="CJ222" s="119">
        <v>12320279</v>
      </c>
      <c r="CK222" s="119">
        <v>15027369</v>
      </c>
      <c r="CL222" s="119">
        <v>12470852</v>
      </c>
      <c r="CM222" s="119">
        <v>13480049</v>
      </c>
      <c r="CN222" s="119">
        <v>14291105</v>
      </c>
      <c r="CO222" s="119">
        <v>13374149</v>
      </c>
      <c r="CP222" s="119">
        <v>13289461</v>
      </c>
      <c r="CQ222" s="119">
        <v>13344149</v>
      </c>
      <c r="CR222" s="119">
        <v>14530218</v>
      </c>
      <c r="CS222" s="119">
        <v>14267520</v>
      </c>
      <c r="CT222" s="119">
        <v>13691667</v>
      </c>
      <c r="CU222" s="119">
        <v>13800480</v>
      </c>
      <c r="CV222" s="119">
        <v>13328618</v>
      </c>
      <c r="CW222" s="119">
        <v>13796041</v>
      </c>
      <c r="CX222" s="119">
        <v>13787657</v>
      </c>
      <c r="CY222" s="119">
        <v>13503863</v>
      </c>
      <c r="CZ222" s="119">
        <v>14311523</v>
      </c>
      <c r="DA222" s="119">
        <v>14449059</v>
      </c>
      <c r="DB222" s="119">
        <v>13448850</v>
      </c>
      <c r="DC222" s="119">
        <v>12903084</v>
      </c>
      <c r="DD222" s="119">
        <v>15388864</v>
      </c>
      <c r="DE222" s="119">
        <v>14641258</v>
      </c>
      <c r="DF222" s="119">
        <v>14575304</v>
      </c>
      <c r="DG222" s="119">
        <v>14749761</v>
      </c>
      <c r="DH222" s="119">
        <v>13579354</v>
      </c>
      <c r="DI222" s="119">
        <v>14853525</v>
      </c>
      <c r="DJ222" s="119">
        <v>14573458</v>
      </c>
      <c r="DK222" s="119">
        <v>14455072</v>
      </c>
      <c r="DL222" s="119">
        <v>14431644</v>
      </c>
      <c r="DM222" s="119">
        <v>15817781</v>
      </c>
      <c r="DN222" s="119">
        <v>13046275</v>
      </c>
      <c r="DO222" s="119">
        <v>14376799</v>
      </c>
      <c r="DP222" s="119">
        <v>16090938</v>
      </c>
      <c r="DQ222" s="119">
        <v>14739793</v>
      </c>
      <c r="DR222" s="119">
        <v>15510890</v>
      </c>
      <c r="DS222" s="119">
        <v>14847875</v>
      </c>
      <c r="DT222" s="119">
        <v>13839479</v>
      </c>
      <c r="DU222" s="119">
        <v>12774304</v>
      </c>
      <c r="DV222" s="119">
        <v>12774304</v>
      </c>
      <c r="DW222" s="119">
        <v>11915190</v>
      </c>
      <c r="DX222" s="119">
        <v>15187943</v>
      </c>
      <c r="DY222" s="119">
        <v>14999365</v>
      </c>
      <c r="DZ222" s="119">
        <v>13721062</v>
      </c>
      <c r="EA222" s="119">
        <v>15019417</v>
      </c>
      <c r="EB222" s="119">
        <v>15689315</v>
      </c>
      <c r="EC222" s="119">
        <v>15552822</v>
      </c>
      <c r="ED222" s="119">
        <v>16438954</v>
      </c>
      <c r="EE222" s="119">
        <v>15033115</v>
      </c>
      <c r="EF222" s="119">
        <v>14974246</v>
      </c>
      <c r="EG222" s="119">
        <v>17330510</v>
      </c>
      <c r="EH222" s="119">
        <v>16226729</v>
      </c>
      <c r="EI222" s="119">
        <v>15621029</v>
      </c>
      <c r="EJ222" s="119">
        <v>16899326</v>
      </c>
      <c r="EK222" s="119">
        <v>15665374</v>
      </c>
      <c r="EL222" s="119">
        <v>14655982</v>
      </c>
      <c r="EM222" s="119">
        <v>16166673</v>
      </c>
      <c r="EN222" s="119">
        <v>15964884</v>
      </c>
      <c r="EO222" s="119">
        <v>16066071</v>
      </c>
      <c r="EP222" s="119">
        <v>16660275</v>
      </c>
      <c r="EQ222" s="119">
        <v>15379849</v>
      </c>
      <c r="ER222" s="119">
        <v>15675805</v>
      </c>
      <c r="ES222" s="119">
        <v>17173254</v>
      </c>
      <c r="ET222" s="119">
        <v>15965219</v>
      </c>
      <c r="EU222" s="119">
        <v>16630694</v>
      </c>
      <c r="EV222" s="119">
        <v>16789709</v>
      </c>
      <c r="EW222" s="119">
        <v>15805730</v>
      </c>
      <c r="EX222" s="119">
        <v>16153625</v>
      </c>
      <c r="EY222" s="119">
        <v>16658047</v>
      </c>
      <c r="EZ222" s="119">
        <v>16313294</v>
      </c>
      <c r="FA222" s="119">
        <v>17008070</v>
      </c>
      <c r="FB222" s="119">
        <v>17298667</v>
      </c>
      <c r="FC222" s="119">
        <v>17535633</v>
      </c>
      <c r="FD222" s="119">
        <v>16406637</v>
      </c>
      <c r="FE222" s="119">
        <v>18435964</v>
      </c>
      <c r="FF222" s="119">
        <v>15681785</v>
      </c>
      <c r="FG222" s="119">
        <v>16219308</v>
      </c>
      <c r="FH222" s="119">
        <v>18075488</v>
      </c>
      <c r="FI222" s="119">
        <v>17103413</v>
      </c>
      <c r="FJ222" s="119">
        <v>15871731</v>
      </c>
      <c r="FK222" s="119">
        <v>16474249</v>
      </c>
      <c r="FL222" s="119">
        <v>18010690</v>
      </c>
      <c r="FM222" s="119">
        <v>17283631</v>
      </c>
      <c r="FN222" s="119">
        <v>17801087</v>
      </c>
      <c r="FO222" s="119">
        <v>17376950.300000001</v>
      </c>
      <c r="FP222" s="119">
        <v>18042209.98</v>
      </c>
      <c r="FQ222" s="119">
        <v>17648139.789999999</v>
      </c>
      <c r="FR222" s="119">
        <v>18585707.059999999</v>
      </c>
      <c r="FS222" s="119">
        <v>17791964.170000002</v>
      </c>
      <c r="FT222" s="119">
        <v>17667161.489999998</v>
      </c>
      <c r="FU222" s="119">
        <v>19619820.379999999</v>
      </c>
      <c r="FV222" s="119">
        <v>16678839.619999999</v>
      </c>
      <c r="FW222" s="119">
        <v>18061861.390000001</v>
      </c>
      <c r="FX222" s="119">
        <v>18828897.780000001</v>
      </c>
      <c r="FY222" s="119">
        <v>18094405.710000001</v>
      </c>
      <c r="FZ222" s="119">
        <v>19779786.300000001</v>
      </c>
      <c r="GA222" s="119">
        <v>19149024.870000001</v>
      </c>
      <c r="GB222" s="119">
        <v>18432729.649999999</v>
      </c>
      <c r="GC222" s="119">
        <v>19376415.109999999</v>
      </c>
      <c r="GD222" s="119">
        <v>18874572.379999999</v>
      </c>
      <c r="GE222" s="119">
        <v>18336839.48</v>
      </c>
      <c r="GF222" s="119">
        <v>19886886.899999999</v>
      </c>
      <c r="GG222" s="119">
        <v>20175239.379999999</v>
      </c>
      <c r="GH222" s="119">
        <v>17475621.210000001</v>
      </c>
    </row>
    <row r="223" spans="1:190" ht="15" thickBot="1" x14ac:dyDescent="0.3">
      <c r="A223" s="134"/>
      <c r="B223" s="104" t="s">
        <v>89</v>
      </c>
      <c r="C223" s="119">
        <v>142980585</v>
      </c>
      <c r="D223" s="119">
        <v>143550726</v>
      </c>
      <c r="E223" s="119">
        <v>171083178</v>
      </c>
      <c r="F223" s="119">
        <v>152520508</v>
      </c>
      <c r="G223" s="119">
        <v>141986245</v>
      </c>
      <c r="H223" s="119">
        <v>167202301</v>
      </c>
      <c r="I223" s="119">
        <v>150058988</v>
      </c>
      <c r="J223" s="119">
        <v>139849787</v>
      </c>
      <c r="K223" s="119">
        <v>153474892</v>
      </c>
      <c r="L223" s="119">
        <v>151735215</v>
      </c>
      <c r="M223" s="119">
        <v>153627052</v>
      </c>
      <c r="N223" s="119">
        <v>161064988</v>
      </c>
      <c r="O223" s="119">
        <v>155383836</v>
      </c>
      <c r="P223" s="119">
        <v>146585293</v>
      </c>
      <c r="Q223" s="119">
        <v>172638490</v>
      </c>
      <c r="R223" s="119">
        <v>147896850</v>
      </c>
      <c r="S223" s="119">
        <v>167401632</v>
      </c>
      <c r="T223" s="119">
        <v>154321065</v>
      </c>
      <c r="U223" s="119">
        <v>145623642</v>
      </c>
      <c r="V223" s="119">
        <v>144313537</v>
      </c>
      <c r="W223" s="119">
        <v>155884256</v>
      </c>
      <c r="X223" s="119">
        <v>154978048</v>
      </c>
      <c r="Y223" s="119">
        <v>157212064</v>
      </c>
      <c r="Z223" s="119">
        <v>160956102</v>
      </c>
      <c r="AA223" s="119">
        <v>160110704</v>
      </c>
      <c r="AB223" s="119">
        <v>152207109</v>
      </c>
      <c r="AC223" s="119">
        <v>161293722</v>
      </c>
      <c r="AD223" s="119">
        <v>149408850</v>
      </c>
      <c r="AE223" s="119">
        <v>151047364</v>
      </c>
      <c r="AF223" s="119">
        <v>160086335</v>
      </c>
      <c r="AG223" s="119">
        <v>162220121</v>
      </c>
      <c r="AH223" s="119">
        <v>140833597</v>
      </c>
      <c r="AI223" s="119">
        <v>143655551</v>
      </c>
      <c r="AJ223" s="119">
        <v>172961446</v>
      </c>
      <c r="AK223" s="119">
        <v>156007152</v>
      </c>
      <c r="AL223" s="119">
        <v>151732383</v>
      </c>
      <c r="AM223" s="119">
        <v>165314652</v>
      </c>
      <c r="AN223" s="119">
        <v>152886755</v>
      </c>
      <c r="AO223" s="119">
        <v>156349189</v>
      </c>
      <c r="AP223" s="119">
        <v>160945553</v>
      </c>
      <c r="AQ223" s="119">
        <v>154909230</v>
      </c>
      <c r="AR223" s="119">
        <v>155486895</v>
      </c>
      <c r="AS223" s="119">
        <v>168965420</v>
      </c>
      <c r="AT223" s="119">
        <v>134968706</v>
      </c>
      <c r="AU223" s="119">
        <v>155550374</v>
      </c>
      <c r="AV223" s="119">
        <v>167766562</v>
      </c>
      <c r="AW223" s="119">
        <v>150623735</v>
      </c>
      <c r="AX223" s="119">
        <v>163033226</v>
      </c>
      <c r="AY223" s="119">
        <v>167259453</v>
      </c>
      <c r="AZ223" s="119">
        <v>155046123</v>
      </c>
      <c r="BA223" s="119">
        <v>162082549</v>
      </c>
      <c r="BB223" s="119">
        <v>161668092</v>
      </c>
      <c r="BC223" s="119">
        <v>152434070</v>
      </c>
      <c r="BD223" s="119">
        <v>167911455</v>
      </c>
      <c r="BE223" s="119">
        <v>169622709</v>
      </c>
      <c r="BF223" s="119">
        <v>136641883</v>
      </c>
      <c r="BG223" s="119">
        <v>169647231</v>
      </c>
      <c r="BH223" s="119">
        <v>179198559</v>
      </c>
      <c r="BI223" s="119">
        <v>153169997</v>
      </c>
      <c r="BJ223" s="119">
        <v>179168804</v>
      </c>
      <c r="BK223" s="119">
        <v>166157052</v>
      </c>
      <c r="BL223" s="119">
        <v>158427641</v>
      </c>
      <c r="BM223" s="119">
        <v>180297524</v>
      </c>
      <c r="BN223" s="119">
        <v>173637115</v>
      </c>
      <c r="BO223" s="119">
        <v>148205685</v>
      </c>
      <c r="BP223" s="119">
        <v>183543871</v>
      </c>
      <c r="BQ223" s="119">
        <v>176458066</v>
      </c>
      <c r="BR223" s="119">
        <v>145252451</v>
      </c>
      <c r="BS223" s="119">
        <v>168979722</v>
      </c>
      <c r="BT223" s="119">
        <v>174410660</v>
      </c>
      <c r="BU223" s="119">
        <v>169036945</v>
      </c>
      <c r="BV223" s="119">
        <v>178963936</v>
      </c>
      <c r="BW223" s="119">
        <v>169473350</v>
      </c>
      <c r="BX223" s="119">
        <v>171115766</v>
      </c>
      <c r="BY223" s="119">
        <v>181724900</v>
      </c>
      <c r="BZ223" s="119">
        <v>172296355</v>
      </c>
      <c r="CA223" s="119">
        <v>175649828</v>
      </c>
      <c r="CB223" s="119">
        <v>181114426</v>
      </c>
      <c r="CC223" s="119">
        <v>166314788</v>
      </c>
      <c r="CD223" s="119">
        <v>162082521</v>
      </c>
      <c r="CE223" s="119">
        <v>172307799</v>
      </c>
      <c r="CF223" s="119">
        <v>176201354</v>
      </c>
      <c r="CG223" s="119">
        <v>175831013</v>
      </c>
      <c r="CH223" s="119">
        <v>181193829</v>
      </c>
      <c r="CI223" s="119">
        <v>189324481</v>
      </c>
      <c r="CJ223" s="119">
        <v>161927537</v>
      </c>
      <c r="CK223" s="119">
        <v>195537819</v>
      </c>
      <c r="CL223" s="119">
        <v>162316108</v>
      </c>
      <c r="CM223" s="119">
        <v>184997132</v>
      </c>
      <c r="CN223" s="119">
        <v>184755754</v>
      </c>
      <c r="CO223" s="119">
        <v>178935507</v>
      </c>
      <c r="CP223" s="119">
        <v>164914001</v>
      </c>
      <c r="CQ223" s="119">
        <v>172744270</v>
      </c>
      <c r="CR223" s="119">
        <v>196642017</v>
      </c>
      <c r="CS223" s="119">
        <v>182841359</v>
      </c>
      <c r="CT223" s="119">
        <v>178805097</v>
      </c>
      <c r="CU223" s="119">
        <v>191699352</v>
      </c>
      <c r="CV223" s="119">
        <v>175387307</v>
      </c>
      <c r="CW223" s="119">
        <v>188693127</v>
      </c>
      <c r="CX223" s="119">
        <v>181741159</v>
      </c>
      <c r="CY223" s="119">
        <v>177523978</v>
      </c>
      <c r="CZ223" s="119">
        <v>186622209</v>
      </c>
      <c r="DA223" s="119">
        <v>185423708</v>
      </c>
      <c r="DB223" s="119">
        <v>167239333</v>
      </c>
      <c r="DC223" s="119">
        <v>170033610</v>
      </c>
      <c r="DD223" s="119">
        <v>204714415</v>
      </c>
      <c r="DE223" s="119">
        <v>190698613</v>
      </c>
      <c r="DF223" s="119">
        <v>180413198</v>
      </c>
      <c r="DG223" s="119">
        <v>196216141</v>
      </c>
      <c r="DH223" s="119">
        <v>178949454</v>
      </c>
      <c r="DI223" s="119">
        <v>188955812</v>
      </c>
      <c r="DJ223" s="119">
        <v>193087433</v>
      </c>
      <c r="DK223" s="119">
        <v>184884554</v>
      </c>
      <c r="DL223" s="119">
        <v>182822112</v>
      </c>
      <c r="DM223" s="119">
        <v>204554771</v>
      </c>
      <c r="DN223" s="119">
        <v>160646630</v>
      </c>
      <c r="DO223" s="119">
        <v>187982495</v>
      </c>
      <c r="DP223" s="119">
        <v>206171126</v>
      </c>
      <c r="DQ223" s="119">
        <v>185728315</v>
      </c>
      <c r="DR223" s="119">
        <v>203641205</v>
      </c>
      <c r="DS223" s="119">
        <v>197734178</v>
      </c>
      <c r="DT223" s="119">
        <v>184598512</v>
      </c>
      <c r="DU223" s="119">
        <v>173048928</v>
      </c>
      <c r="DV223" s="119">
        <v>173048928</v>
      </c>
      <c r="DW223" s="119">
        <v>172700100</v>
      </c>
      <c r="DX223" s="119">
        <v>208460547</v>
      </c>
      <c r="DY223" s="119">
        <v>199355034</v>
      </c>
      <c r="DZ223" s="119">
        <v>174046018</v>
      </c>
      <c r="EA223" s="119">
        <v>204887547</v>
      </c>
      <c r="EB223" s="119">
        <v>211758023</v>
      </c>
      <c r="EC223" s="119">
        <v>217668686</v>
      </c>
      <c r="ED223" s="119">
        <v>222043632</v>
      </c>
      <c r="EE223" s="119">
        <v>199387033</v>
      </c>
      <c r="EF223" s="119">
        <v>198552909</v>
      </c>
      <c r="EG223" s="119">
        <v>234496831</v>
      </c>
      <c r="EH223" s="119">
        <v>217809775</v>
      </c>
      <c r="EI223" s="119">
        <v>207526034</v>
      </c>
      <c r="EJ223" s="119">
        <v>226832235</v>
      </c>
      <c r="EK223" s="119">
        <v>208503115</v>
      </c>
      <c r="EL223" s="119">
        <v>199656202</v>
      </c>
      <c r="EM223" s="119">
        <v>216420401</v>
      </c>
      <c r="EN223" s="119">
        <v>217111455</v>
      </c>
      <c r="EO223" s="119">
        <v>219244456</v>
      </c>
      <c r="EP223" s="119">
        <v>240565853</v>
      </c>
      <c r="EQ223" s="119">
        <v>235244281</v>
      </c>
      <c r="ER223" s="119">
        <v>216583859</v>
      </c>
      <c r="ES223" s="119">
        <v>244102824</v>
      </c>
      <c r="ET223" s="119">
        <v>213968051</v>
      </c>
      <c r="EU223" s="119">
        <v>229337616</v>
      </c>
      <c r="EV223" s="119">
        <v>229373955</v>
      </c>
      <c r="EW223" s="119">
        <v>208805785</v>
      </c>
      <c r="EX223" s="119">
        <v>206621324</v>
      </c>
      <c r="EY223" s="119">
        <v>223206963</v>
      </c>
      <c r="EZ223" s="119">
        <v>225869854</v>
      </c>
      <c r="FA223" s="119">
        <v>222982833</v>
      </c>
      <c r="FB223" s="119">
        <v>231459281</v>
      </c>
      <c r="FC223" s="119">
        <v>231175164</v>
      </c>
      <c r="FD223" s="119">
        <v>208246191</v>
      </c>
      <c r="FE223" s="119">
        <v>240464600</v>
      </c>
      <c r="FF223" s="119">
        <v>203584533</v>
      </c>
      <c r="FG223" s="119">
        <v>218627872</v>
      </c>
      <c r="FH223" s="119">
        <v>246324037</v>
      </c>
      <c r="FI223" s="119">
        <v>218294325</v>
      </c>
      <c r="FJ223" s="119">
        <v>203073905</v>
      </c>
      <c r="FK223" s="119">
        <v>215686857</v>
      </c>
      <c r="FL223" s="119">
        <v>239273675</v>
      </c>
      <c r="FM223" s="119">
        <v>232557458</v>
      </c>
      <c r="FN223" s="119">
        <v>233685581</v>
      </c>
      <c r="FO223" s="119">
        <v>234765515.78999999</v>
      </c>
      <c r="FP223" s="119">
        <v>232044163.58999997</v>
      </c>
      <c r="FQ223" s="119">
        <v>224808680.72000003</v>
      </c>
      <c r="FR223" s="119">
        <v>235345317.03</v>
      </c>
      <c r="FS223" s="119">
        <v>229362222.89000005</v>
      </c>
      <c r="FT223" s="119">
        <v>230144533.19</v>
      </c>
      <c r="FU223" s="119">
        <v>252710277.67999998</v>
      </c>
      <c r="FV223" s="119">
        <v>200532957.19999996</v>
      </c>
      <c r="FW223" s="119">
        <v>228802389.75</v>
      </c>
      <c r="FX223" s="119">
        <v>249741104.09</v>
      </c>
      <c r="FY223" s="119">
        <v>230124036.09</v>
      </c>
      <c r="FZ223" s="119">
        <v>253768475.10000002</v>
      </c>
      <c r="GA223" s="119">
        <v>246536025.01999998</v>
      </c>
      <c r="GB223" s="119">
        <v>230793159.34999999</v>
      </c>
      <c r="GC223" s="119">
        <v>245530093.92000002</v>
      </c>
      <c r="GD223" s="119">
        <v>232822341.13999999</v>
      </c>
      <c r="GE223" s="119">
        <v>249786686.47</v>
      </c>
      <c r="GF223" s="119">
        <v>251756177.63999999</v>
      </c>
      <c r="GG223" s="119">
        <v>256049165.75999999</v>
      </c>
      <c r="GH223" s="119">
        <v>207252934.19</v>
      </c>
    </row>
    <row r="224" spans="1:190" x14ac:dyDescent="0.2">
      <c r="B224" s="161" t="s">
        <v>39</v>
      </c>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c r="AU224" s="162"/>
      <c r="AV224" s="162"/>
      <c r="AW224" s="162"/>
      <c r="AX224" s="162"/>
      <c r="AY224" s="162"/>
      <c r="AZ224" s="162"/>
      <c r="BA224" s="162"/>
      <c r="BB224" s="162"/>
      <c r="BC224" s="162"/>
      <c r="BD224" s="162"/>
      <c r="BE224" s="162"/>
      <c r="BF224" s="162"/>
      <c r="BG224" s="162"/>
      <c r="BH224" s="162"/>
      <c r="BI224" s="162"/>
      <c r="BJ224" s="162"/>
      <c r="BK224" s="162"/>
      <c r="BL224" s="162"/>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c r="CJ224" s="162"/>
      <c r="CK224" s="162"/>
      <c r="CL224" s="162"/>
      <c r="CM224" s="162"/>
      <c r="CN224" s="162"/>
      <c r="CO224" s="162"/>
      <c r="CP224" s="162"/>
      <c r="CQ224" s="162"/>
      <c r="CR224" s="162"/>
      <c r="CS224" s="162"/>
      <c r="CT224" s="162"/>
      <c r="CU224" s="162"/>
      <c r="CV224" s="162"/>
      <c r="CW224" s="162"/>
      <c r="CX224" s="162"/>
      <c r="CY224" s="162"/>
      <c r="CZ224" s="162"/>
      <c r="DA224" s="162"/>
      <c r="DB224" s="162"/>
      <c r="DC224" s="162"/>
      <c r="DD224" s="162"/>
      <c r="DE224" s="162"/>
      <c r="DF224" s="162"/>
      <c r="DG224" s="162"/>
      <c r="DH224" s="162"/>
      <c r="DI224" s="162"/>
      <c r="DJ224" s="162"/>
      <c r="DK224" s="162"/>
      <c r="DL224" s="162"/>
      <c r="DM224" s="162"/>
      <c r="DN224" s="162"/>
      <c r="DO224" s="162"/>
      <c r="DP224" s="162"/>
      <c r="DQ224" s="162"/>
      <c r="DR224" s="162"/>
      <c r="DS224" s="162"/>
      <c r="DT224" s="162"/>
      <c r="DU224" s="162"/>
      <c r="DV224" s="162"/>
      <c r="DW224" s="162"/>
      <c r="DX224" s="162"/>
      <c r="DY224" s="162"/>
      <c r="DZ224" s="162"/>
      <c r="EA224" s="162"/>
      <c r="EB224" s="162"/>
      <c r="EC224" s="162"/>
      <c r="ED224" s="162"/>
      <c r="EE224" s="162"/>
      <c r="EF224" s="162"/>
      <c r="EG224" s="162"/>
      <c r="EH224" s="162"/>
      <c r="EI224" s="162"/>
      <c r="EJ224" s="162"/>
      <c r="EK224" s="162"/>
      <c r="EL224" s="162"/>
      <c r="EM224" s="162"/>
      <c r="EN224" s="162"/>
      <c r="EO224" s="162"/>
      <c r="EP224" s="162"/>
      <c r="EQ224" s="162"/>
      <c r="ER224" s="162"/>
      <c r="ES224" s="162"/>
      <c r="ET224" s="162"/>
      <c r="EU224" s="162"/>
      <c r="EV224" s="162"/>
      <c r="EW224" s="162"/>
      <c r="EX224" s="162"/>
      <c r="EY224" s="162"/>
      <c r="EZ224" s="162"/>
      <c r="FA224" s="162"/>
      <c r="FB224" s="162"/>
      <c r="FC224" s="162"/>
      <c r="FD224" s="162"/>
      <c r="FE224" s="162"/>
      <c r="FF224" s="162"/>
      <c r="FG224" s="162"/>
      <c r="FH224" s="162"/>
      <c r="FI224" s="162"/>
      <c r="FJ224" s="162"/>
      <c r="FK224" s="162"/>
      <c r="FL224" s="162"/>
      <c r="FM224" s="162"/>
      <c r="FN224" s="162"/>
      <c r="FO224" s="162"/>
      <c r="FP224" s="162"/>
      <c r="FQ224" s="162"/>
      <c r="FR224" s="162"/>
      <c r="FS224" s="162"/>
      <c r="FT224" s="162"/>
      <c r="FU224" s="162"/>
      <c r="FV224" s="162"/>
      <c r="FW224" s="162"/>
      <c r="FX224" s="162"/>
      <c r="FY224" s="162"/>
      <c r="FZ224" s="162"/>
      <c r="GA224" s="162"/>
      <c r="GB224" s="162"/>
      <c r="GC224" s="162"/>
      <c r="GD224" s="162"/>
      <c r="GE224" s="162"/>
      <c r="GF224" s="162"/>
      <c r="GG224" s="162"/>
      <c r="GH224" s="162"/>
    </row>
  </sheetData>
  <pageMargins left="0.15748031496062992" right="0.70866141732283472" top="0.15748031496062992" bottom="0.15748031496062992" header="0.15748031496062992" footer="0.15748031496062992"/>
  <pageSetup paperSize="9" scale="8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rgb="FF0000FF"/>
  </sheetPr>
  <dimension ref="A1:EJ45"/>
  <sheetViews>
    <sheetView showGridLines="0" zoomScale="80" zoomScaleNormal="80" workbookViewId="0">
      <pane xSplit="2" ySplit="14" topLeftCell="DU33" activePane="bottomRight" state="frozenSplit"/>
      <selection activeCell="E41" sqref="E41"/>
      <selection pane="topRight" activeCell="E41" sqref="E41"/>
      <selection pane="bottomLeft" activeCell="E41" sqref="E41"/>
      <selection pane="bottomRight" activeCell="DX51" sqref="DX51"/>
    </sheetView>
  </sheetViews>
  <sheetFormatPr baseColWidth="10" defaultColWidth="11.42578125" defaultRowHeight="14.25" x14ac:dyDescent="0.2"/>
  <cols>
    <col min="1" max="1" width="1.5703125" style="123" customWidth="1"/>
    <col min="2" max="2" width="60.5703125" style="124" customWidth="1"/>
    <col min="3" max="61" width="15.28515625" style="123" bestFit="1" customWidth="1"/>
    <col min="62" max="140" width="12" style="123" bestFit="1" customWidth="1"/>
    <col min="141" max="16384" width="11.42578125" style="123"/>
  </cols>
  <sheetData>
    <row r="1" spans="1:140" s="97" customFormat="1" x14ac:dyDescent="0.2">
      <c r="A1" s="94"/>
      <c r="B1" s="95"/>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row>
    <row r="2" spans="1:140" s="97" customFormat="1" x14ac:dyDescent="0.2">
      <c r="A2" s="94"/>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row>
    <row r="3" spans="1:140" s="97" customFormat="1" x14ac:dyDescent="0.2">
      <c r="A3" s="94"/>
      <c r="B3" s="95"/>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row>
    <row r="4" spans="1:140" s="97" customFormat="1" x14ac:dyDescent="0.2">
      <c r="A4" s="94"/>
      <c r="B4" s="95"/>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row>
    <row r="5" spans="1:140" s="97" customFormat="1" x14ac:dyDescent="0.2">
      <c r="A5" s="94"/>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row>
    <row r="6" spans="1:140" s="97" customFormat="1" x14ac:dyDescent="0.2">
      <c r="A6" s="94"/>
      <c r="B6" s="95"/>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row>
    <row r="7" spans="1:140" s="97" customFormat="1" x14ac:dyDescent="0.2">
      <c r="A7" s="94"/>
      <c r="B7" s="95"/>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row>
    <row r="8" spans="1:140" s="97" customFormat="1" x14ac:dyDescent="0.2">
      <c r="A8" s="94"/>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row>
    <row r="9" spans="1:140" s="97" customFormat="1" x14ac:dyDescent="0.2">
      <c r="A9" s="94"/>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row>
    <row r="10" spans="1:140" s="97" customFormat="1" x14ac:dyDescent="0.2">
      <c r="A10" s="94"/>
      <c r="B10" s="95"/>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row>
    <row r="11" spans="1:140" s="97" customFormat="1" x14ac:dyDescent="0.2">
      <c r="A11" s="94"/>
      <c r="B11" s="95"/>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row>
    <row r="12" spans="1:140" s="98" customFormat="1" ht="72.75" customHeight="1" x14ac:dyDescent="0.25">
      <c r="B12" s="99" t="s">
        <v>2508</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row>
    <row r="13" spans="1:140" s="98" customFormat="1" ht="26.25" thickBot="1" x14ac:dyDescent="0.25">
      <c r="B13" s="101" t="s">
        <v>116</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row>
    <row r="14" spans="1:140" s="106" customFormat="1" ht="24.75" customHeight="1" thickBot="1" x14ac:dyDescent="0.25">
      <c r="A14" s="103"/>
      <c r="B14" s="104" t="s">
        <v>33</v>
      </c>
      <c r="C14" s="105">
        <v>41640</v>
      </c>
      <c r="D14" s="105">
        <v>41671</v>
      </c>
      <c r="E14" s="105">
        <v>41699</v>
      </c>
      <c r="F14" s="105">
        <v>41730</v>
      </c>
      <c r="G14" s="105">
        <v>41760</v>
      </c>
      <c r="H14" s="105">
        <v>41791</v>
      </c>
      <c r="I14" s="105">
        <v>41821</v>
      </c>
      <c r="J14" s="105">
        <v>41852</v>
      </c>
      <c r="K14" s="105">
        <v>41883</v>
      </c>
      <c r="L14" s="105">
        <v>41913</v>
      </c>
      <c r="M14" s="105">
        <v>41944</v>
      </c>
      <c r="N14" s="105">
        <v>41974</v>
      </c>
      <c r="O14" s="105">
        <v>42005</v>
      </c>
      <c r="P14" s="105">
        <v>42036</v>
      </c>
      <c r="Q14" s="105">
        <v>42064</v>
      </c>
      <c r="R14" s="105">
        <v>42095</v>
      </c>
      <c r="S14" s="105">
        <v>42125</v>
      </c>
      <c r="T14" s="105">
        <v>42156</v>
      </c>
      <c r="U14" s="105">
        <v>42186</v>
      </c>
      <c r="V14" s="105">
        <v>42217</v>
      </c>
      <c r="W14" s="105">
        <v>42248</v>
      </c>
      <c r="X14" s="105">
        <v>42278</v>
      </c>
      <c r="Y14" s="105">
        <v>42309</v>
      </c>
      <c r="Z14" s="105">
        <v>42339</v>
      </c>
      <c r="AA14" s="105">
        <v>42370</v>
      </c>
      <c r="AB14" s="105">
        <v>42401</v>
      </c>
      <c r="AC14" s="105">
        <v>42430</v>
      </c>
      <c r="AD14" s="105">
        <v>42461</v>
      </c>
      <c r="AE14" s="105">
        <v>42491</v>
      </c>
      <c r="AF14" s="105">
        <v>42522</v>
      </c>
      <c r="AG14" s="105">
        <v>42552</v>
      </c>
      <c r="AH14" s="105">
        <v>42583</v>
      </c>
      <c r="AI14" s="105">
        <v>42614</v>
      </c>
      <c r="AJ14" s="105">
        <v>42644</v>
      </c>
      <c r="AK14" s="105">
        <v>42675</v>
      </c>
      <c r="AL14" s="105">
        <v>42705</v>
      </c>
      <c r="AM14" s="105">
        <v>42736</v>
      </c>
      <c r="AN14" s="105">
        <v>42767</v>
      </c>
      <c r="AO14" s="105">
        <v>42795</v>
      </c>
      <c r="AP14" s="105">
        <v>42826</v>
      </c>
      <c r="AQ14" s="105">
        <v>42856</v>
      </c>
      <c r="AR14" s="105">
        <v>42887</v>
      </c>
      <c r="AS14" s="105">
        <v>42917</v>
      </c>
      <c r="AT14" s="105">
        <v>42948</v>
      </c>
      <c r="AU14" s="105">
        <v>42979</v>
      </c>
      <c r="AV14" s="105">
        <v>43009</v>
      </c>
      <c r="AW14" s="105">
        <v>43040</v>
      </c>
      <c r="AX14" s="105">
        <v>43070</v>
      </c>
      <c r="AY14" s="105">
        <v>43101</v>
      </c>
      <c r="AZ14" s="105">
        <v>43132</v>
      </c>
      <c r="BA14" s="105">
        <v>43160</v>
      </c>
      <c r="BB14" s="105">
        <v>43191</v>
      </c>
      <c r="BC14" s="105">
        <v>43221</v>
      </c>
      <c r="BD14" s="105">
        <v>43252</v>
      </c>
      <c r="BE14" s="105">
        <v>43282</v>
      </c>
      <c r="BF14" s="105">
        <v>43313</v>
      </c>
      <c r="BG14" s="105">
        <v>43344</v>
      </c>
      <c r="BH14" s="105">
        <v>43374</v>
      </c>
      <c r="BI14" s="105">
        <v>43405</v>
      </c>
      <c r="BJ14" s="105">
        <v>43435</v>
      </c>
      <c r="BK14" s="105">
        <v>43466</v>
      </c>
      <c r="BL14" s="105">
        <v>43497</v>
      </c>
      <c r="BM14" s="105">
        <v>43525</v>
      </c>
      <c r="BN14" s="105">
        <v>43556</v>
      </c>
      <c r="BO14" s="105">
        <v>43586</v>
      </c>
      <c r="BP14" s="105">
        <v>43617</v>
      </c>
      <c r="BQ14" s="105">
        <v>43647</v>
      </c>
      <c r="BR14" s="105">
        <v>43678</v>
      </c>
      <c r="BS14" s="105">
        <v>43709</v>
      </c>
      <c r="BT14" s="105">
        <v>43739</v>
      </c>
      <c r="BU14" s="105">
        <v>43770</v>
      </c>
      <c r="BV14" s="105">
        <v>43800</v>
      </c>
      <c r="BW14" s="105">
        <v>43831</v>
      </c>
      <c r="BX14" s="105">
        <v>43862</v>
      </c>
      <c r="BY14" s="105">
        <v>43891</v>
      </c>
      <c r="BZ14" s="105">
        <v>43922</v>
      </c>
      <c r="CA14" s="105">
        <v>43952</v>
      </c>
      <c r="CB14" s="105">
        <v>43983</v>
      </c>
      <c r="CC14" s="105">
        <v>44013</v>
      </c>
      <c r="CD14" s="105">
        <v>44044</v>
      </c>
      <c r="CE14" s="105">
        <v>44075</v>
      </c>
      <c r="CF14" s="105">
        <v>44105</v>
      </c>
      <c r="CG14" s="105">
        <v>44136</v>
      </c>
      <c r="CH14" s="105">
        <v>44166</v>
      </c>
      <c r="CI14" s="105">
        <v>44197</v>
      </c>
      <c r="CJ14" s="105">
        <v>44228</v>
      </c>
      <c r="CK14" s="105">
        <v>44256</v>
      </c>
      <c r="CL14" s="105">
        <v>44287</v>
      </c>
      <c r="CM14" s="105">
        <v>44317</v>
      </c>
      <c r="CN14" s="105">
        <v>44348</v>
      </c>
      <c r="CO14" s="105">
        <v>44378</v>
      </c>
      <c r="CP14" s="105">
        <v>44409</v>
      </c>
      <c r="CQ14" s="105">
        <v>44440</v>
      </c>
      <c r="CR14" s="105">
        <v>44470</v>
      </c>
      <c r="CS14" s="105">
        <v>44501</v>
      </c>
      <c r="CT14" s="105">
        <v>44531</v>
      </c>
      <c r="CU14" s="105">
        <v>44562</v>
      </c>
      <c r="CV14" s="105">
        <v>44593</v>
      </c>
      <c r="CW14" s="105">
        <v>44621</v>
      </c>
      <c r="CX14" s="105">
        <v>44652</v>
      </c>
      <c r="CY14" s="105">
        <v>44682</v>
      </c>
      <c r="CZ14" s="105">
        <v>44713</v>
      </c>
      <c r="DA14" s="105">
        <v>44743</v>
      </c>
      <c r="DB14" s="105">
        <v>44774</v>
      </c>
      <c r="DC14" s="105">
        <v>44805</v>
      </c>
      <c r="DD14" s="105">
        <v>44835</v>
      </c>
      <c r="DE14" s="105">
        <v>44866</v>
      </c>
      <c r="DF14" s="105">
        <v>44896</v>
      </c>
      <c r="DG14" s="105">
        <v>44927</v>
      </c>
      <c r="DH14" s="105">
        <v>44958</v>
      </c>
      <c r="DI14" s="105">
        <v>44986</v>
      </c>
      <c r="DJ14" s="105">
        <v>45017</v>
      </c>
      <c r="DK14" s="105">
        <v>45047</v>
      </c>
      <c r="DL14" s="105">
        <v>45078</v>
      </c>
      <c r="DM14" s="105">
        <v>45108</v>
      </c>
      <c r="DN14" s="105">
        <v>45139</v>
      </c>
      <c r="DO14" s="105">
        <v>45170</v>
      </c>
      <c r="DP14" s="105">
        <v>45200</v>
      </c>
      <c r="DQ14" s="105">
        <v>45231</v>
      </c>
      <c r="DR14" s="105">
        <v>45261</v>
      </c>
      <c r="DS14" s="105">
        <v>45292</v>
      </c>
      <c r="DT14" s="105">
        <v>45323</v>
      </c>
      <c r="DU14" s="105">
        <v>45352</v>
      </c>
      <c r="DV14" s="105">
        <v>45383</v>
      </c>
      <c r="DW14" s="105">
        <v>45413</v>
      </c>
      <c r="DX14" s="105">
        <v>45444</v>
      </c>
      <c r="DY14" s="105">
        <v>45474</v>
      </c>
      <c r="DZ14" s="105">
        <v>45505</v>
      </c>
      <c r="EA14" s="105">
        <v>45536</v>
      </c>
      <c r="EB14" s="105">
        <v>45566</v>
      </c>
      <c r="EC14" s="105">
        <v>45597</v>
      </c>
      <c r="ED14" s="105">
        <v>45627</v>
      </c>
      <c r="EE14" s="105">
        <v>45658</v>
      </c>
      <c r="EF14" s="105">
        <v>45689</v>
      </c>
      <c r="EG14" s="105">
        <v>45717</v>
      </c>
      <c r="EH14" s="105">
        <v>45748</v>
      </c>
      <c r="EI14" s="105">
        <v>45778</v>
      </c>
      <c r="EJ14" s="105">
        <v>45809</v>
      </c>
    </row>
    <row r="15" spans="1:140" s="107" customFormat="1" ht="12.75" x14ac:dyDescent="0.2">
      <c r="B15" s="108" t="s">
        <v>50</v>
      </c>
      <c r="C15" s="109">
        <v>8963990.4990410414</v>
      </c>
      <c r="D15" s="109">
        <v>9117159.102596309</v>
      </c>
      <c r="E15" s="109">
        <v>8896914.8789034132</v>
      </c>
      <c r="F15" s="109">
        <v>9040076.3250892647</v>
      </c>
      <c r="G15" s="109">
        <v>9045029.3034534995</v>
      </c>
      <c r="H15" s="109">
        <v>9121792.2895639613</v>
      </c>
      <c r="I15" s="109">
        <v>8998064.605695799</v>
      </c>
      <c r="J15" s="109">
        <v>9022737.8488762174</v>
      </c>
      <c r="K15" s="109">
        <v>8867232.707429599</v>
      </c>
      <c r="L15" s="109">
        <v>8756676.4428565931</v>
      </c>
      <c r="M15" s="109">
        <v>8849165.5011969395</v>
      </c>
      <c r="N15" s="109">
        <v>8522511.1629524324</v>
      </c>
      <c r="O15" s="109">
        <v>8807176.1028439067</v>
      </c>
      <c r="P15" s="109">
        <v>8948904.0557367019</v>
      </c>
      <c r="Q15" s="109">
        <v>8711762.3146831654</v>
      </c>
      <c r="R15" s="109">
        <v>8691480.5553285833</v>
      </c>
      <c r="S15" s="109">
        <v>8647007.3125757426</v>
      </c>
      <c r="T15" s="109">
        <v>8626678.7995358575</v>
      </c>
      <c r="U15" s="109">
        <v>8707135.1884060465</v>
      </c>
      <c r="V15" s="109">
        <v>8519303.6810907274</v>
      </c>
      <c r="W15" s="109">
        <v>8488671.7141559329</v>
      </c>
      <c r="X15" s="109">
        <v>8419726.1030581463</v>
      </c>
      <c r="Y15" s="109">
        <v>8355025.1582283238</v>
      </c>
      <c r="Z15" s="109">
        <v>8262624.5744636692</v>
      </c>
      <c r="AA15" s="109">
        <v>8337053.1796582546</v>
      </c>
      <c r="AB15" s="109">
        <v>8258536.4407103881</v>
      </c>
      <c r="AC15" s="109">
        <v>8489688.2844793033</v>
      </c>
      <c r="AD15" s="109">
        <v>8451335.190661734</v>
      </c>
      <c r="AE15" s="109">
        <v>8380465.2918410357</v>
      </c>
      <c r="AF15" s="109">
        <v>8293105.2020166172</v>
      </c>
      <c r="AG15" s="109">
        <v>8308954.6376523264</v>
      </c>
      <c r="AH15" s="109">
        <v>8318067.7923095739</v>
      </c>
      <c r="AI15" s="109">
        <v>8173837.3718329174</v>
      </c>
      <c r="AJ15" s="109">
        <v>8218607.0034664404</v>
      </c>
      <c r="AK15" s="109">
        <v>8324087.6435553292</v>
      </c>
      <c r="AL15" s="109">
        <v>8183186.0719431862</v>
      </c>
      <c r="AM15" s="109">
        <v>8012709.5144457342</v>
      </c>
      <c r="AN15" s="109">
        <v>8031135.4543429138</v>
      </c>
      <c r="AO15" s="109">
        <v>7896961.461076281</v>
      </c>
      <c r="AP15" s="109">
        <v>7738122.917281636</v>
      </c>
      <c r="AQ15" s="109">
        <v>8716657.8453710414</v>
      </c>
      <c r="AR15" s="109">
        <v>8690637.0534461308</v>
      </c>
      <c r="AS15" s="109">
        <v>8797116.9688666705</v>
      </c>
      <c r="AT15" s="109">
        <v>8692540.2692677621</v>
      </c>
      <c r="AU15" s="109">
        <v>8669883.9318508767</v>
      </c>
      <c r="AV15" s="109">
        <v>8672778.8521441519</v>
      </c>
      <c r="AW15" s="109">
        <v>8288161.030439307</v>
      </c>
      <c r="AX15" s="109">
        <v>8580640.0667932853</v>
      </c>
      <c r="AY15" s="109">
        <v>8446850.8577786013</v>
      </c>
      <c r="AZ15" s="109">
        <v>8369467.6582158459</v>
      </c>
      <c r="BA15" s="109">
        <v>8671772.8399906792</v>
      </c>
      <c r="BB15" s="109">
        <v>8462907.0157414526</v>
      </c>
      <c r="BC15" s="109">
        <v>8554726.9960923512</v>
      </c>
      <c r="BD15" s="109">
        <v>8261727.8602633523</v>
      </c>
      <c r="BE15" s="109">
        <v>8147666.1364033213</v>
      </c>
      <c r="BF15" s="109">
        <v>8222163.4666867321</v>
      </c>
      <c r="BG15" s="109">
        <v>8041289.4664586801</v>
      </c>
      <c r="BH15" s="109">
        <v>8220692.9788967697</v>
      </c>
      <c r="BI15" s="109">
        <v>8003713.5284722261</v>
      </c>
      <c r="BJ15" s="109">
        <v>8155220.2855333099</v>
      </c>
      <c r="BK15" s="109">
        <v>8120568.6091487687</v>
      </c>
      <c r="BL15" s="109">
        <v>8181961.312771678</v>
      </c>
      <c r="BM15" s="109">
        <v>7921719.0563210463</v>
      </c>
      <c r="BN15" s="109">
        <v>8056007.4207057897</v>
      </c>
      <c r="BO15" s="109">
        <v>7981348.1345250625</v>
      </c>
      <c r="BP15" s="109">
        <v>7902178.6057010349</v>
      </c>
      <c r="BQ15" s="109">
        <v>7926660.103336378</v>
      </c>
      <c r="BR15" s="109">
        <v>7890106.488802324</v>
      </c>
      <c r="BS15" s="109">
        <v>7827862.6365426378</v>
      </c>
      <c r="BT15" s="109">
        <v>7655895.6276755901</v>
      </c>
      <c r="BU15" s="109">
        <v>7783036.9799676109</v>
      </c>
      <c r="BV15" s="109">
        <v>7661671.7526109824</v>
      </c>
      <c r="BW15" s="109">
        <v>7601933.7304464057</v>
      </c>
      <c r="BX15" s="109">
        <v>7507650.0756283617</v>
      </c>
      <c r="BY15" s="109">
        <v>5408767.8088818481</v>
      </c>
      <c r="BZ15" s="109">
        <v>4283659.8504149467</v>
      </c>
      <c r="CA15" s="109">
        <v>6712500.4705566401</v>
      </c>
      <c r="CB15" s="109">
        <v>7684172.2548275264</v>
      </c>
      <c r="CC15" s="109">
        <v>7188752.3912008749</v>
      </c>
      <c r="CD15" s="109">
        <v>7389769.7375246687</v>
      </c>
      <c r="CE15" s="109">
        <v>7089735.7098712688</v>
      </c>
      <c r="CF15" s="109">
        <v>6761813.9352986393</v>
      </c>
      <c r="CG15" s="109">
        <v>6783924.471774891</v>
      </c>
      <c r="CH15" s="109">
        <v>6533622.9971681079</v>
      </c>
      <c r="CI15" s="109">
        <v>7294639.8373117959</v>
      </c>
      <c r="CJ15" s="109">
        <v>7213612.9283938976</v>
      </c>
      <c r="CK15" s="109">
        <v>7217867.2203210061</v>
      </c>
      <c r="CL15" s="109">
        <v>6995521.0505460361</v>
      </c>
      <c r="CM15" s="109">
        <v>6974946.1028410168</v>
      </c>
      <c r="CN15" s="109">
        <v>6662979.3199156011</v>
      </c>
      <c r="CO15" s="109">
        <v>6727908.2128350688</v>
      </c>
      <c r="CP15" s="109">
        <v>6599384.5847277567</v>
      </c>
      <c r="CQ15" s="109">
        <v>6585065.1198037751</v>
      </c>
      <c r="CR15" s="109">
        <v>6585527.510460726</v>
      </c>
      <c r="CS15" s="109">
        <v>6716323.0462449118</v>
      </c>
      <c r="CT15" s="109">
        <v>6359482.833255033</v>
      </c>
      <c r="CU15" s="109">
        <v>6429365.1971326638</v>
      </c>
      <c r="CV15" s="109">
        <v>6354811.8835802274</v>
      </c>
      <c r="CW15" s="109">
        <v>6429949.7012310112</v>
      </c>
      <c r="CX15" s="109">
        <v>6546998.4231835632</v>
      </c>
      <c r="CY15" s="109">
        <v>6468279.5260785054</v>
      </c>
      <c r="CZ15" s="109">
        <v>6538686.6966091935</v>
      </c>
      <c r="DA15" s="109">
        <v>6473392.1964939376</v>
      </c>
      <c r="DB15" s="109">
        <v>6489923.3422054993</v>
      </c>
      <c r="DC15" s="109">
        <v>6403296.2687014863</v>
      </c>
      <c r="DD15" s="109">
        <v>6509534.9669363908</v>
      </c>
      <c r="DE15" s="109">
        <v>6573029.606062918</v>
      </c>
      <c r="DF15" s="109">
        <v>6443988.1032462278</v>
      </c>
      <c r="DG15" s="109">
        <v>6301366.7748223403</v>
      </c>
      <c r="DH15" s="109">
        <v>6169058.8845531484</v>
      </c>
      <c r="DI15" s="109">
        <v>6253242.3067414416</v>
      </c>
      <c r="DJ15" s="109">
        <v>6164348.5145724397</v>
      </c>
      <c r="DK15" s="109">
        <v>6253104.0326733645</v>
      </c>
      <c r="DL15" s="109">
        <v>6264875.4292241856</v>
      </c>
      <c r="DM15" s="109">
        <v>6259756.4499405939</v>
      </c>
      <c r="DN15" s="109">
        <v>6276480.2619173033</v>
      </c>
      <c r="DO15" s="109">
        <v>6172612.6265321653</v>
      </c>
      <c r="DP15" s="109">
        <v>6123866.9505102476</v>
      </c>
      <c r="DQ15" s="109">
        <v>6392701.113976744</v>
      </c>
      <c r="DR15" s="109">
        <v>6670268.6297214497</v>
      </c>
      <c r="DS15" s="109">
        <v>6450163.9127468206</v>
      </c>
      <c r="DT15" s="109">
        <v>6495535.1434037574</v>
      </c>
      <c r="DU15" s="109">
        <v>6295403.5925483154</v>
      </c>
      <c r="DV15" s="109">
        <v>6566186.8731783908</v>
      </c>
      <c r="DW15" s="109">
        <v>6568402.1928458279</v>
      </c>
      <c r="DX15" s="109">
        <v>6254440.6745350854</v>
      </c>
      <c r="DY15" s="109">
        <v>6375313.7264538873</v>
      </c>
      <c r="DZ15" s="109">
        <v>6191436.9211715683</v>
      </c>
      <c r="EA15" s="109">
        <v>6453670.0695942258</v>
      </c>
      <c r="EB15" s="109">
        <v>6226832.3288992969</v>
      </c>
      <c r="EC15" s="109">
        <v>6037652.3612848567</v>
      </c>
      <c r="ED15" s="109">
        <v>6435520.7664651042</v>
      </c>
      <c r="EE15" s="109">
        <v>7223402.9771991279</v>
      </c>
      <c r="EF15" s="109">
        <v>7052149.5002516434</v>
      </c>
      <c r="EG15" s="109">
        <v>6965387.9650927112</v>
      </c>
      <c r="EH15" s="109">
        <v>6845550.1318826377</v>
      </c>
      <c r="EI15" s="109">
        <v>6850587.8647474051</v>
      </c>
      <c r="EJ15" s="109">
        <v>6989672.6229464244</v>
      </c>
    </row>
    <row r="16" spans="1:140" s="107" customFormat="1" ht="12.75" x14ac:dyDescent="0.2">
      <c r="B16" s="108" t="s">
        <v>51</v>
      </c>
      <c r="C16" s="109">
        <v>6083764.6038017673</v>
      </c>
      <c r="D16" s="109">
        <v>6127743.9677195176</v>
      </c>
      <c r="E16" s="109">
        <v>6151571.3168391092</v>
      </c>
      <c r="F16" s="109">
        <v>6189224.9300547959</v>
      </c>
      <c r="G16" s="109">
        <v>6161108.0840243557</v>
      </c>
      <c r="H16" s="109">
        <v>6207010.5307005607</v>
      </c>
      <c r="I16" s="109">
        <v>6069310.1910509206</v>
      </c>
      <c r="J16" s="109">
        <v>6050281.441282915</v>
      </c>
      <c r="K16" s="109">
        <v>5993362.7747169957</v>
      </c>
      <c r="L16" s="109">
        <v>5848179.818055151</v>
      </c>
      <c r="M16" s="109">
        <v>5892840.4316519145</v>
      </c>
      <c r="N16" s="109">
        <v>5873001.2085275119</v>
      </c>
      <c r="O16" s="109">
        <v>5962063.0127987815</v>
      </c>
      <c r="P16" s="109">
        <v>6143412.3041721191</v>
      </c>
      <c r="Q16" s="109">
        <v>5867459.5215146057</v>
      </c>
      <c r="R16" s="109">
        <v>5788955.9591399627</v>
      </c>
      <c r="S16" s="109">
        <v>5754440.8997753887</v>
      </c>
      <c r="T16" s="109">
        <v>5702896.8587296596</v>
      </c>
      <c r="U16" s="109">
        <v>5845740.8644565502</v>
      </c>
      <c r="V16" s="109">
        <v>5543328.0017080279</v>
      </c>
      <c r="W16" s="109">
        <v>5546568.8164682444</v>
      </c>
      <c r="X16" s="109">
        <v>5549848.6877119159</v>
      </c>
      <c r="Y16" s="109">
        <v>5415782.9815046927</v>
      </c>
      <c r="Z16" s="109">
        <v>5339108.7585359644</v>
      </c>
      <c r="AA16" s="109">
        <v>5343058.5843964247</v>
      </c>
      <c r="AB16" s="109">
        <v>5396130.2358489167</v>
      </c>
      <c r="AC16" s="109">
        <v>5419207.7228128677</v>
      </c>
      <c r="AD16" s="109">
        <v>5428016.9857077794</v>
      </c>
      <c r="AE16" s="109">
        <v>5380566.2902313871</v>
      </c>
      <c r="AF16" s="109">
        <v>5279261.4234292982</v>
      </c>
      <c r="AG16" s="109">
        <v>5295204.8264656998</v>
      </c>
      <c r="AH16" s="109">
        <v>5259812.7636742042</v>
      </c>
      <c r="AI16" s="109">
        <v>5160758.6298775952</v>
      </c>
      <c r="AJ16" s="109">
        <v>5226274.0048169503</v>
      </c>
      <c r="AK16" s="109">
        <v>5216039.7159843286</v>
      </c>
      <c r="AL16" s="109">
        <v>5209560.1617200198</v>
      </c>
      <c r="AM16" s="109">
        <v>5339922.1816259511</v>
      </c>
      <c r="AN16" s="109">
        <v>5032189.9868790349</v>
      </c>
      <c r="AO16" s="109">
        <v>4926412.0244004428</v>
      </c>
      <c r="AP16" s="109">
        <v>4821820.0215947004</v>
      </c>
      <c r="AQ16" s="109">
        <v>5123548.7345356038</v>
      </c>
      <c r="AR16" s="109">
        <v>5150334.6435387256</v>
      </c>
      <c r="AS16" s="109">
        <v>5189166.4265600182</v>
      </c>
      <c r="AT16" s="109">
        <v>5168984.2757888446</v>
      </c>
      <c r="AU16" s="109">
        <v>5105526.5863386439</v>
      </c>
      <c r="AV16" s="109">
        <v>5021844.9399364106</v>
      </c>
      <c r="AW16" s="109">
        <v>4859209.3564560469</v>
      </c>
      <c r="AX16" s="109">
        <v>5044037.676656384</v>
      </c>
      <c r="AY16" s="109">
        <v>4933684.199349897</v>
      </c>
      <c r="AZ16" s="109">
        <v>4895028.2037499323</v>
      </c>
      <c r="BA16" s="109">
        <v>5123960.119116147</v>
      </c>
      <c r="BB16" s="109">
        <v>4876493.6853968129</v>
      </c>
      <c r="BC16" s="109">
        <v>4899558.4604294375</v>
      </c>
      <c r="BD16" s="109">
        <v>4726461.4244573116</v>
      </c>
      <c r="BE16" s="109">
        <v>4675297.5704666721</v>
      </c>
      <c r="BF16" s="109">
        <v>4715250.2334965896</v>
      </c>
      <c r="BG16" s="109">
        <v>4623308.6185366381</v>
      </c>
      <c r="BH16" s="109">
        <v>4643056.5835439479</v>
      </c>
      <c r="BI16" s="109">
        <v>4440247.0631594025</v>
      </c>
      <c r="BJ16" s="109">
        <v>4578237.1553328466</v>
      </c>
      <c r="BK16" s="109">
        <v>4581229.1116836295</v>
      </c>
      <c r="BL16" s="109">
        <v>4558881.7174592763</v>
      </c>
      <c r="BM16" s="109">
        <v>4431901.8428800553</v>
      </c>
      <c r="BN16" s="109">
        <v>4426719.7147125034</v>
      </c>
      <c r="BO16" s="109">
        <v>4381757.4820079962</v>
      </c>
      <c r="BP16" s="109">
        <v>4362194.1404083073</v>
      </c>
      <c r="BQ16" s="109">
        <v>4369308.6208997602</v>
      </c>
      <c r="BR16" s="109">
        <v>4259813.8026070651</v>
      </c>
      <c r="BS16" s="109">
        <v>4237255.6135853464</v>
      </c>
      <c r="BT16" s="109">
        <v>4136202.9000980072</v>
      </c>
      <c r="BU16" s="109">
        <v>4146306.2478085728</v>
      </c>
      <c r="BV16" s="109">
        <v>4094721.1269834191</v>
      </c>
      <c r="BW16" s="109">
        <v>3999759.5273660533</v>
      </c>
      <c r="BX16" s="109">
        <v>4031974.5584883336</v>
      </c>
      <c r="BY16" s="109">
        <v>3489994.6621512612</v>
      </c>
      <c r="BZ16" s="109">
        <v>3517673.9945324613</v>
      </c>
      <c r="CA16" s="109">
        <v>4304561.9218253326</v>
      </c>
      <c r="CB16" s="109">
        <v>4179155.1070942297</v>
      </c>
      <c r="CC16" s="109">
        <v>4132741.1714589</v>
      </c>
      <c r="CD16" s="109">
        <v>4158732.6940504527</v>
      </c>
      <c r="CE16" s="109">
        <v>4098799.6341329701</v>
      </c>
      <c r="CF16" s="109">
        <v>4051371.3001020853</v>
      </c>
      <c r="CG16" s="109">
        <v>4246927.8812285541</v>
      </c>
      <c r="CH16" s="109">
        <v>4131369.5293227918</v>
      </c>
      <c r="CI16" s="109">
        <v>4252905.1585962446</v>
      </c>
      <c r="CJ16" s="109">
        <v>4101034.1291624862</v>
      </c>
      <c r="CK16" s="109">
        <v>4064397.2746853884</v>
      </c>
      <c r="CL16" s="109">
        <v>3997448.8099746518</v>
      </c>
      <c r="CM16" s="109">
        <v>3913081.5693410472</v>
      </c>
      <c r="CN16" s="109">
        <v>3766691.4182455163</v>
      </c>
      <c r="CO16" s="109">
        <v>3677307.4923515688</v>
      </c>
      <c r="CP16" s="109">
        <v>3633857.0028261123</v>
      </c>
      <c r="CQ16" s="109">
        <v>3659996.1974543119</v>
      </c>
      <c r="CR16" s="109">
        <v>3561499.5428675087</v>
      </c>
      <c r="CS16" s="109">
        <v>3534800.0259630145</v>
      </c>
      <c r="CT16" s="109">
        <v>3330866.0570865069</v>
      </c>
      <c r="CU16" s="109">
        <v>3408668.8940197099</v>
      </c>
      <c r="CV16" s="109">
        <v>3416923.6000353694</v>
      </c>
      <c r="CW16" s="109">
        <v>3380231.7888010894</v>
      </c>
      <c r="CX16" s="109">
        <v>3781045.2830616487</v>
      </c>
      <c r="CY16" s="109">
        <v>3669402.8227935703</v>
      </c>
      <c r="CZ16" s="109">
        <v>3651243.4641797254</v>
      </c>
      <c r="DA16" s="109">
        <v>3686216.0554334805</v>
      </c>
      <c r="DB16" s="109">
        <v>3625185.3353693141</v>
      </c>
      <c r="DC16" s="109">
        <v>3538227.0539083681</v>
      </c>
      <c r="DD16" s="109">
        <v>3581727.8676726734</v>
      </c>
      <c r="DE16" s="109">
        <v>3494488.6941031753</v>
      </c>
      <c r="DF16" s="109">
        <v>3439277.0073311394</v>
      </c>
      <c r="DG16" s="109">
        <v>3518670.1519101975</v>
      </c>
      <c r="DH16" s="109">
        <v>3331024.8676949092</v>
      </c>
      <c r="DI16" s="109">
        <v>3359991.1598284598</v>
      </c>
      <c r="DJ16" s="109">
        <v>3398605.3079338004</v>
      </c>
      <c r="DK16" s="109">
        <v>3373506.424102671</v>
      </c>
      <c r="DL16" s="109">
        <v>3299580.2107595834</v>
      </c>
      <c r="DM16" s="109">
        <v>3328119.7118030959</v>
      </c>
      <c r="DN16" s="109">
        <v>3267154.1705544912</v>
      </c>
      <c r="DO16" s="109">
        <v>3254416.8507405655</v>
      </c>
      <c r="DP16" s="109">
        <v>3228819.5102090142</v>
      </c>
      <c r="DQ16" s="109">
        <v>3137772.4726243326</v>
      </c>
      <c r="DR16" s="109">
        <v>3213066.0344603718</v>
      </c>
      <c r="DS16" s="109">
        <v>3275173.731684336</v>
      </c>
      <c r="DT16" s="109">
        <v>3150528.8474531709</v>
      </c>
      <c r="DU16" s="109">
        <v>3017895.0317596584</v>
      </c>
      <c r="DV16" s="109">
        <v>3173881.491582924</v>
      </c>
      <c r="DW16" s="109">
        <v>3063089.3121609795</v>
      </c>
      <c r="DX16" s="109">
        <v>2923831.8290639147</v>
      </c>
      <c r="DY16" s="109">
        <v>3050542.7711717566</v>
      </c>
      <c r="DZ16" s="109">
        <v>2866396.947578676</v>
      </c>
      <c r="EA16" s="109">
        <v>2948178.6534925257</v>
      </c>
      <c r="EB16" s="109">
        <v>2884637.8564855163</v>
      </c>
      <c r="EC16" s="109">
        <v>2751414.1456528674</v>
      </c>
      <c r="ED16" s="109">
        <v>2699385.0006109755</v>
      </c>
      <c r="EE16" s="109">
        <v>3097328.562620393</v>
      </c>
      <c r="EF16" s="109">
        <v>2840476.6695529767</v>
      </c>
      <c r="EG16" s="109">
        <v>2806810.333107206</v>
      </c>
      <c r="EH16" s="109">
        <v>2874748.4631159003</v>
      </c>
      <c r="EI16" s="109">
        <v>2714724.3839719119</v>
      </c>
      <c r="EJ16" s="109">
        <v>2761410.1999900746</v>
      </c>
    </row>
    <row r="17" spans="2:140" s="107" customFormat="1" ht="12.75" x14ac:dyDescent="0.2">
      <c r="B17" s="108" t="s">
        <v>96</v>
      </c>
      <c r="C17" s="109">
        <v>3037476.7908476214</v>
      </c>
      <c r="D17" s="109">
        <v>3085694.3658521585</v>
      </c>
      <c r="E17" s="109">
        <v>3122794.7866817745</v>
      </c>
      <c r="F17" s="109">
        <v>3169754.8074456896</v>
      </c>
      <c r="G17" s="109">
        <v>3215250.8586462797</v>
      </c>
      <c r="H17" s="109">
        <v>3277104.3552798387</v>
      </c>
      <c r="I17" s="109">
        <v>3376226.5292131826</v>
      </c>
      <c r="J17" s="109">
        <v>3439225.5224685702</v>
      </c>
      <c r="K17" s="109">
        <v>3479755.3672845899</v>
      </c>
      <c r="L17" s="109">
        <v>3494038.2155533931</v>
      </c>
      <c r="M17" s="109">
        <v>3494786.6301467461</v>
      </c>
      <c r="N17" s="109">
        <v>3519772.7183767604</v>
      </c>
      <c r="O17" s="109">
        <v>3567348.3717245935</v>
      </c>
      <c r="P17" s="109">
        <v>3601147.1487142914</v>
      </c>
      <c r="Q17" s="109">
        <v>3628280.5982564404</v>
      </c>
      <c r="R17" s="109">
        <v>3616879.3786567305</v>
      </c>
      <c r="S17" s="109">
        <v>3599016.9996211799</v>
      </c>
      <c r="T17" s="109">
        <v>3583819.4448027145</v>
      </c>
      <c r="U17" s="109">
        <v>3521151.8199473247</v>
      </c>
      <c r="V17" s="109">
        <v>3491816.9190551871</v>
      </c>
      <c r="W17" s="109">
        <v>3496249.8366053533</v>
      </c>
      <c r="X17" s="109">
        <v>3513752.9677455896</v>
      </c>
      <c r="Y17" s="109">
        <v>3530485.4123581746</v>
      </c>
      <c r="Z17" s="109">
        <v>3525880.8828244102</v>
      </c>
      <c r="AA17" s="109">
        <v>3505828.2717435048</v>
      </c>
      <c r="AB17" s="109">
        <v>3494317.6531145503</v>
      </c>
      <c r="AC17" s="109">
        <v>3494971.4052982149</v>
      </c>
      <c r="AD17" s="109">
        <v>3523678.0519999093</v>
      </c>
      <c r="AE17" s="109">
        <v>3541397.0923925671</v>
      </c>
      <c r="AF17" s="109">
        <v>3522920.0147719383</v>
      </c>
      <c r="AG17" s="109">
        <v>3493351.8850370343</v>
      </c>
      <c r="AH17" s="109">
        <v>3474301.7620602455</v>
      </c>
      <c r="AI17" s="109">
        <v>3464420.3904414382</v>
      </c>
      <c r="AJ17" s="109">
        <v>3463844.8283269037</v>
      </c>
      <c r="AK17" s="109">
        <v>3464447.602319302</v>
      </c>
      <c r="AL17" s="109">
        <v>3480286.8768345155</v>
      </c>
      <c r="AM17" s="109">
        <v>3515281.4017738439</v>
      </c>
      <c r="AN17" s="109">
        <v>3525081.7110582511</v>
      </c>
      <c r="AO17" s="109">
        <v>3496440.3667769181</v>
      </c>
      <c r="AP17" s="109">
        <v>3416851.5680985623</v>
      </c>
      <c r="AQ17" s="109">
        <v>3379713.6116912882</v>
      </c>
      <c r="AR17" s="109">
        <v>3350784.3712214422</v>
      </c>
      <c r="AS17" s="109">
        <v>3308395.4108139831</v>
      </c>
      <c r="AT17" s="109">
        <v>3297427.2759460164</v>
      </c>
      <c r="AU17" s="109">
        <v>3289359.5528127723</v>
      </c>
      <c r="AV17" s="109">
        <v>3270314.2133311736</v>
      </c>
      <c r="AW17" s="109">
        <v>3258117.3979344354</v>
      </c>
      <c r="AX17" s="109">
        <v>3243870.3027981799</v>
      </c>
      <c r="AY17" s="109">
        <v>525829.86715578113</v>
      </c>
      <c r="AZ17" s="109">
        <v>528135.51645597292</v>
      </c>
      <c r="BA17" s="109">
        <v>547709.92398446728</v>
      </c>
      <c r="BB17" s="109">
        <v>593816.10891862167</v>
      </c>
      <c r="BC17" s="109">
        <v>605344.71669472754</v>
      </c>
      <c r="BD17" s="109">
        <v>631154.06395429454</v>
      </c>
      <c r="BE17" s="109">
        <v>664499.11196180142</v>
      </c>
      <c r="BF17" s="109">
        <v>677580.81187219662</v>
      </c>
      <c r="BG17" s="109">
        <v>687780.92839513253</v>
      </c>
      <c r="BH17" s="109">
        <v>696387.3851799398</v>
      </c>
      <c r="BI17" s="109">
        <v>695767.15526595875</v>
      </c>
      <c r="BJ17" s="109">
        <v>680044.26617444307</v>
      </c>
      <c r="BK17" s="109">
        <v>656676.55968200322</v>
      </c>
      <c r="BL17" s="109">
        <v>645240.25307838619</v>
      </c>
      <c r="BM17" s="109">
        <v>626151.9756759156</v>
      </c>
      <c r="BN17" s="109">
        <v>596230.85358377988</v>
      </c>
      <c r="BO17" s="109">
        <v>571179.0097954449</v>
      </c>
      <c r="BP17" s="109">
        <v>583785.58105128701</v>
      </c>
      <c r="BQ17" s="109">
        <v>639757.77528305666</v>
      </c>
      <c r="BR17" s="109">
        <v>681265.0852443357</v>
      </c>
      <c r="BS17" s="109">
        <v>701427.23155343742</v>
      </c>
      <c r="BT17" s="109">
        <v>702183.70863868203</v>
      </c>
      <c r="BU17" s="109">
        <v>675949.53204584704</v>
      </c>
      <c r="BV17" s="109">
        <v>673198.06894206814</v>
      </c>
      <c r="BW17" s="109">
        <v>673260.76171626151</v>
      </c>
      <c r="BX17" s="109">
        <v>698620.27153088816</v>
      </c>
      <c r="BY17" s="109">
        <v>766485.10978800547</v>
      </c>
      <c r="BZ17" s="109">
        <v>1606651.5569550635</v>
      </c>
      <c r="CA17" s="109">
        <v>934652.88339939457</v>
      </c>
      <c r="CB17" s="109">
        <v>936541.39369025175</v>
      </c>
      <c r="CC17" s="109">
        <v>906822.73172860581</v>
      </c>
      <c r="CD17" s="109">
        <v>888052.1161138016</v>
      </c>
      <c r="CE17" s="109">
        <v>900611.94060522341</v>
      </c>
      <c r="CF17" s="109">
        <v>939570.46723209578</v>
      </c>
      <c r="CG17" s="109">
        <v>1002558.4418182177</v>
      </c>
      <c r="CH17" s="109">
        <v>1045760.6830905277</v>
      </c>
      <c r="CI17" s="109">
        <v>1087529.3914296941</v>
      </c>
      <c r="CJ17" s="109">
        <v>1118843.8021509461</v>
      </c>
      <c r="CK17" s="109">
        <v>1919407.8076347585</v>
      </c>
      <c r="CL17" s="109">
        <v>1656406.0966802551</v>
      </c>
      <c r="CM17" s="109">
        <v>1009582.9068412808</v>
      </c>
      <c r="CN17" s="109">
        <v>1345991.8097837742</v>
      </c>
      <c r="CO17" s="109">
        <v>1222928.1380208139</v>
      </c>
      <c r="CP17" s="109">
        <v>1127964.3625729845</v>
      </c>
      <c r="CQ17" s="109">
        <v>1075470.7228261188</v>
      </c>
      <c r="CR17" s="109">
        <v>1058594.4017566741</v>
      </c>
      <c r="CS17" s="109">
        <v>1050764.304837045</v>
      </c>
      <c r="CT17" s="109">
        <v>1474386.0163333132</v>
      </c>
      <c r="CU17" s="109">
        <v>975073.19517120661</v>
      </c>
      <c r="CV17" s="109">
        <v>900864.35296226665</v>
      </c>
      <c r="CW17" s="109">
        <v>853260.81629903836</v>
      </c>
      <c r="CX17" s="109">
        <v>832311.96501158772</v>
      </c>
      <c r="CY17" s="109">
        <v>813279.91593763581</v>
      </c>
      <c r="CZ17" s="109">
        <v>816436.99167000363</v>
      </c>
      <c r="DA17" s="109">
        <v>845868.7062797728</v>
      </c>
      <c r="DB17" s="109">
        <v>862344.24747774412</v>
      </c>
      <c r="DC17" s="109">
        <v>852849.16169071698</v>
      </c>
      <c r="DD17" s="109">
        <v>811550.62837541418</v>
      </c>
      <c r="DE17" s="109">
        <v>771400.97330344655</v>
      </c>
      <c r="DF17" s="109">
        <v>764947.17584306642</v>
      </c>
      <c r="DG17" s="109">
        <v>767581.9958444467</v>
      </c>
      <c r="DH17" s="109">
        <v>776304.78454162169</v>
      </c>
      <c r="DI17" s="109">
        <v>787872.02133855748</v>
      </c>
      <c r="DJ17" s="109">
        <v>794281.1188648222</v>
      </c>
      <c r="DK17" s="109">
        <v>824235.27373882732</v>
      </c>
      <c r="DL17" s="109">
        <v>831792.12160146027</v>
      </c>
      <c r="DM17" s="109">
        <v>797920.87228569295</v>
      </c>
      <c r="DN17" s="109">
        <v>785417.98624008568</v>
      </c>
      <c r="DO17" s="109">
        <v>776119.91786043008</v>
      </c>
      <c r="DP17" s="109">
        <v>775014.68411431205</v>
      </c>
      <c r="DQ17" s="109">
        <v>760305.54309534235</v>
      </c>
      <c r="DR17" s="109">
        <v>739918.43178113946</v>
      </c>
      <c r="DS17" s="109">
        <v>753092.74977603508</v>
      </c>
      <c r="DT17" s="109">
        <v>760617.40665829007</v>
      </c>
      <c r="DU17" s="109">
        <v>736106.54692931962</v>
      </c>
      <c r="DV17" s="109">
        <v>675848.4029054587</v>
      </c>
      <c r="DW17" s="109">
        <v>576557.45704918099</v>
      </c>
      <c r="DX17" s="109">
        <v>525101.20486130367</v>
      </c>
      <c r="DY17" s="109">
        <v>510681.16563865589</v>
      </c>
      <c r="DZ17" s="109">
        <v>488285.34930848971</v>
      </c>
      <c r="EA17" s="109">
        <v>480719.51672354841</v>
      </c>
      <c r="EB17" s="109">
        <v>466113.58094997477</v>
      </c>
      <c r="EC17" s="109">
        <v>449200.14161613182</v>
      </c>
      <c r="ED17" s="109">
        <v>423447.99198573793</v>
      </c>
      <c r="EE17" s="109">
        <v>375918.34631523438</v>
      </c>
      <c r="EF17" s="109">
        <v>355617.21992542234</v>
      </c>
      <c r="EG17" s="109">
        <v>363332.44579779857</v>
      </c>
      <c r="EH17" s="109">
        <v>394514.03594041499</v>
      </c>
      <c r="EI17" s="109">
        <v>445884.2562447887</v>
      </c>
      <c r="EJ17" s="109">
        <v>485630.11849197029</v>
      </c>
    </row>
    <row r="18" spans="2:140" s="107" customFormat="1" ht="12.75" x14ac:dyDescent="0.2">
      <c r="B18" s="110" t="s">
        <v>92</v>
      </c>
      <c r="C18" s="111">
        <v>18085231.89369043</v>
      </c>
      <c r="D18" s="111">
        <v>18330597.436167989</v>
      </c>
      <c r="E18" s="111">
        <v>18171280.982424296</v>
      </c>
      <c r="F18" s="111">
        <v>18399056.06258975</v>
      </c>
      <c r="G18" s="111">
        <v>18421388.246124133</v>
      </c>
      <c r="H18" s="111">
        <v>18605907.175544363</v>
      </c>
      <c r="I18" s="111">
        <v>18443601.325959902</v>
      </c>
      <c r="J18" s="111">
        <v>18512244.812627703</v>
      </c>
      <c r="K18" s="111">
        <v>18340350.849431183</v>
      </c>
      <c r="L18" s="111">
        <v>18098894.476465136</v>
      </c>
      <c r="M18" s="111">
        <v>18236792.562995601</v>
      </c>
      <c r="N18" s="111">
        <v>17915285.089856707</v>
      </c>
      <c r="O18" s="111">
        <v>18336587.487367284</v>
      </c>
      <c r="P18" s="111">
        <v>18693463.508623112</v>
      </c>
      <c r="Q18" s="111">
        <v>18207502.43445421</v>
      </c>
      <c r="R18" s="111">
        <v>18097315.893125277</v>
      </c>
      <c r="S18" s="111">
        <v>18000465.211972311</v>
      </c>
      <c r="T18" s="111">
        <v>17913395.103068229</v>
      </c>
      <c r="U18" s="111">
        <v>18074027.87280992</v>
      </c>
      <c r="V18" s="111">
        <v>17554448.601853941</v>
      </c>
      <c r="W18" s="111">
        <v>17531490.367229532</v>
      </c>
      <c r="X18" s="111">
        <v>17483327.758515652</v>
      </c>
      <c r="Y18" s="111">
        <v>17301293.552091192</v>
      </c>
      <c r="Z18" s="111">
        <v>17127614.215824045</v>
      </c>
      <c r="AA18" s="111">
        <v>17185940.035798188</v>
      </c>
      <c r="AB18" s="111">
        <v>17148984.329673853</v>
      </c>
      <c r="AC18" s="111">
        <v>17403867.412590384</v>
      </c>
      <c r="AD18" s="111">
        <v>17403030.228369422</v>
      </c>
      <c r="AE18" s="111">
        <v>17302428.674464989</v>
      </c>
      <c r="AF18" s="111">
        <v>17095286.640217856</v>
      </c>
      <c r="AG18" s="111">
        <v>17097511.349155061</v>
      </c>
      <c r="AH18" s="111">
        <v>17052182.318044022</v>
      </c>
      <c r="AI18" s="111">
        <v>16799016.392151952</v>
      </c>
      <c r="AJ18" s="111">
        <v>16908725.836610295</v>
      </c>
      <c r="AK18" s="111">
        <v>17004574.961858962</v>
      </c>
      <c r="AL18" s="111">
        <v>16873033.110497721</v>
      </c>
      <c r="AM18" s="111">
        <v>16867913.097845528</v>
      </c>
      <c r="AN18" s="111">
        <v>16588407.1522802</v>
      </c>
      <c r="AO18" s="111">
        <v>16319813.852253642</v>
      </c>
      <c r="AP18" s="111">
        <v>15976794.506974898</v>
      </c>
      <c r="AQ18" s="111">
        <v>17219920.191597931</v>
      </c>
      <c r="AR18" s="111">
        <v>17191756.068206299</v>
      </c>
      <c r="AS18" s="111">
        <v>17294678.806240674</v>
      </c>
      <c r="AT18" s="111">
        <v>17158951.821002621</v>
      </c>
      <c r="AU18" s="111">
        <v>17064770.071002293</v>
      </c>
      <c r="AV18" s="111">
        <v>16964938.005411737</v>
      </c>
      <c r="AW18" s="111">
        <v>16405487.784829792</v>
      </c>
      <c r="AX18" s="111">
        <v>16868548.046247847</v>
      </c>
      <c r="AY18" s="111">
        <v>13906364.924284279</v>
      </c>
      <c r="AZ18" s="111">
        <v>13792631.378421752</v>
      </c>
      <c r="BA18" s="111">
        <v>14343442.883091293</v>
      </c>
      <c r="BB18" s="111">
        <v>13933216.810056889</v>
      </c>
      <c r="BC18" s="111">
        <v>14059630.173216518</v>
      </c>
      <c r="BD18" s="111">
        <v>13619343.348674959</v>
      </c>
      <c r="BE18" s="111">
        <v>13487462.818831794</v>
      </c>
      <c r="BF18" s="111">
        <v>13614994.512055518</v>
      </c>
      <c r="BG18" s="111">
        <v>13352379.013390452</v>
      </c>
      <c r="BH18" s="111">
        <v>13560136.947620656</v>
      </c>
      <c r="BI18" s="111">
        <v>13139727.746897588</v>
      </c>
      <c r="BJ18" s="111">
        <v>13413501.7070406</v>
      </c>
      <c r="BK18" s="111">
        <v>13358474.280514402</v>
      </c>
      <c r="BL18" s="111">
        <v>13386083.283309339</v>
      </c>
      <c r="BM18" s="111">
        <v>12979772.874877017</v>
      </c>
      <c r="BN18" s="111">
        <v>13078957.989002073</v>
      </c>
      <c r="BO18" s="111">
        <v>12934284.626328504</v>
      </c>
      <c r="BP18" s="111">
        <v>12848158.327160629</v>
      </c>
      <c r="BQ18" s="111">
        <v>12935726.499519195</v>
      </c>
      <c r="BR18" s="111">
        <v>12831185.376653723</v>
      </c>
      <c r="BS18" s="111">
        <v>12766545.481681421</v>
      </c>
      <c r="BT18" s="111">
        <v>12494282.236412279</v>
      </c>
      <c r="BU18" s="111">
        <v>12605292.75982203</v>
      </c>
      <c r="BV18" s="111">
        <v>12429590.948536471</v>
      </c>
      <c r="BW18" s="111">
        <v>12274954.019528721</v>
      </c>
      <c r="BX18" s="111">
        <v>12238244.905647583</v>
      </c>
      <c r="BY18" s="111">
        <v>9665247.5808211155</v>
      </c>
      <c r="BZ18" s="111">
        <v>9407985.4019024707</v>
      </c>
      <c r="CA18" s="111">
        <v>11951715.275781367</v>
      </c>
      <c r="CB18" s="111">
        <v>12799868.755612008</v>
      </c>
      <c r="CC18" s="111">
        <v>12228316.29438838</v>
      </c>
      <c r="CD18" s="111">
        <v>12436554.547688924</v>
      </c>
      <c r="CE18" s="111">
        <v>12089147.284609461</v>
      </c>
      <c r="CF18" s="111">
        <v>11752755.70263282</v>
      </c>
      <c r="CG18" s="111">
        <v>12033410.794821661</v>
      </c>
      <c r="CH18" s="111">
        <v>11710753.209581427</v>
      </c>
      <c r="CI18" s="111">
        <v>12635074.387337735</v>
      </c>
      <c r="CJ18" s="111">
        <v>12433490.859707329</v>
      </c>
      <c r="CK18" s="111">
        <v>13201672.302641153</v>
      </c>
      <c r="CL18" s="111">
        <v>12649375.957200944</v>
      </c>
      <c r="CM18" s="111">
        <v>11897610.579023344</v>
      </c>
      <c r="CN18" s="111">
        <v>11775662.547944892</v>
      </c>
      <c r="CO18" s="111">
        <v>11628143.843207452</v>
      </c>
      <c r="CP18" s="111">
        <v>11361205.950126855</v>
      </c>
      <c r="CQ18" s="111">
        <v>11320532.040084207</v>
      </c>
      <c r="CR18" s="111">
        <v>11205621.455084909</v>
      </c>
      <c r="CS18" s="111">
        <v>11301887.377044972</v>
      </c>
      <c r="CT18" s="111">
        <v>11164734.906674854</v>
      </c>
      <c r="CU18" s="111">
        <v>10813107.286323581</v>
      </c>
      <c r="CV18" s="111">
        <v>10672599.836577863</v>
      </c>
      <c r="CW18" s="111">
        <v>10663442.306331139</v>
      </c>
      <c r="CX18" s="111">
        <v>11160355.671256799</v>
      </c>
      <c r="CY18" s="111">
        <v>10950962.264809713</v>
      </c>
      <c r="CZ18" s="111">
        <v>11006367.152458923</v>
      </c>
      <c r="DA18" s="111">
        <v>11005476.95820719</v>
      </c>
      <c r="DB18" s="111">
        <v>10977452.925052557</v>
      </c>
      <c r="DC18" s="111">
        <v>10794372.484300571</v>
      </c>
      <c r="DD18" s="111">
        <v>10902813.462984478</v>
      </c>
      <c r="DE18" s="111">
        <v>10838919.273469541</v>
      </c>
      <c r="DF18" s="111">
        <v>10648212.286420435</v>
      </c>
      <c r="DG18" s="111">
        <v>10587618.922576984</v>
      </c>
      <c r="DH18" s="111">
        <v>10276388.53678968</v>
      </c>
      <c r="DI18" s="111">
        <v>10401105.487908458</v>
      </c>
      <c r="DJ18" s="111">
        <v>10357234.941371063</v>
      </c>
      <c r="DK18" s="111">
        <v>10450845.730514862</v>
      </c>
      <c r="DL18" s="111">
        <v>10396247.76158523</v>
      </c>
      <c r="DM18" s="111">
        <v>10385797.034029383</v>
      </c>
      <c r="DN18" s="111">
        <v>10329052.418711878</v>
      </c>
      <c r="DO18" s="111">
        <v>10203149.39513316</v>
      </c>
      <c r="DP18" s="111">
        <v>10127701.144833574</v>
      </c>
      <c r="DQ18" s="111">
        <v>10290779.129696419</v>
      </c>
      <c r="DR18" s="111">
        <v>10623253.09596296</v>
      </c>
      <c r="DS18" s="111">
        <v>10478430.394207191</v>
      </c>
      <c r="DT18" s="111">
        <v>10406681.397515219</v>
      </c>
      <c r="DU18" s="111">
        <v>10049405.171237294</v>
      </c>
      <c r="DV18" s="111">
        <v>10415916.767666774</v>
      </c>
      <c r="DW18" s="111">
        <v>10208048.962055989</v>
      </c>
      <c r="DX18" s="111">
        <v>9703373.708460303</v>
      </c>
      <c r="DY18" s="111">
        <v>9936537.6632643007</v>
      </c>
      <c r="DZ18" s="111">
        <v>9546119.2180587333</v>
      </c>
      <c r="EA18" s="111">
        <v>9882568.2398102973</v>
      </c>
      <c r="EB18" s="111">
        <v>9577583.7663347889</v>
      </c>
      <c r="EC18" s="111">
        <v>9238266.6485538557</v>
      </c>
      <c r="ED18" s="111">
        <v>9558353.7590618171</v>
      </c>
      <c r="EE18" s="111">
        <v>10696649.886134755</v>
      </c>
      <c r="EF18" s="111">
        <v>10248243.389730042</v>
      </c>
      <c r="EG18" s="111">
        <v>10135530.743997715</v>
      </c>
      <c r="EH18" s="111">
        <v>10114812.630938953</v>
      </c>
      <c r="EI18" s="111">
        <v>10011196.504964104</v>
      </c>
      <c r="EJ18" s="111">
        <v>10236712.941428469</v>
      </c>
    </row>
    <row r="19" spans="2:140" s="107" customFormat="1" ht="12.75" x14ac:dyDescent="0.2">
      <c r="B19" s="108" t="s">
        <v>50</v>
      </c>
      <c r="C19" s="109">
        <v>3774490.6349980496</v>
      </c>
      <c r="D19" s="109">
        <v>3996627.4445332238</v>
      </c>
      <c r="E19" s="109">
        <v>3581945.6752807349</v>
      </c>
      <c r="F19" s="109">
        <v>3859974.3965354473</v>
      </c>
      <c r="G19" s="109">
        <v>3736752.781705013</v>
      </c>
      <c r="H19" s="109">
        <v>3717877.2796094078</v>
      </c>
      <c r="I19" s="109">
        <v>3719461.659521447</v>
      </c>
      <c r="J19" s="109">
        <v>3708781.002083987</v>
      </c>
      <c r="K19" s="109">
        <v>3707199.4121619128</v>
      </c>
      <c r="L19" s="109">
        <v>3648127.863321899</v>
      </c>
      <c r="M19" s="109">
        <v>3630076.2941675489</v>
      </c>
      <c r="N19" s="109">
        <v>3662849.885136548</v>
      </c>
      <c r="O19" s="109">
        <v>3586457.1886555441</v>
      </c>
      <c r="P19" s="109">
        <v>3582419.8120888821</v>
      </c>
      <c r="Q19" s="109">
        <v>3569423.5674154633</v>
      </c>
      <c r="R19" s="109">
        <v>3606811.4541531415</v>
      </c>
      <c r="S19" s="109">
        <v>3544122.9203970772</v>
      </c>
      <c r="T19" s="109">
        <v>3593765.0406380771</v>
      </c>
      <c r="U19" s="109">
        <v>3539020.0223655854</v>
      </c>
      <c r="V19" s="109">
        <v>3536955.7342518312</v>
      </c>
      <c r="W19" s="109">
        <v>3503569.7310099029</v>
      </c>
      <c r="X19" s="109">
        <v>3506035.1237599463</v>
      </c>
      <c r="Y19" s="109">
        <v>3478226.0036312174</v>
      </c>
      <c r="Z19" s="109">
        <v>3450385.9898965936</v>
      </c>
      <c r="AA19" s="109">
        <v>3535494.7969899802</v>
      </c>
      <c r="AB19" s="109">
        <v>3429495.7602219642</v>
      </c>
      <c r="AC19" s="109">
        <v>3457688.9738109261</v>
      </c>
      <c r="AD19" s="109">
        <v>3360876.2619417501</v>
      </c>
      <c r="AE19" s="109">
        <v>3470883.8166325432</v>
      </c>
      <c r="AF19" s="109">
        <v>3405400.9097122247</v>
      </c>
      <c r="AG19" s="109">
        <v>3338433.6518710437</v>
      </c>
      <c r="AH19" s="109">
        <v>3422391.0754783433</v>
      </c>
      <c r="AI19" s="109">
        <v>3397103.9929116615</v>
      </c>
      <c r="AJ19" s="109">
        <v>3311060.574039286</v>
      </c>
      <c r="AK19" s="109">
        <v>3344780.3947452465</v>
      </c>
      <c r="AL19" s="109">
        <v>3251488.1244802526</v>
      </c>
      <c r="AM19" s="109">
        <v>3282797.9727822938</v>
      </c>
      <c r="AN19" s="109">
        <v>3278657.8450478683</v>
      </c>
      <c r="AO19" s="109">
        <v>3285620.9715481629</v>
      </c>
      <c r="AP19" s="109">
        <v>3187215.5034997892</v>
      </c>
      <c r="AQ19" s="109">
        <v>3316041.8120476855</v>
      </c>
      <c r="AR19" s="109">
        <v>3286059.0426378795</v>
      </c>
      <c r="AS19" s="109">
        <v>3375644.1179182618</v>
      </c>
      <c r="AT19" s="109">
        <v>3393158.3331409907</v>
      </c>
      <c r="AU19" s="109">
        <v>3348443.2502540578</v>
      </c>
      <c r="AV19" s="109">
        <v>3421393.9980804408</v>
      </c>
      <c r="AW19" s="109">
        <v>3375295.3507712083</v>
      </c>
      <c r="AX19" s="109">
        <v>3460869.2506283754</v>
      </c>
      <c r="AY19" s="109">
        <v>3284758.0988191627</v>
      </c>
      <c r="AZ19" s="109">
        <v>3392419.576988542</v>
      </c>
      <c r="BA19" s="109">
        <v>3349824.1871497817</v>
      </c>
      <c r="BB19" s="109">
        <v>3372653.4524650071</v>
      </c>
      <c r="BC19" s="109">
        <v>3315779.6542345174</v>
      </c>
      <c r="BD19" s="109">
        <v>3399284.3230721271</v>
      </c>
      <c r="BE19" s="109">
        <v>3373916.9567421991</v>
      </c>
      <c r="BF19" s="109">
        <v>3342873.4685155228</v>
      </c>
      <c r="BG19" s="109">
        <v>3334583.2143187756</v>
      </c>
      <c r="BH19" s="109">
        <v>3362438.9017708539</v>
      </c>
      <c r="BI19" s="109">
        <v>3350411.2218981558</v>
      </c>
      <c r="BJ19" s="109">
        <v>3368060.4149856507</v>
      </c>
      <c r="BK19" s="109">
        <v>3260985.9845362161</v>
      </c>
      <c r="BL19" s="109">
        <v>3287456.715853041</v>
      </c>
      <c r="BM19" s="109">
        <v>3274786.833211116</v>
      </c>
      <c r="BN19" s="109">
        <v>3321425.3783073691</v>
      </c>
      <c r="BO19" s="109">
        <v>3273863.7163430238</v>
      </c>
      <c r="BP19" s="109">
        <v>3218304.9339470016</v>
      </c>
      <c r="BQ19" s="109">
        <v>3221919.9910633718</v>
      </c>
      <c r="BR19" s="109">
        <v>3266714.5829462893</v>
      </c>
      <c r="BS19" s="109">
        <v>3263506.9664113955</v>
      </c>
      <c r="BT19" s="109">
        <v>3180497.7810642747</v>
      </c>
      <c r="BU19" s="109">
        <v>3227046.7575218682</v>
      </c>
      <c r="BV19" s="109">
        <v>3196464.3862375198</v>
      </c>
      <c r="BW19" s="109">
        <v>3132350.6930727097</v>
      </c>
      <c r="BX19" s="109">
        <v>3097276.2530510458</v>
      </c>
      <c r="BY19" s="109">
        <v>1851552.4804207818</v>
      </c>
      <c r="BZ19" s="109">
        <v>1117047.2796809596</v>
      </c>
      <c r="CA19" s="109">
        <v>2482986.7044889093</v>
      </c>
      <c r="CB19" s="109">
        <v>3072417.0112570617</v>
      </c>
      <c r="CC19" s="109">
        <v>3140930.8489158452</v>
      </c>
      <c r="CD19" s="109">
        <v>3118347.4506073194</v>
      </c>
      <c r="CE19" s="109">
        <v>2969129.3395598298</v>
      </c>
      <c r="CF19" s="109">
        <v>2876672.0728688142</v>
      </c>
      <c r="CG19" s="109">
        <v>2832607.5008419962</v>
      </c>
      <c r="CH19" s="109">
        <v>2834290.839453686</v>
      </c>
      <c r="CI19" s="109">
        <v>2879205.597739296</v>
      </c>
      <c r="CJ19" s="109">
        <v>2837432.2920975341</v>
      </c>
      <c r="CK19" s="109">
        <v>2821940.5393088451</v>
      </c>
      <c r="CL19" s="109">
        <v>2788623.9439927931</v>
      </c>
      <c r="CM19" s="109">
        <v>2833558.0616176277</v>
      </c>
      <c r="CN19" s="109">
        <v>2837712.3438451104</v>
      </c>
      <c r="CO19" s="109">
        <v>2842104.4059140249</v>
      </c>
      <c r="CP19" s="109">
        <v>2832547.1204649527</v>
      </c>
      <c r="CQ19" s="109">
        <v>2865965.2416964318</v>
      </c>
      <c r="CR19" s="109">
        <v>2864190.2601429564</v>
      </c>
      <c r="CS19" s="109">
        <v>2783668.8267117897</v>
      </c>
      <c r="CT19" s="109">
        <v>2714329.2925890237</v>
      </c>
      <c r="CU19" s="109">
        <v>2799753.0398119418</v>
      </c>
      <c r="CV19" s="109">
        <v>2743600.4771942366</v>
      </c>
      <c r="CW19" s="109">
        <v>2767991.9253776064</v>
      </c>
      <c r="CX19" s="109">
        <v>2874242.4306600904</v>
      </c>
      <c r="CY19" s="109">
        <v>2930507.0702317823</v>
      </c>
      <c r="CZ19" s="109">
        <v>2930209.1521977587</v>
      </c>
      <c r="DA19" s="109">
        <v>2832412.6717070332</v>
      </c>
      <c r="DB19" s="109">
        <v>2964975.8799278536</v>
      </c>
      <c r="DC19" s="109">
        <v>2988685.4583511767</v>
      </c>
      <c r="DD19" s="109">
        <v>2981158.0501609896</v>
      </c>
      <c r="DE19" s="109">
        <v>2936041.8289651815</v>
      </c>
      <c r="DF19" s="109">
        <v>2865167.4041821589</v>
      </c>
      <c r="DG19" s="109">
        <v>2947413.4742577374</v>
      </c>
      <c r="DH19" s="109">
        <v>2895442.3102324381</v>
      </c>
      <c r="DI19" s="109">
        <v>2956115.1435623867</v>
      </c>
      <c r="DJ19" s="109">
        <v>2859224.8457293697</v>
      </c>
      <c r="DK19" s="109">
        <v>2887393.7534378022</v>
      </c>
      <c r="DL19" s="109">
        <v>2947169.8207100723</v>
      </c>
      <c r="DM19" s="109">
        <v>2888879.9297501938</v>
      </c>
      <c r="DN19" s="109">
        <v>2929167.7784677343</v>
      </c>
      <c r="DO19" s="109">
        <v>2858805.4627946634</v>
      </c>
      <c r="DP19" s="109">
        <v>2871822.8239297285</v>
      </c>
      <c r="DQ19" s="109">
        <v>2986539.9424461913</v>
      </c>
      <c r="DR19" s="109">
        <v>3090069.5369689967</v>
      </c>
      <c r="DS19" s="109">
        <v>2827662.0997604732</v>
      </c>
      <c r="DT19" s="109">
        <v>2959202.5285596354</v>
      </c>
      <c r="DU19" s="109">
        <v>2894650.4068168621</v>
      </c>
      <c r="DV19" s="109">
        <v>2954021.7500744713</v>
      </c>
      <c r="DW19" s="109">
        <v>2905538.8565994101</v>
      </c>
      <c r="DX19" s="109">
        <v>2881579.7576906383</v>
      </c>
      <c r="DY19" s="109">
        <v>2887553.951574652</v>
      </c>
      <c r="DZ19" s="109">
        <v>2882381.341360413</v>
      </c>
      <c r="EA19" s="109">
        <v>2901950.7990442934</v>
      </c>
      <c r="EB19" s="109">
        <v>2835446.835656831</v>
      </c>
      <c r="EC19" s="109">
        <v>2919446.6611358551</v>
      </c>
      <c r="ED19" s="109">
        <v>2927231.4849643665</v>
      </c>
      <c r="EE19" s="109">
        <v>3009794.2897302145</v>
      </c>
      <c r="EF19" s="109">
        <v>3018689.8054546579</v>
      </c>
      <c r="EG19" s="109">
        <v>3058484.8501957483</v>
      </c>
      <c r="EH19" s="109">
        <v>2999594.4641918787</v>
      </c>
      <c r="EI19" s="109">
        <v>3009022.5387384729</v>
      </c>
      <c r="EJ19" s="109">
        <v>3009251.3554019574</v>
      </c>
    </row>
    <row r="20" spans="2:140" s="107" customFormat="1" ht="12.75" x14ac:dyDescent="0.2">
      <c r="B20" s="108" t="s">
        <v>40</v>
      </c>
      <c r="C20" s="109">
        <v>15093244.502122814</v>
      </c>
      <c r="D20" s="109">
        <v>16092760.952649901</v>
      </c>
      <c r="E20" s="109">
        <v>14174656.77984437</v>
      </c>
      <c r="F20" s="109">
        <v>15288055.964441037</v>
      </c>
      <c r="G20" s="109">
        <v>14951178.817030763</v>
      </c>
      <c r="H20" s="109">
        <v>14942126.839904228</v>
      </c>
      <c r="I20" s="109">
        <v>15178483.209063232</v>
      </c>
      <c r="J20" s="109">
        <v>14921410.575264208</v>
      </c>
      <c r="K20" s="109">
        <v>15113437.339371024</v>
      </c>
      <c r="L20" s="109">
        <v>14940620.773225745</v>
      </c>
      <c r="M20" s="109">
        <v>14906778.122748477</v>
      </c>
      <c r="N20" s="109">
        <v>14897560.814917365</v>
      </c>
      <c r="O20" s="109">
        <v>14954081.764670629</v>
      </c>
      <c r="P20" s="109">
        <v>15068242.799033152</v>
      </c>
      <c r="Q20" s="109">
        <v>14972228.197140083</v>
      </c>
      <c r="R20" s="109">
        <v>15150733.736263838</v>
      </c>
      <c r="S20" s="109">
        <v>14654893.069006834</v>
      </c>
      <c r="T20" s="109">
        <v>15205280.282732951</v>
      </c>
      <c r="U20" s="109">
        <v>15121171.49445211</v>
      </c>
      <c r="V20" s="109">
        <v>14807510.034074543</v>
      </c>
      <c r="W20" s="109">
        <v>14897374.610009436</v>
      </c>
      <c r="X20" s="109">
        <v>14916591.179822564</v>
      </c>
      <c r="Y20" s="109">
        <v>15081743.274516603</v>
      </c>
      <c r="Z20" s="109">
        <v>14244546.318990612</v>
      </c>
      <c r="AA20" s="109">
        <v>15579946.11235944</v>
      </c>
      <c r="AB20" s="109">
        <v>14875722.801853929</v>
      </c>
      <c r="AC20" s="109">
        <v>14984075.250931246</v>
      </c>
      <c r="AD20" s="109">
        <v>14855606.273699202</v>
      </c>
      <c r="AE20" s="109">
        <v>15176563.776358349</v>
      </c>
      <c r="AF20" s="109">
        <v>14809536.418748988</v>
      </c>
      <c r="AG20" s="109">
        <v>14669415.426524978</v>
      </c>
      <c r="AH20" s="109">
        <v>15245062.555976611</v>
      </c>
      <c r="AI20" s="109">
        <v>14817790.57954604</v>
      </c>
      <c r="AJ20" s="109">
        <v>14834556.220753428</v>
      </c>
      <c r="AK20" s="109">
        <v>14749020.202409662</v>
      </c>
      <c r="AL20" s="109">
        <v>14084130.585500514</v>
      </c>
      <c r="AM20" s="109">
        <v>15202924.114819549</v>
      </c>
      <c r="AN20" s="109">
        <v>14786210.002636589</v>
      </c>
      <c r="AO20" s="109">
        <v>14765264.106517049</v>
      </c>
      <c r="AP20" s="109">
        <v>14525944.765281161</v>
      </c>
      <c r="AQ20" s="109">
        <v>14987653.446127351</v>
      </c>
      <c r="AR20" s="109">
        <v>14954124.089699319</v>
      </c>
      <c r="AS20" s="109">
        <v>14907752.673805298</v>
      </c>
      <c r="AT20" s="109">
        <v>14882717.495926846</v>
      </c>
      <c r="AU20" s="109">
        <v>15003404.918189324</v>
      </c>
      <c r="AV20" s="109">
        <v>15315929.639120886</v>
      </c>
      <c r="AW20" s="109">
        <v>15000985.386216838</v>
      </c>
      <c r="AX20" s="109">
        <v>15284963.756035794</v>
      </c>
      <c r="AY20" s="109">
        <v>14857343.023761073</v>
      </c>
      <c r="AZ20" s="109">
        <v>15230969.189216679</v>
      </c>
      <c r="BA20" s="109">
        <v>15007140.688752903</v>
      </c>
      <c r="BB20" s="109">
        <v>15547909.333506467</v>
      </c>
      <c r="BC20" s="109">
        <v>14670784.248942066</v>
      </c>
      <c r="BD20" s="109">
        <v>14745039.790831676</v>
      </c>
      <c r="BE20" s="109">
        <v>14667607.626050511</v>
      </c>
      <c r="BF20" s="109">
        <v>14814670.131070286</v>
      </c>
      <c r="BG20" s="109">
        <v>14631194.580547139</v>
      </c>
      <c r="BH20" s="109">
        <v>14476718.572617147</v>
      </c>
      <c r="BI20" s="109">
        <v>14639309.862732908</v>
      </c>
      <c r="BJ20" s="109">
        <v>14742551.857005738</v>
      </c>
      <c r="BK20" s="109">
        <v>14351883.096592244</v>
      </c>
      <c r="BL20" s="109">
        <v>14455345.031308955</v>
      </c>
      <c r="BM20" s="109">
        <v>14775859.571719406</v>
      </c>
      <c r="BN20" s="109">
        <v>14797504.356570669</v>
      </c>
      <c r="BO20" s="109">
        <v>14823985.515430085</v>
      </c>
      <c r="BP20" s="109">
        <v>14495008.569081776</v>
      </c>
      <c r="BQ20" s="109">
        <v>14737250.750709791</v>
      </c>
      <c r="BR20" s="109">
        <v>14322521.043288512</v>
      </c>
      <c r="BS20" s="109">
        <v>14653022.078489101</v>
      </c>
      <c r="BT20" s="109">
        <v>14583211.77988169</v>
      </c>
      <c r="BU20" s="109">
        <v>14766972.985443512</v>
      </c>
      <c r="BV20" s="109">
        <v>14656125.092510017</v>
      </c>
      <c r="BW20" s="109">
        <v>14594077.80345141</v>
      </c>
      <c r="BX20" s="109">
        <v>14361305.659501137</v>
      </c>
      <c r="BY20" s="109">
        <v>9105858.043481227</v>
      </c>
      <c r="BZ20" s="109">
        <v>6097995.378684219</v>
      </c>
      <c r="CA20" s="109">
        <v>10733995.113117952</v>
      </c>
      <c r="CB20" s="109">
        <v>13569036.740211796</v>
      </c>
      <c r="CC20" s="109">
        <v>14897926.436578728</v>
      </c>
      <c r="CD20" s="109">
        <v>14461200.77650773</v>
      </c>
      <c r="CE20" s="109">
        <v>13811814.750553133</v>
      </c>
      <c r="CF20" s="109">
        <v>13538596.23987104</v>
      </c>
      <c r="CG20" s="109">
        <v>12997284.112672141</v>
      </c>
      <c r="CH20" s="109">
        <v>13451173.404927703</v>
      </c>
      <c r="CI20" s="109">
        <v>13765742.200602531</v>
      </c>
      <c r="CJ20" s="109">
        <v>13629220.613694651</v>
      </c>
      <c r="CK20" s="109">
        <v>13363079.208191941</v>
      </c>
      <c r="CL20" s="109">
        <v>13447169.644332301</v>
      </c>
      <c r="CM20" s="109">
        <v>13408664.936467437</v>
      </c>
      <c r="CN20" s="109">
        <v>13760472.247537626</v>
      </c>
      <c r="CO20" s="109">
        <v>13544761.261447322</v>
      </c>
      <c r="CP20" s="109">
        <v>13339313.965724092</v>
      </c>
      <c r="CQ20" s="109">
        <v>13630438.834698178</v>
      </c>
      <c r="CR20" s="109">
        <v>13887190.979352593</v>
      </c>
      <c r="CS20" s="109">
        <v>13394161.426575506</v>
      </c>
      <c r="CT20" s="109">
        <v>13024568.681511907</v>
      </c>
      <c r="CU20" s="109">
        <v>13408989.686799994</v>
      </c>
      <c r="CV20" s="109">
        <v>13285059.241929151</v>
      </c>
      <c r="CW20" s="109">
        <v>13475976.387963545</v>
      </c>
      <c r="CX20" s="109">
        <v>13224504.726259405</v>
      </c>
      <c r="CY20" s="109">
        <v>13579519.13721193</v>
      </c>
      <c r="CZ20" s="109">
        <v>13599403.611710809</v>
      </c>
      <c r="DA20" s="109">
        <v>13231066.743831541</v>
      </c>
      <c r="DB20" s="109">
        <v>13822145.953779018</v>
      </c>
      <c r="DC20" s="109">
        <v>13773257.94993877</v>
      </c>
      <c r="DD20" s="109">
        <v>13833300.574030532</v>
      </c>
      <c r="DE20" s="109">
        <v>13489567.53474736</v>
      </c>
      <c r="DF20" s="109">
        <v>13571912.103917979</v>
      </c>
      <c r="DG20" s="109">
        <v>13952726.963098288</v>
      </c>
      <c r="DH20" s="109">
        <v>13197089.239418641</v>
      </c>
      <c r="DI20" s="109">
        <v>13810966.685039559</v>
      </c>
      <c r="DJ20" s="109">
        <v>13614503.694097372</v>
      </c>
      <c r="DK20" s="109">
        <v>13878902.622864719</v>
      </c>
      <c r="DL20" s="109">
        <v>13647149.695565296</v>
      </c>
      <c r="DM20" s="109">
        <v>13991985.512490351</v>
      </c>
      <c r="DN20" s="109">
        <v>13828947.715041537</v>
      </c>
      <c r="DO20" s="109">
        <v>13603918.119026484</v>
      </c>
      <c r="DP20" s="109">
        <v>13720259.031617956</v>
      </c>
      <c r="DQ20" s="109">
        <v>13840569.579445967</v>
      </c>
      <c r="DR20" s="109">
        <v>14610138.573019542</v>
      </c>
      <c r="DS20" s="109">
        <v>13024793.551699609</v>
      </c>
      <c r="DT20" s="109">
        <v>13883818.591931475</v>
      </c>
      <c r="DU20" s="109">
        <v>12929684.616336459</v>
      </c>
      <c r="DV20" s="109">
        <v>13934667.663326597</v>
      </c>
      <c r="DW20" s="109">
        <v>13642308.110430798</v>
      </c>
      <c r="DX20" s="109">
        <v>13478425.091846161</v>
      </c>
      <c r="DY20" s="109">
        <v>13827387.219642643</v>
      </c>
      <c r="DZ20" s="109">
        <v>13831077.107247202</v>
      </c>
      <c r="EA20" s="109">
        <v>13695219.478518102</v>
      </c>
      <c r="EB20" s="109">
        <v>13404905.186273906</v>
      </c>
      <c r="EC20" s="109">
        <v>14082463.263943562</v>
      </c>
      <c r="ED20" s="109">
        <v>14091028.981489785</v>
      </c>
      <c r="EE20" s="109">
        <v>13878567.882857138</v>
      </c>
      <c r="EF20" s="109">
        <v>14172601.566257279</v>
      </c>
      <c r="EG20" s="109">
        <v>14514550.094273323</v>
      </c>
      <c r="EH20" s="109">
        <v>14205481.299086204</v>
      </c>
      <c r="EI20" s="109">
        <v>14059871.592138903</v>
      </c>
      <c r="EJ20" s="109">
        <v>14269508.94602968</v>
      </c>
    </row>
    <row r="21" spans="2:140" s="107" customFormat="1" ht="12.75" x14ac:dyDescent="0.2">
      <c r="B21" s="108" t="s">
        <v>41</v>
      </c>
      <c r="C21" s="109">
        <v>3895990.5188326947</v>
      </c>
      <c r="D21" s="109">
        <v>4034374.4231577143</v>
      </c>
      <c r="E21" s="109">
        <v>3717041.9935889821</v>
      </c>
      <c r="F21" s="109">
        <v>3872129.0205064532</v>
      </c>
      <c r="G21" s="109">
        <v>3808671.4689382021</v>
      </c>
      <c r="H21" s="109">
        <v>3825937.6980550867</v>
      </c>
      <c r="I21" s="109">
        <v>3805837.248511117</v>
      </c>
      <c r="J21" s="109">
        <v>3704481.7960972851</v>
      </c>
      <c r="K21" s="109">
        <v>3781723.3586913301</v>
      </c>
      <c r="L21" s="109">
        <v>3748259.1818502075</v>
      </c>
      <c r="M21" s="109">
        <v>3750932.3556400216</v>
      </c>
      <c r="N21" s="109">
        <v>3695344.1633581053</v>
      </c>
      <c r="O21" s="109">
        <v>3651522.6245334391</v>
      </c>
      <c r="P21" s="109">
        <v>3650321.479442439</v>
      </c>
      <c r="Q21" s="109">
        <v>3691117.2690536287</v>
      </c>
      <c r="R21" s="109">
        <v>3751374.4055855004</v>
      </c>
      <c r="S21" s="109">
        <v>3683428.417676629</v>
      </c>
      <c r="T21" s="109">
        <v>3762326.2156985113</v>
      </c>
      <c r="U21" s="109">
        <v>3586792.3329595947</v>
      </c>
      <c r="V21" s="109">
        <v>3559536.5524199749</v>
      </c>
      <c r="W21" s="109">
        <v>3589538.565260814</v>
      </c>
      <c r="X21" s="109">
        <v>3568984.85286899</v>
      </c>
      <c r="Y21" s="109">
        <v>3588903.0774201378</v>
      </c>
      <c r="Z21" s="109">
        <v>3555052.0714948005</v>
      </c>
      <c r="AA21" s="109">
        <v>3622555.1287538195</v>
      </c>
      <c r="AB21" s="109">
        <v>3564952.9678720664</v>
      </c>
      <c r="AC21" s="109">
        <v>3550254.6217405475</v>
      </c>
      <c r="AD21" s="109">
        <v>3524365.1585554262</v>
      </c>
      <c r="AE21" s="109">
        <v>3530775.9611629858</v>
      </c>
      <c r="AF21" s="109">
        <v>3512087.5835021199</v>
      </c>
      <c r="AG21" s="109">
        <v>3472799.0920360656</v>
      </c>
      <c r="AH21" s="109">
        <v>3517451.9344311091</v>
      </c>
      <c r="AI21" s="109">
        <v>3477383.0797008993</v>
      </c>
      <c r="AJ21" s="109">
        <v>3464195.0760818194</v>
      </c>
      <c r="AK21" s="109">
        <v>3474853.98078869</v>
      </c>
      <c r="AL21" s="109">
        <v>3459183.4575541723</v>
      </c>
      <c r="AM21" s="109">
        <v>3467746.0609335667</v>
      </c>
      <c r="AN21" s="109">
        <v>3450906.6950531285</v>
      </c>
      <c r="AO21" s="109">
        <v>3503892.0072964979</v>
      </c>
      <c r="AP21" s="109">
        <v>3386759.2719805492</v>
      </c>
      <c r="AQ21" s="109">
        <v>3394880.944573062</v>
      </c>
      <c r="AR21" s="109">
        <v>3383046.98536138</v>
      </c>
      <c r="AS21" s="109">
        <v>3419327.0954309539</v>
      </c>
      <c r="AT21" s="109">
        <v>3400345.3731602062</v>
      </c>
      <c r="AU21" s="109">
        <v>3389256.7265561605</v>
      </c>
      <c r="AV21" s="109">
        <v>3385591.7763968296</v>
      </c>
      <c r="AW21" s="109">
        <v>3365666.6331546735</v>
      </c>
      <c r="AX21" s="109">
        <v>3460013.8337691645</v>
      </c>
      <c r="AY21" s="109">
        <v>3310065.7218958223</v>
      </c>
      <c r="AZ21" s="109">
        <v>3357705.4153491985</v>
      </c>
      <c r="BA21" s="109">
        <v>3324101.8019621978</v>
      </c>
      <c r="BB21" s="109">
        <v>3428755.4240105548</v>
      </c>
      <c r="BC21" s="109">
        <v>3289487.074731613</v>
      </c>
      <c r="BD21" s="109">
        <v>3291718.2769522886</v>
      </c>
      <c r="BE21" s="109">
        <v>3259588.4126982405</v>
      </c>
      <c r="BF21" s="109">
        <v>3242735.1218403485</v>
      </c>
      <c r="BG21" s="109">
        <v>3227098.9509049109</v>
      </c>
      <c r="BH21" s="109">
        <v>3245160.0131589668</v>
      </c>
      <c r="BI21" s="109">
        <v>3212875.5569116632</v>
      </c>
      <c r="BJ21" s="109">
        <v>3215589.0928895059</v>
      </c>
      <c r="BK21" s="109">
        <v>3211652.1526673376</v>
      </c>
      <c r="BL21" s="109">
        <v>3200770.1738465782</v>
      </c>
      <c r="BM21" s="109">
        <v>3206210.2883946784</v>
      </c>
      <c r="BN21" s="109">
        <v>3214803.1555579505</v>
      </c>
      <c r="BO21" s="109">
        <v>3249190.8747411673</v>
      </c>
      <c r="BP21" s="109">
        <v>3195462.8897714852</v>
      </c>
      <c r="BQ21" s="109">
        <v>3207476.4607678903</v>
      </c>
      <c r="BR21" s="109">
        <v>3185412.2909751949</v>
      </c>
      <c r="BS21" s="109">
        <v>3232740.7483989159</v>
      </c>
      <c r="BT21" s="109">
        <v>3139614.362076974</v>
      </c>
      <c r="BU21" s="109">
        <v>3173065.8135367436</v>
      </c>
      <c r="BV21" s="109">
        <v>3169261.3009386552</v>
      </c>
      <c r="BW21" s="109">
        <v>3147349.2158622015</v>
      </c>
      <c r="BX21" s="109">
        <v>3139960.7795690517</v>
      </c>
      <c r="BY21" s="109">
        <v>1909024.9742182745</v>
      </c>
      <c r="BZ21" s="109">
        <v>1136950.5314728303</v>
      </c>
      <c r="CA21" s="109">
        <v>2427364.1526242308</v>
      </c>
      <c r="CB21" s="109">
        <v>3046371.4800180057</v>
      </c>
      <c r="CC21" s="109">
        <v>3201538.8617726257</v>
      </c>
      <c r="CD21" s="109">
        <v>3133972.8882307485</v>
      </c>
      <c r="CE21" s="109">
        <v>3038193.1232038606</v>
      </c>
      <c r="CF21" s="109">
        <v>2883530.9638534253</v>
      </c>
      <c r="CG21" s="109">
        <v>2801765.440661646</v>
      </c>
      <c r="CH21" s="109">
        <v>2876218.1571997395</v>
      </c>
      <c r="CI21" s="109">
        <v>2948632.5594934393</v>
      </c>
      <c r="CJ21" s="109">
        <v>2842373.2293210616</v>
      </c>
      <c r="CK21" s="109">
        <v>2832097.5129988608</v>
      </c>
      <c r="CL21" s="109">
        <v>2802604.5126968236</v>
      </c>
      <c r="CM21" s="109">
        <v>2827291.7793460065</v>
      </c>
      <c r="CN21" s="109">
        <v>2944089.3971157516</v>
      </c>
      <c r="CO21" s="109">
        <v>2893059.7539876299</v>
      </c>
      <c r="CP21" s="109">
        <v>2856481.8934624097</v>
      </c>
      <c r="CQ21" s="109">
        <v>2854261.0824212851</v>
      </c>
      <c r="CR21" s="109">
        <v>2900891.8229896598</v>
      </c>
      <c r="CS21" s="109">
        <v>2909041.876497793</v>
      </c>
      <c r="CT21" s="109">
        <v>2810894.9506285801</v>
      </c>
      <c r="CU21" s="109">
        <v>2845075.3856417299</v>
      </c>
      <c r="CV21" s="109">
        <v>2858643.5287221815</v>
      </c>
      <c r="CW21" s="109">
        <v>2875241.6723517687</v>
      </c>
      <c r="CX21" s="109">
        <v>2874914.7675344744</v>
      </c>
      <c r="CY21" s="109">
        <v>2908098.5479757972</v>
      </c>
      <c r="CZ21" s="109">
        <v>2903760.165315181</v>
      </c>
      <c r="DA21" s="109">
        <v>2873043.974235699</v>
      </c>
      <c r="DB21" s="109">
        <v>2869737.1460215007</v>
      </c>
      <c r="DC21" s="109">
        <v>2937703.4979035542</v>
      </c>
      <c r="DD21" s="109">
        <v>2899551.4598336946</v>
      </c>
      <c r="DE21" s="109">
        <v>2848885.7717344519</v>
      </c>
      <c r="DF21" s="109">
        <v>2903193.8047630927</v>
      </c>
      <c r="DG21" s="109">
        <v>2983160.5699141626</v>
      </c>
      <c r="DH21" s="109">
        <v>2892979.0513962139</v>
      </c>
      <c r="DI21" s="109">
        <v>2896094.2977879485</v>
      </c>
      <c r="DJ21" s="109">
        <v>2877084.9866588772</v>
      </c>
      <c r="DK21" s="109">
        <v>2898571.6154385917</v>
      </c>
      <c r="DL21" s="109">
        <v>2919909.7605254315</v>
      </c>
      <c r="DM21" s="109">
        <v>2893866.7296772702</v>
      </c>
      <c r="DN21" s="109">
        <v>2976762.3927210523</v>
      </c>
      <c r="DO21" s="109">
        <v>2849779.3432477619</v>
      </c>
      <c r="DP21" s="109">
        <v>2912628.2811974874</v>
      </c>
      <c r="DQ21" s="109">
        <v>2921683.2302247677</v>
      </c>
      <c r="DR21" s="109">
        <v>3050552.433047595</v>
      </c>
      <c r="DS21" s="109">
        <v>2890777.2271245387</v>
      </c>
      <c r="DT21" s="109">
        <v>2913517.6081736279</v>
      </c>
      <c r="DU21" s="109">
        <v>2897664.9601785499</v>
      </c>
      <c r="DV21" s="109">
        <v>2946541.4013987272</v>
      </c>
      <c r="DW21" s="109">
        <v>2843951.3419357147</v>
      </c>
      <c r="DX21" s="109">
        <v>2837696.3270579702</v>
      </c>
      <c r="DY21" s="109">
        <v>2888754.9649809818</v>
      </c>
      <c r="DZ21" s="109">
        <v>2852240.3989327569</v>
      </c>
      <c r="EA21" s="109">
        <v>2892540.9931462952</v>
      </c>
      <c r="EB21" s="109">
        <v>2831523.6709596757</v>
      </c>
      <c r="EC21" s="109">
        <v>2896596.9231780455</v>
      </c>
      <c r="ED21" s="109">
        <v>2882510.6201307345</v>
      </c>
      <c r="EE21" s="109">
        <v>2904675.5880444408</v>
      </c>
      <c r="EF21" s="109">
        <v>2918698.2628657967</v>
      </c>
      <c r="EG21" s="109">
        <v>2931522.8004622478</v>
      </c>
      <c r="EH21" s="109">
        <v>2932423.8107399605</v>
      </c>
      <c r="EI21" s="109">
        <v>2936975.7131532137</v>
      </c>
      <c r="EJ21" s="109">
        <v>2945483.5643359316</v>
      </c>
    </row>
    <row r="22" spans="2:140" s="107" customFormat="1" ht="12.75" x14ac:dyDescent="0.2">
      <c r="B22" s="108" t="s">
        <v>96</v>
      </c>
      <c r="C22" s="109">
        <v>1394965.8933377527</v>
      </c>
      <c r="D22" s="109">
        <v>1411055.5181931145</v>
      </c>
      <c r="E22" s="109">
        <v>1368510.8638750787</v>
      </c>
      <c r="F22" s="109">
        <v>1401403.5480376908</v>
      </c>
      <c r="G22" s="109">
        <v>1371427.5448256193</v>
      </c>
      <c r="H22" s="109">
        <v>1503448.5301065417</v>
      </c>
      <c r="I22" s="109">
        <v>1434550.8672874647</v>
      </c>
      <c r="J22" s="109">
        <v>1421511.3212486627</v>
      </c>
      <c r="K22" s="109">
        <v>1427039.1105996477</v>
      </c>
      <c r="L22" s="109">
        <v>1402179.7534413736</v>
      </c>
      <c r="M22" s="109">
        <v>1461272.8131803952</v>
      </c>
      <c r="N22" s="109">
        <v>1410664.6572272873</v>
      </c>
      <c r="O22" s="109">
        <v>1410187.0391792557</v>
      </c>
      <c r="P22" s="109">
        <v>1414493.8914988665</v>
      </c>
      <c r="Q22" s="109">
        <v>1432104.1710350448</v>
      </c>
      <c r="R22" s="109">
        <v>1517666.1402839916</v>
      </c>
      <c r="S22" s="109">
        <v>1458978.2368591791</v>
      </c>
      <c r="T22" s="109">
        <v>1413415.531968585</v>
      </c>
      <c r="U22" s="109">
        <v>1405394.5704359007</v>
      </c>
      <c r="V22" s="109">
        <v>1435395.1517563884</v>
      </c>
      <c r="W22" s="109">
        <v>1430937.068886413</v>
      </c>
      <c r="X22" s="109">
        <v>1451712.8923820779</v>
      </c>
      <c r="Y22" s="109">
        <v>1409592.6882014649</v>
      </c>
      <c r="Z22" s="109">
        <v>1445859.5791105949</v>
      </c>
      <c r="AA22" s="109">
        <v>1529761.0884837226</v>
      </c>
      <c r="AB22" s="109">
        <v>1541422.0913103772</v>
      </c>
      <c r="AC22" s="109">
        <v>1560662.4972260534</v>
      </c>
      <c r="AD22" s="109">
        <v>1590885.5081473677</v>
      </c>
      <c r="AE22" s="109">
        <v>1597845.0120794543</v>
      </c>
      <c r="AF22" s="109">
        <v>1540594.2711487731</v>
      </c>
      <c r="AG22" s="109">
        <v>1521896.48279079</v>
      </c>
      <c r="AH22" s="109">
        <v>1534587.003935525</v>
      </c>
      <c r="AI22" s="109">
        <v>1519337.9860920371</v>
      </c>
      <c r="AJ22" s="109">
        <v>1541091.7932422024</v>
      </c>
      <c r="AK22" s="109">
        <v>1533662.4590882405</v>
      </c>
      <c r="AL22" s="109">
        <v>1569645.3017221242</v>
      </c>
      <c r="AM22" s="109">
        <v>1601794.6460311571</v>
      </c>
      <c r="AN22" s="109">
        <v>1571090.8580275669</v>
      </c>
      <c r="AO22" s="109">
        <v>1586787.314883186</v>
      </c>
      <c r="AP22" s="109">
        <v>1560837.8201262609</v>
      </c>
      <c r="AQ22" s="109">
        <v>1586656.1752407572</v>
      </c>
      <c r="AR22" s="109">
        <v>1636443.8960031176</v>
      </c>
      <c r="AS22" s="109">
        <v>1660163.594467452</v>
      </c>
      <c r="AT22" s="109">
        <v>1674619.507691616</v>
      </c>
      <c r="AU22" s="109">
        <v>1645905.141016026</v>
      </c>
      <c r="AV22" s="109">
        <v>1620723.7828175337</v>
      </c>
      <c r="AW22" s="109">
        <v>1564983.4112480753</v>
      </c>
      <c r="AX22" s="109">
        <v>1656095.7900851713</v>
      </c>
      <c r="AY22" s="109">
        <v>1567569.6434568844</v>
      </c>
      <c r="AZ22" s="109">
        <v>1629769.8581934883</v>
      </c>
      <c r="BA22" s="109">
        <v>1638458.8655486561</v>
      </c>
      <c r="BB22" s="109">
        <v>1647904.4932845908</v>
      </c>
      <c r="BC22" s="109">
        <v>1617345.028089287</v>
      </c>
      <c r="BD22" s="109">
        <v>1684133.5842587596</v>
      </c>
      <c r="BE22" s="109">
        <v>1655171.0616381592</v>
      </c>
      <c r="BF22" s="109">
        <v>1627047.0945644877</v>
      </c>
      <c r="BG22" s="109">
        <v>1648300.38771209</v>
      </c>
      <c r="BH22" s="109">
        <v>1649285.3782572465</v>
      </c>
      <c r="BI22" s="109">
        <v>1630513.8021796907</v>
      </c>
      <c r="BJ22" s="109">
        <v>1572674.0226815087</v>
      </c>
      <c r="BK22" s="109">
        <v>1614396.9326139991</v>
      </c>
      <c r="BL22" s="109">
        <v>1645148.0511377205</v>
      </c>
      <c r="BM22" s="109">
        <v>1646421.8085813553</v>
      </c>
      <c r="BN22" s="109">
        <v>1652521.0178737964</v>
      </c>
      <c r="BO22" s="109">
        <v>1676594.1053289566</v>
      </c>
      <c r="BP22" s="109">
        <v>1632827.8495377474</v>
      </c>
      <c r="BQ22" s="109">
        <v>1670369.3334439914</v>
      </c>
      <c r="BR22" s="109">
        <v>1698854.2577982603</v>
      </c>
      <c r="BS22" s="109">
        <v>1812668.0869323106</v>
      </c>
      <c r="BT22" s="109">
        <v>1811516.3375769053</v>
      </c>
      <c r="BU22" s="109">
        <v>1824345.599056361</v>
      </c>
      <c r="BV22" s="109">
        <v>1828535.1009124056</v>
      </c>
      <c r="BW22" s="109">
        <v>1749803.8609222292</v>
      </c>
      <c r="BX22" s="109">
        <v>1767482.5363585579</v>
      </c>
      <c r="BY22" s="109">
        <v>1185882.550437876</v>
      </c>
      <c r="BZ22" s="109">
        <v>980419.16189545649</v>
      </c>
      <c r="CA22" s="109">
        <v>1545036.4058731664</v>
      </c>
      <c r="CB22" s="109">
        <v>1829937.404243371</v>
      </c>
      <c r="CC22" s="109">
        <v>1946166.9228881425</v>
      </c>
      <c r="CD22" s="109">
        <v>1996634.3742292298</v>
      </c>
      <c r="CE22" s="109">
        <v>1891871.9347728284</v>
      </c>
      <c r="CF22" s="109">
        <v>1795596.7711300992</v>
      </c>
      <c r="CG22" s="109">
        <v>1755254.3571490233</v>
      </c>
      <c r="CH22" s="109">
        <v>1758980.9015623007</v>
      </c>
      <c r="CI22" s="109">
        <v>1760565.3349631811</v>
      </c>
      <c r="CJ22" s="109">
        <v>1717606.7098674153</v>
      </c>
      <c r="CK22" s="109">
        <v>1732451.9696774916</v>
      </c>
      <c r="CL22" s="109">
        <v>1739192.3867161009</v>
      </c>
      <c r="CM22" s="109">
        <v>1745680.5291644738</v>
      </c>
      <c r="CN22" s="109">
        <v>1782077.3219961282</v>
      </c>
      <c r="CO22" s="109">
        <v>1792316.5028065888</v>
      </c>
      <c r="CP22" s="109">
        <v>1761663.5339181733</v>
      </c>
      <c r="CQ22" s="109">
        <v>1791079.2286585916</v>
      </c>
      <c r="CR22" s="109">
        <v>1824353.8067492915</v>
      </c>
      <c r="CS22" s="109">
        <v>1812031.243321527</v>
      </c>
      <c r="CT22" s="109">
        <v>1823916.7452302335</v>
      </c>
      <c r="CU22" s="109">
        <v>1797466.8327028435</v>
      </c>
      <c r="CV22" s="109">
        <v>1815230.6702360874</v>
      </c>
      <c r="CW22" s="109">
        <v>1825898.2463767889</v>
      </c>
      <c r="CX22" s="109">
        <v>1840699.697570337</v>
      </c>
      <c r="CY22" s="109">
        <v>1864377.2304995339</v>
      </c>
      <c r="CZ22" s="109">
        <v>1839629.1325213604</v>
      </c>
      <c r="DA22" s="109">
        <v>1850349.1801533243</v>
      </c>
      <c r="DB22" s="109">
        <v>1861774.0727045271</v>
      </c>
      <c r="DC22" s="109">
        <v>1882383.9587652395</v>
      </c>
      <c r="DD22" s="109">
        <v>1863410.7349499692</v>
      </c>
      <c r="DE22" s="109">
        <v>1955506.6367905654</v>
      </c>
      <c r="DF22" s="109">
        <v>1859732.0993303042</v>
      </c>
      <c r="DG22" s="109">
        <v>1968932.5161179702</v>
      </c>
      <c r="DH22" s="109">
        <v>1922958.6082711511</v>
      </c>
      <c r="DI22" s="109">
        <v>1925880.919905273</v>
      </c>
      <c r="DJ22" s="109">
        <v>1924451.0578939053</v>
      </c>
      <c r="DK22" s="109">
        <v>1941276.5745311179</v>
      </c>
      <c r="DL22" s="109">
        <v>1956312.2266631129</v>
      </c>
      <c r="DM22" s="109">
        <v>1938874.6353084275</v>
      </c>
      <c r="DN22" s="109">
        <v>2023785.0737759036</v>
      </c>
      <c r="DO22" s="109">
        <v>2029830.8008622525</v>
      </c>
      <c r="DP22" s="109">
        <v>2041240.0847426159</v>
      </c>
      <c r="DQ22" s="109">
        <v>2124197.4285951909</v>
      </c>
      <c r="DR22" s="109">
        <v>2127222.7768529546</v>
      </c>
      <c r="DS22" s="109">
        <v>2115831.7926404364</v>
      </c>
      <c r="DT22" s="109">
        <v>2139417.8229907281</v>
      </c>
      <c r="DU22" s="109">
        <v>2182952.324027861</v>
      </c>
      <c r="DV22" s="109">
        <v>2061975.1930792695</v>
      </c>
      <c r="DW22" s="109">
        <v>1875731.6994263541</v>
      </c>
      <c r="DX22" s="109">
        <v>1460409.8576007073</v>
      </c>
      <c r="DY22" s="109">
        <v>1953146.0140088259</v>
      </c>
      <c r="DZ22" s="109">
        <v>1958847.4147834047</v>
      </c>
      <c r="EA22" s="109">
        <v>1946449.9851644631</v>
      </c>
      <c r="EB22" s="109">
        <v>1987956.3794066557</v>
      </c>
      <c r="EC22" s="109">
        <v>1924685.8299399372</v>
      </c>
      <c r="ED22" s="109">
        <v>2014599.5921298049</v>
      </c>
      <c r="EE22" s="109">
        <v>2079279.7337569308</v>
      </c>
      <c r="EF22" s="109">
        <v>2041716.3164184641</v>
      </c>
      <c r="EG22" s="109">
        <v>2058318.9025076523</v>
      </c>
      <c r="EH22" s="109">
        <v>2068478.6658530952</v>
      </c>
      <c r="EI22" s="109">
        <v>2125954.3879301231</v>
      </c>
      <c r="EJ22" s="109">
        <v>2158565.2541482556</v>
      </c>
    </row>
    <row r="23" spans="2:140" s="107" customFormat="1" ht="12.75" x14ac:dyDescent="0.2">
      <c r="B23" s="110" t="s">
        <v>93</v>
      </c>
      <c r="C23" s="111">
        <v>24158691.549291309</v>
      </c>
      <c r="D23" s="111">
        <v>25534818.338533953</v>
      </c>
      <c r="E23" s="111">
        <v>22842155.312589165</v>
      </c>
      <c r="F23" s="111">
        <v>24421562.929520626</v>
      </c>
      <c r="G23" s="111">
        <v>23868030.612499598</v>
      </c>
      <c r="H23" s="111">
        <v>23989390.347675268</v>
      </c>
      <c r="I23" s="111">
        <v>24138332.984383259</v>
      </c>
      <c r="J23" s="111">
        <v>23756184.694694139</v>
      </c>
      <c r="K23" s="111">
        <v>24029399.220823914</v>
      </c>
      <c r="L23" s="111">
        <v>23739187.571839221</v>
      </c>
      <c r="M23" s="111">
        <v>23749059.585736446</v>
      </c>
      <c r="N23" s="111">
        <v>23666419.520639304</v>
      </c>
      <c r="O23" s="111">
        <v>23602248.617038865</v>
      </c>
      <c r="P23" s="111">
        <v>23715477.982063342</v>
      </c>
      <c r="Q23" s="111">
        <v>23664873.204644218</v>
      </c>
      <c r="R23" s="111">
        <v>24026585.736286473</v>
      </c>
      <c r="S23" s="111">
        <v>23341422.643939722</v>
      </c>
      <c r="T23" s="111">
        <v>23974787.071038123</v>
      </c>
      <c r="U23" s="111">
        <v>23652378.420213189</v>
      </c>
      <c r="V23" s="111">
        <v>23339397.472502738</v>
      </c>
      <c r="W23" s="111">
        <v>23421419.975166567</v>
      </c>
      <c r="X23" s="111">
        <v>23443324.048833579</v>
      </c>
      <c r="Y23" s="111">
        <v>23558465.043769423</v>
      </c>
      <c r="Z23" s="111">
        <v>22695843.959492601</v>
      </c>
      <c r="AA23" s="111">
        <v>24267757.126586962</v>
      </c>
      <c r="AB23" s="111">
        <v>23411593.621258341</v>
      </c>
      <c r="AC23" s="111">
        <v>23552681.343708776</v>
      </c>
      <c r="AD23" s="111">
        <v>23331733.202343743</v>
      </c>
      <c r="AE23" s="111">
        <v>23776068.566233333</v>
      </c>
      <c r="AF23" s="111">
        <v>23267619.183112107</v>
      </c>
      <c r="AG23" s="111">
        <v>23002544.653222878</v>
      </c>
      <c r="AH23" s="111">
        <v>23719492.569821589</v>
      </c>
      <c r="AI23" s="111">
        <v>23211615.638250634</v>
      </c>
      <c r="AJ23" s="111">
        <v>23150903.664116733</v>
      </c>
      <c r="AK23" s="111">
        <v>23102317.037031841</v>
      </c>
      <c r="AL23" s="111">
        <v>22364447.46925706</v>
      </c>
      <c r="AM23" s="111">
        <v>23555262.794566568</v>
      </c>
      <c r="AN23" s="111">
        <v>23086865.400765155</v>
      </c>
      <c r="AO23" s="111">
        <v>23141564.400244895</v>
      </c>
      <c r="AP23" s="111">
        <v>22660757.360887762</v>
      </c>
      <c r="AQ23" s="111">
        <v>23285232.377988856</v>
      </c>
      <c r="AR23" s="111">
        <v>23259674.013701696</v>
      </c>
      <c r="AS23" s="111">
        <v>23362887.481621969</v>
      </c>
      <c r="AT23" s="111">
        <v>23350840.709919654</v>
      </c>
      <c r="AU23" s="111">
        <v>23387010.036015566</v>
      </c>
      <c r="AV23" s="111">
        <v>23743639.196415693</v>
      </c>
      <c r="AW23" s="111">
        <v>23306930.781390794</v>
      </c>
      <c r="AX23" s="111">
        <v>23861942.630518507</v>
      </c>
      <c r="AY23" s="111">
        <v>23019736.487932943</v>
      </c>
      <c r="AZ23" s="111">
        <v>23610864.039747905</v>
      </c>
      <c r="BA23" s="111">
        <v>23319525.543413535</v>
      </c>
      <c r="BB23" s="111">
        <v>23997222.703266617</v>
      </c>
      <c r="BC23" s="111">
        <v>22893396.005997483</v>
      </c>
      <c r="BD23" s="111">
        <v>23120175.975114848</v>
      </c>
      <c r="BE23" s="111">
        <v>22956284.057129111</v>
      </c>
      <c r="BF23" s="111">
        <v>23027325.815990645</v>
      </c>
      <c r="BG23" s="111">
        <v>22841177.133482918</v>
      </c>
      <c r="BH23" s="111">
        <v>22733602.865804214</v>
      </c>
      <c r="BI23" s="111">
        <v>22833110.443722419</v>
      </c>
      <c r="BJ23" s="111">
        <v>22898875.387562402</v>
      </c>
      <c r="BK23" s="111">
        <v>22438918.166409794</v>
      </c>
      <c r="BL23" s="111">
        <v>22588719.972146291</v>
      </c>
      <c r="BM23" s="111">
        <v>22903278.501906555</v>
      </c>
      <c r="BN23" s="111">
        <v>22986253.908309788</v>
      </c>
      <c r="BO23" s="111">
        <v>23023634.211843237</v>
      </c>
      <c r="BP23" s="111">
        <v>22541604.242338013</v>
      </c>
      <c r="BQ23" s="111">
        <v>22837016.535985049</v>
      </c>
      <c r="BR23" s="111">
        <v>22473502.175008256</v>
      </c>
      <c r="BS23" s="111">
        <v>22961937.880231723</v>
      </c>
      <c r="BT23" s="111">
        <v>22714840.26059984</v>
      </c>
      <c r="BU23" s="111">
        <v>22991431.155558482</v>
      </c>
      <c r="BV23" s="111">
        <v>22850385.880598597</v>
      </c>
      <c r="BW23" s="111">
        <v>22623581.573308546</v>
      </c>
      <c r="BX23" s="111">
        <v>22366025.228479795</v>
      </c>
      <c r="BY23" s="111">
        <v>14052318.048558159</v>
      </c>
      <c r="BZ23" s="111">
        <v>9332412.3517334666</v>
      </c>
      <c r="CA23" s="111">
        <v>17189382.376104258</v>
      </c>
      <c r="CB23" s="111">
        <v>21517762.635730233</v>
      </c>
      <c r="CC23" s="111">
        <v>23186563.070155341</v>
      </c>
      <c r="CD23" s="111">
        <v>22710155.489575028</v>
      </c>
      <c r="CE23" s="111">
        <v>21711009.148089651</v>
      </c>
      <c r="CF23" s="111">
        <v>21094396.047723379</v>
      </c>
      <c r="CG23" s="111">
        <v>20386911.411324807</v>
      </c>
      <c r="CH23" s="111">
        <v>20920663.303143427</v>
      </c>
      <c r="CI23" s="111">
        <v>21354145.692798447</v>
      </c>
      <c r="CJ23" s="111">
        <v>21026632.844980661</v>
      </c>
      <c r="CK23" s="111">
        <v>20749569.230177138</v>
      </c>
      <c r="CL23" s="111">
        <v>20777590.487738021</v>
      </c>
      <c r="CM23" s="111">
        <v>20815195.306595545</v>
      </c>
      <c r="CN23" s="111">
        <v>21324351.310494613</v>
      </c>
      <c r="CO23" s="111">
        <v>21072241.924155567</v>
      </c>
      <c r="CP23" s="111">
        <v>20790006.513569627</v>
      </c>
      <c r="CQ23" s="111">
        <v>21141744.387474485</v>
      </c>
      <c r="CR23" s="111">
        <v>21476626.869234502</v>
      </c>
      <c r="CS23" s="111">
        <v>20898903.373106614</v>
      </c>
      <c r="CT23" s="111">
        <v>20373709.669959746</v>
      </c>
      <c r="CU23" s="111">
        <v>20851284.944956511</v>
      </c>
      <c r="CV23" s="111">
        <v>20702533.918081656</v>
      </c>
      <c r="CW23" s="111">
        <v>20945108.232069708</v>
      </c>
      <c r="CX23" s="111">
        <v>20814361.622024305</v>
      </c>
      <c r="CY23" s="111">
        <v>21282501.985919043</v>
      </c>
      <c r="CZ23" s="111">
        <v>21273002.061745111</v>
      </c>
      <c r="DA23" s="111">
        <v>20786872.569927596</v>
      </c>
      <c r="DB23" s="111">
        <v>21518633.052432898</v>
      </c>
      <c r="DC23" s="111">
        <v>21582030.864958741</v>
      </c>
      <c r="DD23" s="111">
        <v>21577420.818975184</v>
      </c>
      <c r="DE23" s="111">
        <v>21230001.772237558</v>
      </c>
      <c r="DF23" s="111">
        <v>21200005.412193537</v>
      </c>
      <c r="DG23" s="111">
        <v>21852233.523388159</v>
      </c>
      <c r="DH23" s="111">
        <v>20908469.209318444</v>
      </c>
      <c r="DI23" s="111">
        <v>21589057.04629517</v>
      </c>
      <c r="DJ23" s="111">
        <v>21275264.58437952</v>
      </c>
      <c r="DK23" s="111">
        <v>21606144.566272233</v>
      </c>
      <c r="DL23" s="111">
        <v>21470541.503463913</v>
      </c>
      <c r="DM23" s="111">
        <v>21713606.807226241</v>
      </c>
      <c r="DN23" s="111">
        <v>21758662.960006226</v>
      </c>
      <c r="DO23" s="111">
        <v>21342333.72593116</v>
      </c>
      <c r="DP23" s="111">
        <v>21545950.221487787</v>
      </c>
      <c r="DQ23" s="111">
        <v>21872990.180712115</v>
      </c>
      <c r="DR23" s="111">
        <v>22877983.319889087</v>
      </c>
      <c r="DS23" s="111">
        <v>20859064.671225056</v>
      </c>
      <c r="DT23" s="111">
        <v>21895956.551655464</v>
      </c>
      <c r="DU23" s="111">
        <v>20904952.307359733</v>
      </c>
      <c r="DV23" s="111">
        <v>21897206.007879067</v>
      </c>
      <c r="DW23" s="111">
        <v>21267530.008392274</v>
      </c>
      <c r="DX23" s="111">
        <v>20658111.034195479</v>
      </c>
      <c r="DY23" s="111">
        <v>21556842.150207106</v>
      </c>
      <c r="DZ23" s="111">
        <v>21524546.262323778</v>
      </c>
      <c r="EA23" s="111">
        <v>21436161.255873155</v>
      </c>
      <c r="EB23" s="111">
        <v>21059832.07229707</v>
      </c>
      <c r="EC23" s="111">
        <v>21823192.678197395</v>
      </c>
      <c r="ED23" s="111">
        <v>21915370.678714693</v>
      </c>
      <c r="EE23" s="111">
        <v>21872317.494388726</v>
      </c>
      <c r="EF23" s="111">
        <v>22151705.950996198</v>
      </c>
      <c r="EG23" s="111">
        <v>22562876.647438973</v>
      </c>
      <c r="EH23" s="111">
        <v>22205978.239871141</v>
      </c>
      <c r="EI23" s="111">
        <v>22131824.231960718</v>
      </c>
      <c r="EJ23" s="111">
        <v>22382809.119915824</v>
      </c>
    </row>
    <row r="24" spans="2:140" s="107" customFormat="1" ht="12.75" x14ac:dyDescent="0.2">
      <c r="B24" s="125" t="s">
        <v>72</v>
      </c>
      <c r="C24" s="113">
        <v>54155.952403634401</v>
      </c>
      <c r="D24" s="113">
        <v>58042.643608260521</v>
      </c>
      <c r="E24" s="113">
        <v>54857.38462013239</v>
      </c>
      <c r="F24" s="113">
        <v>56682.167610756529</v>
      </c>
      <c r="G24" s="113">
        <v>54813.133952829587</v>
      </c>
      <c r="H24" s="113">
        <v>58673.823910409825</v>
      </c>
      <c r="I24" s="113">
        <v>57131.918676019282</v>
      </c>
      <c r="J24" s="113">
        <v>56284.840432663579</v>
      </c>
      <c r="K24" s="113">
        <v>62578.414669367638</v>
      </c>
      <c r="L24" s="113">
        <v>58063.297996397989</v>
      </c>
      <c r="M24" s="113">
        <v>60503.81163842004</v>
      </c>
      <c r="N24" s="113">
        <v>59191.630455555605</v>
      </c>
      <c r="O24" s="113">
        <v>60745.300192556293</v>
      </c>
      <c r="P24" s="113">
        <v>59793.635858779016</v>
      </c>
      <c r="Q24" s="113">
        <v>62024.658617959089</v>
      </c>
      <c r="R24" s="113">
        <v>62838.790820789894</v>
      </c>
      <c r="S24" s="113">
        <v>60477.116874284089</v>
      </c>
      <c r="T24" s="113">
        <v>61469.910279438634</v>
      </c>
      <c r="U24" s="113">
        <v>64618.932108296336</v>
      </c>
      <c r="V24" s="113">
        <v>62619.041404291092</v>
      </c>
      <c r="W24" s="113">
        <v>64004.915780205876</v>
      </c>
      <c r="X24" s="113">
        <v>63420.034392101807</v>
      </c>
      <c r="Y24" s="113">
        <v>65376.697744091929</v>
      </c>
      <c r="Z24" s="113">
        <v>67544.77083622622</v>
      </c>
      <c r="AA24" s="113">
        <v>68255.142419966069</v>
      </c>
      <c r="AB24" s="113">
        <v>66905.467172198798</v>
      </c>
      <c r="AC24" s="113">
        <v>66680.17659156736</v>
      </c>
      <c r="AD24" s="113">
        <v>68308.184437891017</v>
      </c>
      <c r="AE24" s="113">
        <v>72852.416824075961</v>
      </c>
      <c r="AF24" s="113">
        <v>70389.886952046087</v>
      </c>
      <c r="AG24" s="113">
        <v>69415.773636385275</v>
      </c>
      <c r="AH24" s="113">
        <v>76749.646583532129</v>
      </c>
      <c r="AI24" s="113">
        <v>76220.427652867147</v>
      </c>
      <c r="AJ24" s="113">
        <v>76211.12967375743</v>
      </c>
      <c r="AK24" s="113">
        <v>78520.25236711555</v>
      </c>
      <c r="AL24" s="113">
        <v>76329.569924379743</v>
      </c>
      <c r="AM24" s="113">
        <v>79479.231197898582</v>
      </c>
      <c r="AN24" s="113">
        <v>81537.346243212014</v>
      </c>
      <c r="AO24" s="113">
        <v>81582.132935496818</v>
      </c>
      <c r="AP24" s="113">
        <v>79000.182789849729</v>
      </c>
      <c r="AQ24" s="113">
        <v>82968.853143831133</v>
      </c>
      <c r="AR24" s="113">
        <v>82487.492767124801</v>
      </c>
      <c r="AS24" s="113">
        <v>76258.514751538358</v>
      </c>
      <c r="AT24" s="113">
        <v>80280.203135097225</v>
      </c>
      <c r="AU24" s="113">
        <v>79914.628192081887</v>
      </c>
      <c r="AV24" s="113">
        <v>86123.999368821678</v>
      </c>
      <c r="AW24" s="113">
        <v>79796.757774058569</v>
      </c>
      <c r="AX24" s="113">
        <v>93103.653913962509</v>
      </c>
      <c r="AY24" s="113">
        <v>82667.980682682755</v>
      </c>
      <c r="AZ24" s="113">
        <v>83479.237287819764</v>
      </c>
      <c r="BA24" s="113">
        <v>86396.09029065205</v>
      </c>
      <c r="BB24" s="113">
        <v>86195.027122915999</v>
      </c>
      <c r="BC24" s="113">
        <v>83798.561156736396</v>
      </c>
      <c r="BD24" s="113">
        <v>86673.603846199054</v>
      </c>
      <c r="BE24" s="113">
        <v>87730.210739367118</v>
      </c>
      <c r="BF24" s="113">
        <v>86474.562323629434</v>
      </c>
      <c r="BG24" s="113">
        <v>86393.066648146778</v>
      </c>
      <c r="BH24" s="113">
        <v>92443.102989666571</v>
      </c>
      <c r="BI24" s="113">
        <v>88265.052020356918</v>
      </c>
      <c r="BJ24" s="113">
        <v>94863.996769511155</v>
      </c>
      <c r="BK24" s="113">
        <v>92026.392824891795</v>
      </c>
      <c r="BL24" s="113">
        <v>95036.794632027581</v>
      </c>
      <c r="BM24" s="113">
        <v>95515.425866644568</v>
      </c>
      <c r="BN24" s="113">
        <v>101896.56676400357</v>
      </c>
      <c r="BO24" s="113">
        <v>105431.33708677831</v>
      </c>
      <c r="BP24" s="113">
        <v>105908.86867221232</v>
      </c>
      <c r="BQ24" s="113">
        <v>108032.81101532714</v>
      </c>
      <c r="BR24" s="113">
        <v>109299.27631592104</v>
      </c>
      <c r="BS24" s="113">
        <v>112500.34774367817</v>
      </c>
      <c r="BT24" s="113">
        <v>104191.8305434818</v>
      </c>
      <c r="BU24" s="113">
        <v>110797.28707445493</v>
      </c>
      <c r="BV24" s="113">
        <v>105309.00497249403</v>
      </c>
      <c r="BW24" s="113">
        <v>106393.06283245297</v>
      </c>
      <c r="BX24" s="113">
        <v>107945.14363073718</v>
      </c>
      <c r="BY24" s="113">
        <v>73967.608316617217</v>
      </c>
      <c r="BZ24" s="113">
        <v>60057.420879517114</v>
      </c>
      <c r="CA24" s="113">
        <v>80075.3151125765</v>
      </c>
      <c r="CB24" s="113">
        <v>104283.53478166118</v>
      </c>
      <c r="CC24" s="113">
        <v>111611.18894374323</v>
      </c>
      <c r="CD24" s="113">
        <v>112223.1734074366</v>
      </c>
      <c r="CE24" s="113">
        <v>111913.22531080409</v>
      </c>
      <c r="CF24" s="113">
        <v>112178.61493905433</v>
      </c>
      <c r="CG24" s="113">
        <v>115562.70739735234</v>
      </c>
      <c r="CH24" s="113">
        <v>121319.02296154271</v>
      </c>
      <c r="CI24" s="113">
        <v>127290.60027647657</v>
      </c>
      <c r="CJ24" s="113">
        <v>120180.50035274819</v>
      </c>
      <c r="CK24" s="113">
        <v>127432.15540609216</v>
      </c>
      <c r="CL24" s="113">
        <v>125875.39658311986</v>
      </c>
      <c r="CM24" s="113">
        <v>122635.11247180944</v>
      </c>
      <c r="CN24" s="113">
        <v>128341.47557835189</v>
      </c>
      <c r="CO24" s="113">
        <v>128564.9987097955</v>
      </c>
      <c r="CP24" s="113">
        <v>132947.57375781887</v>
      </c>
      <c r="CQ24" s="113">
        <v>128940.28418197081</v>
      </c>
      <c r="CR24" s="113">
        <v>138666.11674570313</v>
      </c>
      <c r="CS24" s="113">
        <v>128580.8370561544</v>
      </c>
      <c r="CT24" s="113">
        <v>127281.01409380746</v>
      </c>
      <c r="CU24" s="113">
        <v>135171.94343154496</v>
      </c>
      <c r="CV24" s="113">
        <v>135774.4144001118</v>
      </c>
      <c r="CW24" s="113">
        <v>136556.84713552363</v>
      </c>
      <c r="CX24" s="113">
        <v>132185.06239783391</v>
      </c>
      <c r="CY24" s="113">
        <v>132899.04150658529</v>
      </c>
      <c r="CZ24" s="113">
        <v>134093.91992205946</v>
      </c>
      <c r="DA24" s="113">
        <v>132235.88486231366</v>
      </c>
      <c r="DB24" s="113">
        <v>135473.51615772402</v>
      </c>
      <c r="DC24" s="113">
        <v>139392.97488759601</v>
      </c>
      <c r="DD24" s="113">
        <v>150197.46651227979</v>
      </c>
      <c r="DE24" s="113">
        <v>147477.21798019207</v>
      </c>
      <c r="DF24" s="113">
        <v>145644.81037569407</v>
      </c>
      <c r="DG24" s="113">
        <v>144334.50596912426</v>
      </c>
      <c r="DH24" s="113">
        <v>144578.75342092803</v>
      </c>
      <c r="DI24" s="113">
        <v>147558.80089113463</v>
      </c>
      <c r="DJ24" s="113">
        <v>141745.379802034</v>
      </c>
      <c r="DK24" s="113">
        <v>153837.66897853758</v>
      </c>
      <c r="DL24" s="113">
        <v>160762.05062891598</v>
      </c>
      <c r="DM24" s="113">
        <v>151131.76955392587</v>
      </c>
      <c r="DN24" s="113">
        <v>151925.52320873499</v>
      </c>
      <c r="DO24" s="113">
        <v>157654.00238737604</v>
      </c>
      <c r="DP24" s="113">
        <v>153974.97859066399</v>
      </c>
      <c r="DQ24" s="113">
        <v>154725.57931693786</v>
      </c>
      <c r="DR24" s="113">
        <v>170102.90831463356</v>
      </c>
      <c r="DS24" s="113">
        <v>154857.32365722465</v>
      </c>
      <c r="DT24" s="113">
        <v>167402.82446339133</v>
      </c>
      <c r="DU24" s="113">
        <v>164165.00075882513</v>
      </c>
      <c r="DV24" s="113">
        <v>174963.7782245031</v>
      </c>
      <c r="DW24" s="113">
        <v>171108.02768254865</v>
      </c>
      <c r="DX24" s="113">
        <v>172110.70579366776</v>
      </c>
      <c r="DY24" s="113">
        <v>178879.51841292437</v>
      </c>
      <c r="DZ24" s="113">
        <v>175417.38199086653</v>
      </c>
      <c r="EA24" s="113">
        <v>181012.38447059412</v>
      </c>
      <c r="EB24" s="113">
        <v>178247.8147613926</v>
      </c>
      <c r="EC24" s="113">
        <v>186851.20415308294</v>
      </c>
      <c r="ED24" s="113">
        <v>182598.44271674496</v>
      </c>
      <c r="EE24" s="113">
        <v>182170.97574370855</v>
      </c>
      <c r="EF24" s="113">
        <v>183662.42689682267</v>
      </c>
      <c r="EG24" s="113">
        <v>182038.28625161957</v>
      </c>
      <c r="EH24" s="113">
        <v>180542.59710987861</v>
      </c>
      <c r="EI24" s="113">
        <v>182859.74740451554</v>
      </c>
      <c r="EJ24" s="113">
        <v>186834.48576944554</v>
      </c>
    </row>
    <row r="25" spans="2:140" s="107" customFormat="1" ht="12.75" x14ac:dyDescent="0.2">
      <c r="B25" s="125" t="s">
        <v>73</v>
      </c>
      <c r="C25" s="113">
        <v>5633356.5620330814</v>
      </c>
      <c r="D25" s="113">
        <v>6101441.3169162422</v>
      </c>
      <c r="E25" s="113">
        <v>5333028.2764451392</v>
      </c>
      <c r="F25" s="113">
        <v>5976103.416205816</v>
      </c>
      <c r="G25" s="113">
        <v>5625255.6537191654</v>
      </c>
      <c r="H25" s="113">
        <v>5327745.7975641955</v>
      </c>
      <c r="I25" s="113">
        <v>5543548.6373592624</v>
      </c>
      <c r="J25" s="113">
        <v>5412620.4683875218</v>
      </c>
      <c r="K25" s="113">
        <v>5178439.1880680127</v>
      </c>
      <c r="L25" s="113">
        <v>5597931.3968440797</v>
      </c>
      <c r="M25" s="113">
        <v>5562385.1442611879</v>
      </c>
      <c r="N25" s="113">
        <v>5680370.2573323008</v>
      </c>
      <c r="O25" s="113">
        <v>5601136.6583832931</v>
      </c>
      <c r="P25" s="113">
        <v>5627200.5325021977</v>
      </c>
      <c r="Q25" s="113">
        <v>5606137.681660438</v>
      </c>
      <c r="R25" s="113">
        <v>5882992.9730831683</v>
      </c>
      <c r="S25" s="113">
        <v>5528492.9101733072</v>
      </c>
      <c r="T25" s="113">
        <v>5703615.3639825908</v>
      </c>
      <c r="U25" s="113">
        <v>5579134.0642576711</v>
      </c>
      <c r="V25" s="113">
        <v>5652762.3164836429</v>
      </c>
      <c r="W25" s="113">
        <v>5614812.8691993644</v>
      </c>
      <c r="X25" s="113">
        <v>5620507.9589522602</v>
      </c>
      <c r="Y25" s="113">
        <v>5632579.9489424881</v>
      </c>
      <c r="Z25" s="113">
        <v>5699038.1036082804</v>
      </c>
      <c r="AA25" s="113">
        <v>5763790.1031907136</v>
      </c>
      <c r="AB25" s="113">
        <v>5546328.3445261791</v>
      </c>
      <c r="AC25" s="113">
        <v>5671335.4292684663</v>
      </c>
      <c r="AD25" s="113">
        <v>5535358.2160742022</v>
      </c>
      <c r="AE25" s="113">
        <v>5557297.9214007296</v>
      </c>
      <c r="AF25" s="113">
        <v>5476646.4752432974</v>
      </c>
      <c r="AG25" s="113">
        <v>5499972.3590398114</v>
      </c>
      <c r="AH25" s="113">
        <v>5514228.8643269418</v>
      </c>
      <c r="AI25" s="113">
        <v>5468078.7536152825</v>
      </c>
      <c r="AJ25" s="113">
        <v>5319394.2319651078</v>
      </c>
      <c r="AK25" s="113">
        <v>5391750.3946020976</v>
      </c>
      <c r="AL25" s="113">
        <v>5235766.7128464747</v>
      </c>
      <c r="AM25" s="113">
        <v>5391569.6486579012</v>
      </c>
      <c r="AN25" s="113">
        <v>5379658.8160601929</v>
      </c>
      <c r="AO25" s="113">
        <v>5393984.1550277434</v>
      </c>
      <c r="AP25" s="113">
        <v>5371169.0249429271</v>
      </c>
      <c r="AQ25" s="113">
        <v>5528846.6437267559</v>
      </c>
      <c r="AR25" s="113">
        <v>5446573.3233622489</v>
      </c>
      <c r="AS25" s="113">
        <v>5483266.0241539506</v>
      </c>
      <c r="AT25" s="113">
        <v>5512654.081937423</v>
      </c>
      <c r="AU25" s="113">
        <v>5458053.1332813818</v>
      </c>
      <c r="AV25" s="113">
        <v>5523270.0164197581</v>
      </c>
      <c r="AW25" s="113">
        <v>5458721.9014612846</v>
      </c>
      <c r="AX25" s="113">
        <v>5606128.1815924197</v>
      </c>
      <c r="AY25" s="113">
        <v>5296240.1636343226</v>
      </c>
      <c r="AZ25" s="113">
        <v>5486652.4306499977</v>
      </c>
      <c r="BA25" s="113">
        <v>5273379.362670145</v>
      </c>
      <c r="BB25" s="113">
        <v>5526227.5788356513</v>
      </c>
      <c r="BC25" s="113">
        <v>5067963.0687773814</v>
      </c>
      <c r="BD25" s="113">
        <v>5263895.5510114785</v>
      </c>
      <c r="BE25" s="113">
        <v>5247510.7999622915</v>
      </c>
      <c r="BF25" s="113">
        <v>5230899.2371505601</v>
      </c>
      <c r="BG25" s="113">
        <v>5227985.283447112</v>
      </c>
      <c r="BH25" s="113">
        <v>5294537.2756358618</v>
      </c>
      <c r="BI25" s="113">
        <v>5231051.066018506</v>
      </c>
      <c r="BJ25" s="113">
        <v>5450913.1079779575</v>
      </c>
      <c r="BK25" s="113">
        <v>5120776.7144960621</v>
      </c>
      <c r="BL25" s="113">
        <v>5088379.3996942332</v>
      </c>
      <c r="BM25" s="113">
        <v>5470510.7168333754</v>
      </c>
      <c r="BN25" s="113">
        <v>5161774.1944772881</v>
      </c>
      <c r="BO25" s="113">
        <v>5216584.2082717186</v>
      </c>
      <c r="BP25" s="113">
        <v>5214072.9294447741</v>
      </c>
      <c r="BQ25" s="113">
        <v>5203210.5955413757</v>
      </c>
      <c r="BR25" s="113">
        <v>5343424.6190061821</v>
      </c>
      <c r="BS25" s="113">
        <v>5275150.7576333368</v>
      </c>
      <c r="BT25" s="113">
        <v>5197160.1277101133</v>
      </c>
      <c r="BU25" s="113">
        <v>5207527.4622243233</v>
      </c>
      <c r="BV25" s="113">
        <v>5194039.7279052772</v>
      </c>
      <c r="BW25" s="113">
        <v>5339431.0530069331</v>
      </c>
      <c r="BX25" s="113">
        <v>5421771.776499711</v>
      </c>
      <c r="BY25" s="113">
        <v>2805464.2492726855</v>
      </c>
      <c r="BZ25" s="113">
        <v>294383.9059165552</v>
      </c>
      <c r="CA25" s="113">
        <v>3780669.4640620267</v>
      </c>
      <c r="CB25" s="113">
        <v>5540177.7888122182</v>
      </c>
      <c r="CC25" s="113">
        <v>5776771.6397699444</v>
      </c>
      <c r="CD25" s="113">
        <v>6139441.1903748298</v>
      </c>
      <c r="CE25" s="113">
        <v>5367204.130253559</v>
      </c>
      <c r="CF25" s="113">
        <v>5261933.2710978808</v>
      </c>
      <c r="CG25" s="113">
        <v>5497716.9213477662</v>
      </c>
      <c r="CH25" s="113">
        <v>5423759.8799501294</v>
      </c>
      <c r="CI25" s="113">
        <v>5479514.4923790628</v>
      </c>
      <c r="CJ25" s="113">
        <v>5532015.402330081</v>
      </c>
      <c r="CK25" s="113">
        <v>5310694.3801386869</v>
      </c>
      <c r="CL25" s="113">
        <v>5557236.5723520024</v>
      </c>
      <c r="CM25" s="113">
        <v>5501464.1682438711</v>
      </c>
      <c r="CN25" s="113">
        <v>5471946.8258846328</v>
      </c>
      <c r="CO25" s="113">
        <v>5574268.6220647125</v>
      </c>
      <c r="CP25" s="113">
        <v>5262675.6162882298</v>
      </c>
      <c r="CQ25" s="113">
        <v>5519999.8045326378</v>
      </c>
      <c r="CR25" s="113">
        <v>5517200.6553270575</v>
      </c>
      <c r="CS25" s="113">
        <v>5459104.2218442978</v>
      </c>
      <c r="CT25" s="113">
        <v>5270957.0818420267</v>
      </c>
      <c r="CU25" s="113">
        <v>5578280.3225617968</v>
      </c>
      <c r="CV25" s="113">
        <v>5510351.8153897366</v>
      </c>
      <c r="CW25" s="113">
        <v>5614633.071376997</v>
      </c>
      <c r="CX25" s="113">
        <v>5484640.5868933257</v>
      </c>
      <c r="CY25" s="113">
        <v>5667160.4417502945</v>
      </c>
      <c r="CZ25" s="113">
        <v>5517183.2211988848</v>
      </c>
      <c r="DA25" s="113">
        <v>5478160.3324769931</v>
      </c>
      <c r="DB25" s="113">
        <v>5493784.8390599824</v>
      </c>
      <c r="DC25" s="113">
        <v>5651047.2693685191</v>
      </c>
      <c r="DD25" s="113">
        <v>5666484.4330737013</v>
      </c>
      <c r="DE25" s="113">
        <v>5633619.2067000754</v>
      </c>
      <c r="DF25" s="113">
        <v>5490701.4727051025</v>
      </c>
      <c r="DG25" s="113">
        <v>5663592.5898114117</v>
      </c>
      <c r="DH25" s="113">
        <v>5514129.0331623834</v>
      </c>
      <c r="DI25" s="113">
        <v>5755725.0293787168</v>
      </c>
      <c r="DJ25" s="113">
        <v>5571412.4795325119</v>
      </c>
      <c r="DK25" s="113">
        <v>5623443.8441203032</v>
      </c>
      <c r="DL25" s="113">
        <v>5730280.4797956031</v>
      </c>
      <c r="DM25" s="113">
        <v>5713806.5784578901</v>
      </c>
      <c r="DN25" s="113">
        <v>5777384.0535703199</v>
      </c>
      <c r="DO25" s="113">
        <v>5644755.6829201849</v>
      </c>
      <c r="DP25" s="113">
        <v>5276636.2064440865</v>
      </c>
      <c r="DQ25" s="113">
        <v>4993887.8905713912</v>
      </c>
      <c r="DR25" s="113">
        <v>5151307.2724156342</v>
      </c>
      <c r="DS25" s="113">
        <v>4657759.234124911</v>
      </c>
      <c r="DT25" s="113">
        <v>5004723.2065834785</v>
      </c>
      <c r="DU25" s="113">
        <v>4849410.8861053484</v>
      </c>
      <c r="DV25" s="113">
        <v>5120408.0049513066</v>
      </c>
      <c r="DW25" s="113">
        <v>4891477.5578386579</v>
      </c>
      <c r="DX25" s="113">
        <v>4851405.6139192786</v>
      </c>
      <c r="DY25" s="113">
        <v>4956102.3867210029</v>
      </c>
      <c r="DZ25" s="113">
        <v>4886111.779328825</v>
      </c>
      <c r="EA25" s="113">
        <v>4957163.3941961033</v>
      </c>
      <c r="EB25" s="113">
        <v>4897429.9540535482</v>
      </c>
      <c r="EC25" s="113">
        <v>5001635.8370874375</v>
      </c>
      <c r="ED25" s="113">
        <v>5034806.9751355797</v>
      </c>
      <c r="EE25" s="113">
        <v>4943387.4411270702</v>
      </c>
      <c r="EF25" s="113">
        <v>5001075.6042494196</v>
      </c>
      <c r="EG25" s="113">
        <v>5021257.292810021</v>
      </c>
      <c r="EH25" s="113">
        <v>5078363.8646546528</v>
      </c>
      <c r="EI25" s="113">
        <v>4998394.6424256675</v>
      </c>
      <c r="EJ25" s="113">
        <v>5077256.0980715184</v>
      </c>
    </row>
    <row r="26" spans="2:140" s="107" customFormat="1" ht="12.75" x14ac:dyDescent="0.2">
      <c r="B26" s="110" t="s">
        <v>75</v>
      </c>
      <c r="C26" s="111">
        <v>39762347.457529463</v>
      </c>
      <c r="D26" s="111">
        <v>39704476.521939479</v>
      </c>
      <c r="E26" s="111">
        <v>39651328.305340745</v>
      </c>
      <c r="F26" s="111">
        <v>39738706.881043419</v>
      </c>
      <c r="G26" s="111">
        <v>39676483.22810322</v>
      </c>
      <c r="H26" s="111">
        <v>39718983.12468636</v>
      </c>
      <c r="I26" s="111">
        <v>39850404.825320095</v>
      </c>
      <c r="J26" s="111">
        <v>39784024.273486748</v>
      </c>
      <c r="K26" s="111">
        <v>40121684.113664933</v>
      </c>
      <c r="L26" s="111">
        <v>40379592.523287259</v>
      </c>
      <c r="M26" s="111">
        <v>40418010.469031945</v>
      </c>
      <c r="N26" s="111">
        <v>40590591.187741712</v>
      </c>
      <c r="O26" s="111">
        <v>40663060.9737406</v>
      </c>
      <c r="P26" s="111">
        <v>40805488.882014953</v>
      </c>
      <c r="Q26" s="111">
        <v>40891509.217498682</v>
      </c>
      <c r="R26" s="111">
        <v>40879927.907449715</v>
      </c>
      <c r="S26" s="111">
        <v>40832257.203635387</v>
      </c>
      <c r="T26" s="111">
        <v>40963066.193083778</v>
      </c>
      <c r="U26" s="111">
        <v>41019269.990445822</v>
      </c>
      <c r="V26" s="111">
        <v>40832055.360386744</v>
      </c>
      <c r="W26" s="111">
        <v>40888896.898578301</v>
      </c>
      <c r="X26" s="111">
        <v>40895030.66982045</v>
      </c>
      <c r="Y26" s="111">
        <v>40795532.446387827</v>
      </c>
      <c r="Z26" s="111">
        <v>40817978.280712187</v>
      </c>
      <c r="AA26" s="111">
        <v>40682077.439380169</v>
      </c>
      <c r="AB26" s="111">
        <v>40795572.940439448</v>
      </c>
      <c r="AC26" s="111">
        <v>40911183.00133682</v>
      </c>
      <c r="AD26" s="111">
        <v>40908076.44798965</v>
      </c>
      <c r="AE26" s="111">
        <v>41023180.07998661</v>
      </c>
      <c r="AF26" s="111">
        <v>40950311.266707867</v>
      </c>
      <c r="AG26" s="111">
        <v>40850594.223751687</v>
      </c>
      <c r="AH26" s="111">
        <v>40988348.93242982</v>
      </c>
      <c r="AI26" s="111">
        <v>40852670.786363669</v>
      </c>
      <c r="AJ26" s="111">
        <v>40751623.807145894</v>
      </c>
      <c r="AK26" s="111">
        <v>40947891.591123834</v>
      </c>
      <c r="AL26" s="111">
        <v>40792752.990055777</v>
      </c>
      <c r="AM26" s="111">
        <v>40889289.879959509</v>
      </c>
      <c r="AN26" s="111">
        <v>40733502.033773601</v>
      </c>
      <c r="AO26" s="111">
        <v>40573218.881132409</v>
      </c>
      <c r="AP26" s="111">
        <v>40498306.051974975</v>
      </c>
      <c r="AQ26" s="111">
        <v>40648074.174050048</v>
      </c>
      <c r="AR26" s="111">
        <v>40657667.133942202</v>
      </c>
      <c r="AS26" s="111">
        <v>40778044.925643057</v>
      </c>
      <c r="AT26" s="111">
        <v>40608633.63857004</v>
      </c>
      <c r="AU26" s="111">
        <v>40642672.813946694</v>
      </c>
      <c r="AV26" s="111">
        <v>40526702.041253395</v>
      </c>
      <c r="AW26" s="111">
        <v>40381651.734961003</v>
      </c>
      <c r="AX26" s="111">
        <v>40122453.333295427</v>
      </c>
      <c r="AY26" s="111">
        <v>40478851.405457437</v>
      </c>
      <c r="AZ26" s="111">
        <v>40437067.335137844</v>
      </c>
      <c r="BA26" s="111">
        <v>40390928.36739625</v>
      </c>
      <c r="BB26" s="111">
        <v>40255607.778715216</v>
      </c>
      <c r="BC26" s="111">
        <v>40215333.025369123</v>
      </c>
      <c r="BD26" s="111">
        <v>40260622.85728585</v>
      </c>
      <c r="BE26" s="111">
        <v>40285387.980381615</v>
      </c>
      <c r="BF26" s="111">
        <v>40504493.885668822</v>
      </c>
      <c r="BG26" s="111">
        <v>40347575.632385664</v>
      </c>
      <c r="BH26" s="111">
        <v>40341010.866992652</v>
      </c>
      <c r="BI26" s="111">
        <v>40210410.756032869</v>
      </c>
      <c r="BJ26" s="111">
        <v>40262491.604482815</v>
      </c>
      <c r="BK26" s="111">
        <v>40022451.023960888</v>
      </c>
      <c r="BL26" s="111">
        <v>39996379.103700876</v>
      </c>
      <c r="BM26" s="111">
        <v>39980347.730891027</v>
      </c>
      <c r="BN26" s="111">
        <v>39986779.48496791</v>
      </c>
      <c r="BO26" s="111">
        <v>40038023.335706085</v>
      </c>
      <c r="BP26" s="111">
        <v>40111165.024905249</v>
      </c>
      <c r="BQ26" s="111">
        <v>40074156.120365985</v>
      </c>
      <c r="BR26" s="111">
        <v>40026113.802810527</v>
      </c>
      <c r="BS26" s="111">
        <v>39944671.516486518</v>
      </c>
      <c r="BT26" s="111">
        <v>39725756.251974754</v>
      </c>
      <c r="BU26" s="111">
        <v>39764193.234870307</v>
      </c>
      <c r="BV26" s="111">
        <v>39606267.925729275</v>
      </c>
      <c r="BW26" s="111">
        <v>39737180.65305116</v>
      </c>
      <c r="BX26" s="111">
        <v>39904912.100375742</v>
      </c>
      <c r="BY26" s="111">
        <v>40441202.880178541</v>
      </c>
      <c r="BZ26" s="111">
        <v>40360594.675034538</v>
      </c>
      <c r="CA26" s="111">
        <v>41768640.250074752</v>
      </c>
      <c r="CB26" s="111">
        <v>41381538.052967176</v>
      </c>
      <c r="CC26" s="111">
        <v>40775816.940837122</v>
      </c>
      <c r="CD26" s="111">
        <v>41175067.147867292</v>
      </c>
      <c r="CE26" s="111">
        <v>41131462.371464498</v>
      </c>
      <c r="CF26" s="111">
        <v>41382436.423789568</v>
      </c>
      <c r="CG26" s="111">
        <v>41722397.885561153</v>
      </c>
      <c r="CH26" s="111">
        <v>41572699.897376187</v>
      </c>
      <c r="CI26" s="111">
        <v>41645285.897203788</v>
      </c>
      <c r="CJ26" s="111">
        <v>41411100.89863614</v>
      </c>
      <c r="CK26" s="111">
        <v>41380629.523759246</v>
      </c>
      <c r="CL26" s="111">
        <v>41142839.839230612</v>
      </c>
      <c r="CM26" s="111">
        <v>40658289.094704233</v>
      </c>
      <c r="CN26" s="111">
        <v>40389014.112408817</v>
      </c>
      <c r="CO26" s="111">
        <v>40135357.512279257</v>
      </c>
      <c r="CP26" s="111">
        <v>40132277.231402628</v>
      </c>
      <c r="CQ26" s="111">
        <v>39977126.471780054</v>
      </c>
      <c r="CR26" s="111">
        <v>39301645.974645123</v>
      </c>
      <c r="CS26" s="111">
        <v>39545111.583219036</v>
      </c>
      <c r="CT26" s="111">
        <v>40017997.713337637</v>
      </c>
      <c r="CU26" s="111">
        <v>40966171.883097537</v>
      </c>
      <c r="CV26" s="111">
        <v>39486541.894379087</v>
      </c>
      <c r="CW26" s="111">
        <v>39123899.763681516</v>
      </c>
      <c r="CX26" s="111">
        <v>39091521.370400243</v>
      </c>
      <c r="CY26" s="111">
        <v>38764827.213357471</v>
      </c>
      <c r="CZ26" s="111">
        <v>39002411.097617723</v>
      </c>
      <c r="DA26" s="111">
        <v>39101954.257451996</v>
      </c>
      <c r="DB26" s="111">
        <v>38681347.157057203</v>
      </c>
      <c r="DC26" s="111">
        <v>38717310.590844236</v>
      </c>
      <c r="DD26" s="111">
        <v>38547697.743408479</v>
      </c>
      <c r="DE26" s="111">
        <v>38385108.355809376</v>
      </c>
      <c r="DF26" s="111">
        <v>38315081.577205449</v>
      </c>
      <c r="DG26" s="111">
        <v>37723156.851557113</v>
      </c>
      <c r="DH26" s="111">
        <v>37300230.290538639</v>
      </c>
      <c r="DI26" s="111">
        <v>37286639.479826048</v>
      </c>
      <c r="DJ26" s="111">
        <v>37223401.803764969</v>
      </c>
      <c r="DK26" s="111">
        <v>37300431.916849703</v>
      </c>
      <c r="DL26" s="111">
        <v>37097868.620099977</v>
      </c>
      <c r="DM26" s="111">
        <v>37089152.01388476</v>
      </c>
      <c r="DN26" s="111">
        <v>36951365.595702291</v>
      </c>
      <c r="DO26" s="111">
        <v>36935782.836070083</v>
      </c>
      <c r="DP26" s="111">
        <v>37157069.801781073</v>
      </c>
      <c r="DQ26" s="111">
        <v>36981526.154753245</v>
      </c>
      <c r="DR26" s="111">
        <v>37138962.542267278</v>
      </c>
      <c r="DS26" s="111">
        <v>37019481.020811439</v>
      </c>
      <c r="DT26" s="111">
        <v>37109274.590697899</v>
      </c>
      <c r="DU26" s="111">
        <v>37045676.499507368</v>
      </c>
      <c r="DV26" s="111">
        <v>36861202.369736798</v>
      </c>
      <c r="DW26" s="111">
        <v>36736091.400056377</v>
      </c>
      <c r="DX26" s="111">
        <v>36721704.038848773</v>
      </c>
      <c r="DY26" s="111">
        <v>36485991.911301881</v>
      </c>
      <c r="DZ26" s="111">
        <v>36593105.117162444</v>
      </c>
      <c r="EA26" s="111">
        <v>36369423.274661839</v>
      </c>
      <c r="EB26" s="111">
        <v>36156500.254741244</v>
      </c>
      <c r="EC26" s="111">
        <v>36119049.337513424</v>
      </c>
      <c r="ED26" s="111">
        <v>35882500.295569405</v>
      </c>
      <c r="EE26" s="111">
        <v>35904794.195719875</v>
      </c>
      <c r="EF26" s="111">
        <v>35813635.773391135</v>
      </c>
      <c r="EG26" s="111">
        <v>35807229.543004766</v>
      </c>
      <c r="EH26" s="111">
        <v>35650033.374006391</v>
      </c>
      <c r="EI26" s="111">
        <v>35612855.95032613</v>
      </c>
      <c r="EJ26" s="111">
        <v>35535557.692738943</v>
      </c>
    </row>
    <row r="27" spans="2:140" s="107" customFormat="1" ht="12.75" x14ac:dyDescent="0.2">
      <c r="B27" s="112" t="s">
        <v>94</v>
      </c>
      <c r="C27" s="114">
        <v>11714340.540662535</v>
      </c>
      <c r="D27" s="114">
        <v>11863782.144510288</v>
      </c>
      <c r="E27" s="114">
        <v>11368080.685003746</v>
      </c>
      <c r="F27" s="114">
        <v>11777507.184481192</v>
      </c>
      <c r="G27" s="114">
        <v>11565103.346774453</v>
      </c>
      <c r="H27" s="114">
        <v>11511533.73025847</v>
      </c>
      <c r="I27" s="114">
        <v>11708918.318250721</v>
      </c>
      <c r="J27" s="114">
        <v>11621550.618079282</v>
      </c>
      <c r="K27" s="114">
        <v>11518616.66507015</v>
      </c>
      <c r="L27" s="114">
        <v>11631882.192431513</v>
      </c>
      <c r="M27" s="114">
        <v>11451656.692505145</v>
      </c>
      <c r="N27" s="114">
        <v>11769840.01088573</v>
      </c>
      <c r="O27" s="114">
        <v>11615895.568489982</v>
      </c>
      <c r="P27" s="114">
        <v>11507777.937585611</v>
      </c>
      <c r="Q27" s="114">
        <v>11761333.281936783</v>
      </c>
      <c r="R27" s="114">
        <v>11690806.098317159</v>
      </c>
      <c r="S27" s="114">
        <v>11407181.634995762</v>
      </c>
      <c r="T27" s="114">
        <v>11648183.020648234</v>
      </c>
      <c r="U27" s="114">
        <v>11485992.456112368</v>
      </c>
      <c r="V27" s="114">
        <v>11497974.183698833</v>
      </c>
      <c r="W27" s="114">
        <v>11577123.085587675</v>
      </c>
      <c r="X27" s="114">
        <v>11516837.500641119</v>
      </c>
      <c r="Y27" s="114">
        <v>11614493.216705561</v>
      </c>
      <c r="Z27" s="114">
        <v>11470923.500707507</v>
      </c>
      <c r="AA27" s="114">
        <v>11637288.341497704</v>
      </c>
      <c r="AB27" s="114">
        <v>11459774.922859458</v>
      </c>
      <c r="AC27" s="114">
        <v>11512951.663119445</v>
      </c>
      <c r="AD27" s="114">
        <v>11419539.119481068</v>
      </c>
      <c r="AE27" s="114">
        <v>11536469.317829609</v>
      </c>
      <c r="AF27" s="114">
        <v>11468534.78618094</v>
      </c>
      <c r="AG27" s="114">
        <v>11425978.50374303</v>
      </c>
      <c r="AH27" s="114">
        <v>11486570.028610699</v>
      </c>
      <c r="AI27" s="114">
        <v>11419577.786969742</v>
      </c>
      <c r="AJ27" s="114">
        <v>11277818.380984535</v>
      </c>
      <c r="AK27" s="114">
        <v>11436769.923330553</v>
      </c>
      <c r="AL27" s="114">
        <v>11222857.785177281</v>
      </c>
      <c r="AM27" s="114">
        <v>11377761.075596305</v>
      </c>
      <c r="AN27" s="114">
        <v>11269202.810937611</v>
      </c>
      <c r="AO27" s="114">
        <v>11403609.23268557</v>
      </c>
      <c r="AP27" s="114">
        <v>11135240.47844707</v>
      </c>
      <c r="AQ27" s="114">
        <v>11402421.987564865</v>
      </c>
      <c r="AR27" s="114">
        <v>11263951.915066889</v>
      </c>
      <c r="AS27" s="114">
        <v>11288640.160117097</v>
      </c>
      <c r="AT27" s="114">
        <v>11355917.207681043</v>
      </c>
      <c r="AU27" s="114">
        <v>11268447.88123362</v>
      </c>
      <c r="AV27" s="114">
        <v>11344252.083647201</v>
      </c>
      <c r="AW27" s="114">
        <v>11165455.738363856</v>
      </c>
      <c r="AX27" s="114">
        <v>11462331.861488285</v>
      </c>
      <c r="AY27" s="114">
        <v>11056965.111646378</v>
      </c>
      <c r="AZ27" s="114">
        <v>11257386.85438182</v>
      </c>
      <c r="BA27" s="114">
        <v>11111714.511410361</v>
      </c>
      <c r="BB27" s="114">
        <v>11241414.495111478</v>
      </c>
      <c r="BC27" s="114">
        <v>11114351.922889933</v>
      </c>
      <c r="BD27" s="114">
        <v>11215960.524730338</v>
      </c>
      <c r="BE27" s="114">
        <v>11112498.730410511</v>
      </c>
      <c r="BF27" s="114">
        <v>11003136.537588503</v>
      </c>
      <c r="BG27" s="114">
        <v>11098445.426144872</v>
      </c>
      <c r="BH27" s="114">
        <v>11137603.74079071</v>
      </c>
      <c r="BI27" s="114">
        <v>11130820.001058966</v>
      </c>
      <c r="BJ27" s="114">
        <v>11077405.592527477</v>
      </c>
      <c r="BK27" s="114">
        <v>11017437.643865073</v>
      </c>
      <c r="BL27" s="114">
        <v>10950243.239055276</v>
      </c>
      <c r="BM27" s="114">
        <v>11063363.037956167</v>
      </c>
      <c r="BN27" s="114">
        <v>10940168.114899673</v>
      </c>
      <c r="BO27" s="114">
        <v>11054382.309295159</v>
      </c>
      <c r="BP27" s="114">
        <v>10873346.786635619</v>
      </c>
      <c r="BQ27" s="114">
        <v>10847097.328981824</v>
      </c>
      <c r="BR27" s="114">
        <v>10963835.435689935</v>
      </c>
      <c r="BS27" s="114">
        <v>10935660.848565564</v>
      </c>
      <c r="BT27" s="114">
        <v>10977471.244931726</v>
      </c>
      <c r="BU27" s="114">
        <v>10916039.314038575</v>
      </c>
      <c r="BV27" s="114">
        <v>10910801.246313902</v>
      </c>
      <c r="BW27" s="114">
        <v>10862659.33334475</v>
      </c>
      <c r="BX27" s="114">
        <v>10898418.884583557</v>
      </c>
      <c r="BY27" s="114">
        <v>5225416.841141521</v>
      </c>
      <c r="BZ27" s="114">
        <v>2519942.6397068044</v>
      </c>
      <c r="CA27" s="114">
        <v>7966976.9447409995</v>
      </c>
      <c r="CB27" s="114">
        <v>10001581.554262504</v>
      </c>
      <c r="CC27" s="114">
        <v>10731236.941181963</v>
      </c>
      <c r="CD27" s="114">
        <v>10687195.478386898</v>
      </c>
      <c r="CE27" s="114">
        <v>10576445.578688253</v>
      </c>
      <c r="CF27" s="114">
        <v>10431417.36701175</v>
      </c>
      <c r="CG27" s="114">
        <v>10509658.273025</v>
      </c>
      <c r="CH27" s="114">
        <v>10337280.743268186</v>
      </c>
      <c r="CI27" s="114">
        <v>10492569.498731427</v>
      </c>
      <c r="CJ27" s="114">
        <v>10424264.736537809</v>
      </c>
      <c r="CK27" s="114">
        <v>10351050.082863744</v>
      </c>
      <c r="CL27" s="114">
        <v>10471332.759825313</v>
      </c>
      <c r="CM27" s="114">
        <v>10302782.364182401</v>
      </c>
      <c r="CN27" s="114">
        <v>10426341.923216114</v>
      </c>
      <c r="CO27" s="114">
        <v>10432988.567869889</v>
      </c>
      <c r="CP27" s="114">
        <v>10276125.718224531</v>
      </c>
      <c r="CQ27" s="114">
        <v>10349593.041462805</v>
      </c>
      <c r="CR27" s="114">
        <v>10392374.237696644</v>
      </c>
      <c r="CS27" s="114">
        <v>10137731.554711493</v>
      </c>
      <c r="CT27" s="114">
        <v>9597384.9798799697</v>
      </c>
      <c r="CU27" s="114">
        <v>9953152.0877651293</v>
      </c>
      <c r="CV27" s="114">
        <v>9858798.2819509637</v>
      </c>
      <c r="CW27" s="114">
        <v>10088658.304962279</v>
      </c>
      <c r="CX27" s="114">
        <v>9883829.8354902603</v>
      </c>
      <c r="CY27" s="114">
        <v>10138452.26156689</v>
      </c>
      <c r="CZ27" s="114">
        <v>10145499.722873084</v>
      </c>
      <c r="DA27" s="114">
        <v>10126371.870324265</v>
      </c>
      <c r="DB27" s="114">
        <v>10174914.791025575</v>
      </c>
      <c r="DC27" s="114">
        <v>10299387.781315826</v>
      </c>
      <c r="DD27" s="114">
        <v>10217609.875763357</v>
      </c>
      <c r="DE27" s="114">
        <v>10294250.616302902</v>
      </c>
      <c r="DF27" s="114">
        <v>9984567.1505752709</v>
      </c>
      <c r="DG27" s="114">
        <v>10456323.481371187</v>
      </c>
      <c r="DH27" s="114">
        <v>10215020.99587396</v>
      </c>
      <c r="DI27" s="114">
        <v>10282179.677236706</v>
      </c>
      <c r="DJ27" s="114">
        <v>10213817.378477167</v>
      </c>
      <c r="DK27" s="114">
        <v>10297666.215652348</v>
      </c>
      <c r="DL27" s="114">
        <v>10276652.137158029</v>
      </c>
      <c r="DM27" s="114">
        <v>10317044.499964122</v>
      </c>
      <c r="DN27" s="114">
        <v>10295832.799416766</v>
      </c>
      <c r="DO27" s="114">
        <v>10155617.426423335</v>
      </c>
      <c r="DP27" s="114">
        <v>10231519.336446609</v>
      </c>
      <c r="DQ27" s="114">
        <v>10222872.594412327</v>
      </c>
      <c r="DR27" s="114">
        <v>10523484.602506677</v>
      </c>
      <c r="DS27" s="114">
        <v>9975965.9348241072</v>
      </c>
      <c r="DT27" s="114">
        <v>10378719.575597916</v>
      </c>
      <c r="DU27" s="114">
        <v>10217455.716966175</v>
      </c>
      <c r="DV27" s="114">
        <v>10320314.104182428</v>
      </c>
      <c r="DW27" s="114">
        <v>10206189.85649596</v>
      </c>
      <c r="DX27" s="114">
        <v>10155783.91304318</v>
      </c>
      <c r="DY27" s="114">
        <v>10143935.414870309</v>
      </c>
      <c r="DZ27" s="114">
        <v>10131507.335121242</v>
      </c>
      <c r="EA27" s="114">
        <v>10173610.000872562</v>
      </c>
      <c r="EB27" s="114">
        <v>10133997.073216951</v>
      </c>
      <c r="EC27" s="114">
        <v>10213730.84805462</v>
      </c>
      <c r="ED27" s="114">
        <v>10071934.174652431</v>
      </c>
      <c r="EE27" s="114">
        <v>10017842.71697378</v>
      </c>
      <c r="EF27" s="114">
        <v>10086980.58314251</v>
      </c>
      <c r="EG27" s="114">
        <v>10151644.697514959</v>
      </c>
      <c r="EH27" s="114">
        <v>10144287.732270019</v>
      </c>
      <c r="EI27" s="114">
        <v>10138863.446125846</v>
      </c>
      <c r="EJ27" s="114">
        <v>10127634.688659275</v>
      </c>
    </row>
    <row r="28" spans="2:140" s="107" customFormat="1" ht="12.75" x14ac:dyDescent="0.2">
      <c r="B28" s="112" t="s">
        <v>95</v>
      </c>
      <c r="C28" s="114">
        <v>1043292.7783946726</v>
      </c>
      <c r="D28" s="114">
        <v>1198026.4679947481</v>
      </c>
      <c r="E28" s="114">
        <v>931910.42355979024</v>
      </c>
      <c r="F28" s="114">
        <v>1146223.9229382856</v>
      </c>
      <c r="G28" s="114">
        <v>1017195.464503456</v>
      </c>
      <c r="H28" s="114">
        <v>1033477.9903877738</v>
      </c>
      <c r="I28" s="114">
        <v>1062737.747574094</v>
      </c>
      <c r="J28" s="114">
        <v>994642.59627741284</v>
      </c>
      <c r="K28" s="114">
        <v>1042785.1776947147</v>
      </c>
      <c r="L28" s="114">
        <v>1032274.2996066745</v>
      </c>
      <c r="M28" s="114">
        <v>1042200.1814197999</v>
      </c>
      <c r="N28" s="114">
        <v>1075152.6107535192</v>
      </c>
      <c r="O28" s="114">
        <v>1061633.7512445888</v>
      </c>
      <c r="P28" s="114">
        <v>1052729.6326596765</v>
      </c>
      <c r="Q28" s="114">
        <v>1042241.4732218959</v>
      </c>
      <c r="R28" s="114">
        <v>1083926.5036251952</v>
      </c>
      <c r="S28" s="114">
        <v>1034498.372111699</v>
      </c>
      <c r="T28" s="114">
        <v>1063504.2646435944</v>
      </c>
      <c r="U28" s="114">
        <v>1047309.48990056</v>
      </c>
      <c r="V28" s="114">
        <v>1026453.710828606</v>
      </c>
      <c r="W28" s="114">
        <v>1062566.1675291155</v>
      </c>
      <c r="X28" s="114">
        <v>1050607.3962240696</v>
      </c>
      <c r="Y28" s="114">
        <v>1078622.1943404754</v>
      </c>
      <c r="Z28" s="114">
        <v>1058461.3393415515</v>
      </c>
      <c r="AA28" s="114">
        <v>1094846.8378004937</v>
      </c>
      <c r="AB28" s="114">
        <v>1054088.1985180494</v>
      </c>
      <c r="AC28" s="114">
        <v>1068171.288818422</v>
      </c>
      <c r="AD28" s="114">
        <v>1039616.1016565734</v>
      </c>
      <c r="AE28" s="114">
        <v>1096431.0232200956</v>
      </c>
      <c r="AF28" s="114">
        <v>1066881.7416331489</v>
      </c>
      <c r="AG28" s="114">
        <v>1060231.7551867825</v>
      </c>
      <c r="AH28" s="114">
        <v>1084810.142113901</v>
      </c>
      <c r="AI28" s="114">
        <v>1090198.6045239624</v>
      </c>
      <c r="AJ28" s="114">
        <v>1078754.9208119505</v>
      </c>
      <c r="AK28" s="114">
        <v>1098187.5513792762</v>
      </c>
      <c r="AL28" s="114">
        <v>1044531.8638110666</v>
      </c>
      <c r="AM28" s="114">
        <v>1069246.2681380573</v>
      </c>
      <c r="AN28" s="114">
        <v>1067655.8177029658</v>
      </c>
      <c r="AO28" s="114">
        <v>1108946.8529137834</v>
      </c>
      <c r="AP28" s="114">
        <v>1028324.3107003864</v>
      </c>
      <c r="AQ28" s="114">
        <v>1113519.5640737447</v>
      </c>
      <c r="AR28" s="114">
        <v>1103875.8902616063</v>
      </c>
      <c r="AS28" s="114">
        <v>1083070.1711533146</v>
      </c>
      <c r="AT28" s="114">
        <v>1099562.7757202401</v>
      </c>
      <c r="AU28" s="114">
        <v>1083395.880836949</v>
      </c>
      <c r="AV28" s="114">
        <v>1099307.191675433</v>
      </c>
      <c r="AW28" s="114">
        <v>1055345.5414768062</v>
      </c>
      <c r="AX28" s="114">
        <v>1166694.1135340889</v>
      </c>
      <c r="AY28" s="114">
        <v>1021190.5222065605</v>
      </c>
      <c r="AZ28" s="114">
        <v>1137916.6807865838</v>
      </c>
      <c r="BA28" s="114">
        <v>1052944.6895611181</v>
      </c>
      <c r="BB28" s="114">
        <v>1161176.9313849106</v>
      </c>
      <c r="BC28" s="114">
        <v>1095818.9761582064</v>
      </c>
      <c r="BD28" s="114">
        <v>1148818.1509254808</v>
      </c>
      <c r="BE28" s="114">
        <v>1128414.4186191671</v>
      </c>
      <c r="BF28" s="114">
        <v>1144561.5392041309</v>
      </c>
      <c r="BG28" s="114">
        <v>1142362.7594540408</v>
      </c>
      <c r="BH28" s="114">
        <v>1170354.999565579</v>
      </c>
      <c r="BI28" s="114">
        <v>1149593.770193628</v>
      </c>
      <c r="BJ28" s="114">
        <v>1206833.0529416748</v>
      </c>
      <c r="BK28" s="114">
        <v>1126178.669236993</v>
      </c>
      <c r="BL28" s="114">
        <v>1149931.4950189781</v>
      </c>
      <c r="BM28" s="114">
        <v>1175923.343192454</v>
      </c>
      <c r="BN28" s="114">
        <v>1176969.4617205237</v>
      </c>
      <c r="BO28" s="114">
        <v>1188698.275079896</v>
      </c>
      <c r="BP28" s="114">
        <v>1143902.8687193689</v>
      </c>
      <c r="BQ28" s="114">
        <v>1196189.3697218644</v>
      </c>
      <c r="BR28" s="114">
        <v>1167148.6366533313</v>
      </c>
      <c r="BS28" s="114">
        <v>1189673.1354908142</v>
      </c>
      <c r="BT28" s="114">
        <v>1170089.7388215803</v>
      </c>
      <c r="BU28" s="114">
        <v>1186046.2417748875</v>
      </c>
      <c r="BV28" s="114">
        <v>1186193.2077405576</v>
      </c>
      <c r="BW28" s="114">
        <v>1171488.5048239182</v>
      </c>
      <c r="BX28" s="114">
        <v>1166182.3979225161</v>
      </c>
      <c r="BY28" s="114">
        <v>520859.6075147033</v>
      </c>
      <c r="BZ28" s="114">
        <v>132246.03539145121</v>
      </c>
      <c r="CA28" s="114">
        <v>734908.37246658094</v>
      </c>
      <c r="CB28" s="114">
        <v>1056714.2893741168</v>
      </c>
      <c r="CC28" s="114">
        <v>1162183.0424630044</v>
      </c>
      <c r="CD28" s="114">
        <v>1190554.662154644</v>
      </c>
      <c r="CE28" s="114">
        <v>1139650.8671372952</v>
      </c>
      <c r="CF28" s="114">
        <v>1094578.6159538727</v>
      </c>
      <c r="CG28" s="114">
        <v>1168140.8780750381</v>
      </c>
      <c r="CH28" s="114">
        <v>1159629.1905456146</v>
      </c>
      <c r="CI28" s="114">
        <v>1177422.387508861</v>
      </c>
      <c r="CJ28" s="114">
        <v>1182667.7257111154</v>
      </c>
      <c r="CK28" s="114">
        <v>1142587.6298939986</v>
      </c>
      <c r="CL28" s="114">
        <v>1186271.4313295598</v>
      </c>
      <c r="CM28" s="114">
        <v>1130565.0432366652</v>
      </c>
      <c r="CN28" s="114">
        <v>1167866.3665012715</v>
      </c>
      <c r="CO28" s="114">
        <v>1171060.0554265715</v>
      </c>
      <c r="CP28" s="114">
        <v>1094370.3190169451</v>
      </c>
      <c r="CQ28" s="114">
        <v>1151655.6241716354</v>
      </c>
      <c r="CR28" s="114">
        <v>1171767.8047431491</v>
      </c>
      <c r="CS28" s="114">
        <v>1062470.4610438172</v>
      </c>
      <c r="CT28" s="114">
        <v>1053846.1543368183</v>
      </c>
      <c r="CU28" s="114">
        <v>1107507.9216001842</v>
      </c>
      <c r="CV28" s="114">
        <v>1122353.1276622007</v>
      </c>
      <c r="CW28" s="114">
        <v>1154100.9664499233</v>
      </c>
      <c r="CX28" s="114">
        <v>1127160.9390914792</v>
      </c>
      <c r="CY28" s="114">
        <v>1172923.5524720999</v>
      </c>
      <c r="CZ28" s="114">
        <v>1167850.9808939414</v>
      </c>
      <c r="DA28" s="114">
        <v>1143243.7104322552</v>
      </c>
      <c r="DB28" s="114">
        <v>1175714.7265622262</v>
      </c>
      <c r="DC28" s="114">
        <v>1211502.3669716318</v>
      </c>
      <c r="DD28" s="114">
        <v>1210652.7789024534</v>
      </c>
      <c r="DE28" s="114">
        <v>1170055.6849125293</v>
      </c>
      <c r="DF28" s="114">
        <v>1187118.8544928329</v>
      </c>
      <c r="DG28" s="114">
        <v>1233047.5185526402</v>
      </c>
      <c r="DH28" s="114">
        <v>1214406.600981991</v>
      </c>
      <c r="DI28" s="114">
        <v>1252837.5514019039</v>
      </c>
      <c r="DJ28" s="114">
        <v>1213478.0649503795</v>
      </c>
      <c r="DK28" s="114">
        <v>1252224.9861442901</v>
      </c>
      <c r="DL28" s="114">
        <v>1268383.3761954757</v>
      </c>
      <c r="DM28" s="114">
        <v>1259439.8045017621</v>
      </c>
      <c r="DN28" s="114">
        <v>1288372.2114224012</v>
      </c>
      <c r="DO28" s="114">
        <v>1250436.9047367361</v>
      </c>
      <c r="DP28" s="114">
        <v>1258655.4224193241</v>
      </c>
      <c r="DQ28" s="114">
        <v>1210014.1780802992</v>
      </c>
      <c r="DR28" s="114">
        <v>1366299.6662896816</v>
      </c>
      <c r="DS28" s="114">
        <v>1194120.2162930896</v>
      </c>
      <c r="DT28" s="114">
        <v>1367851.0541575216</v>
      </c>
      <c r="DU28" s="114">
        <v>1292274.6276418483</v>
      </c>
      <c r="DV28" s="114">
        <v>1366718.7011555987</v>
      </c>
      <c r="DW28" s="114">
        <v>1331013.4011018113</v>
      </c>
      <c r="DX28" s="114">
        <v>1344821.9020588652</v>
      </c>
      <c r="DY28" s="114">
        <v>1392797.569074237</v>
      </c>
      <c r="DZ28" s="114">
        <v>1385782.9525287072</v>
      </c>
      <c r="EA28" s="114">
        <v>1394554.0552156526</v>
      </c>
      <c r="EB28" s="114">
        <v>1394158.8367611624</v>
      </c>
      <c r="EC28" s="114">
        <v>1433895.2245533997</v>
      </c>
      <c r="ED28" s="114">
        <v>1438798.0760999287</v>
      </c>
      <c r="EE28" s="114">
        <v>1416635.0610297329</v>
      </c>
      <c r="EF28" s="114">
        <v>1431422.7462071818</v>
      </c>
      <c r="EG28" s="114">
        <v>1433329.4049398836</v>
      </c>
      <c r="EH28" s="114">
        <v>1449434.268649698</v>
      </c>
      <c r="EI28" s="114">
        <v>1429013.6230631769</v>
      </c>
      <c r="EJ28" s="114">
        <v>1438424.1770827766</v>
      </c>
    </row>
    <row r="29" spans="2:140" s="107" customFormat="1" ht="12.75" x14ac:dyDescent="0.2">
      <c r="B29" s="112" t="s">
        <v>82</v>
      </c>
      <c r="C29" s="114">
        <v>9482214.6674285904</v>
      </c>
      <c r="D29" s="114">
        <v>9508508.7800699193</v>
      </c>
      <c r="E29" s="114">
        <v>9190754.361127859</v>
      </c>
      <c r="F29" s="114">
        <v>9506787.5059704464</v>
      </c>
      <c r="G29" s="114">
        <v>9250669.4402899127</v>
      </c>
      <c r="H29" s="114">
        <v>9215597.5334631912</v>
      </c>
      <c r="I29" s="114">
        <v>9290482.7653167751</v>
      </c>
      <c r="J29" s="114">
        <v>9041032.3549460992</v>
      </c>
      <c r="K29" s="114">
        <v>8865664.6506385561</v>
      </c>
      <c r="L29" s="114">
        <v>9149412.4990526158</v>
      </c>
      <c r="M29" s="114">
        <v>9194491.8205306828</v>
      </c>
      <c r="N29" s="114">
        <v>8971877.5831910372</v>
      </c>
      <c r="O29" s="114">
        <v>8823117.962818604</v>
      </c>
      <c r="P29" s="114">
        <v>8836423.8496335242</v>
      </c>
      <c r="Q29" s="114">
        <v>8981908.0958546605</v>
      </c>
      <c r="R29" s="114">
        <v>9303957.2514009066</v>
      </c>
      <c r="S29" s="114">
        <v>9173924.0451111421</v>
      </c>
      <c r="T29" s="114">
        <v>9033693.3708806019</v>
      </c>
      <c r="U29" s="114">
        <v>9006213.7252183072</v>
      </c>
      <c r="V29" s="114">
        <v>8925062.9808118101</v>
      </c>
      <c r="W29" s="114">
        <v>8775242.8945791628</v>
      </c>
      <c r="X29" s="114">
        <v>8769520.8800078407</v>
      </c>
      <c r="Y29" s="114">
        <v>8590335.5556245819</v>
      </c>
      <c r="Z29" s="114">
        <v>9064541.8540252149</v>
      </c>
      <c r="AA29" s="114">
        <v>8901676.6752745379</v>
      </c>
      <c r="AB29" s="114">
        <v>8833043.6592893787</v>
      </c>
      <c r="AC29" s="114">
        <v>8815591.1131120678</v>
      </c>
      <c r="AD29" s="114">
        <v>9098713.5371287055</v>
      </c>
      <c r="AE29" s="114">
        <v>8831792.599416757</v>
      </c>
      <c r="AF29" s="114">
        <v>8786957.0345982816</v>
      </c>
      <c r="AG29" s="114">
        <v>8586052.7556794807</v>
      </c>
      <c r="AH29" s="114">
        <v>8509935.9004446715</v>
      </c>
      <c r="AI29" s="114">
        <v>8569220.0555839948</v>
      </c>
      <c r="AJ29" s="114">
        <v>8588005.6692343187</v>
      </c>
      <c r="AK29" s="114">
        <v>8336357.0636595618</v>
      </c>
      <c r="AL29" s="114">
        <v>7915533.6135763377</v>
      </c>
      <c r="AM29" s="114">
        <v>8357798.8749869876</v>
      </c>
      <c r="AN29" s="114">
        <v>8678988.8976347893</v>
      </c>
      <c r="AO29" s="114">
        <v>8672443.5329688117</v>
      </c>
      <c r="AP29" s="114">
        <v>8217661.2027079845</v>
      </c>
      <c r="AQ29" s="114">
        <v>8353970.5164515395</v>
      </c>
      <c r="AR29" s="114">
        <v>8381172.1229305696</v>
      </c>
      <c r="AS29" s="114">
        <v>8503916.1495679636</v>
      </c>
      <c r="AT29" s="114">
        <v>8341211.3770162491</v>
      </c>
      <c r="AU29" s="114">
        <v>8412726.9970259964</v>
      </c>
      <c r="AV29" s="114">
        <v>8269801.326518897</v>
      </c>
      <c r="AW29" s="114">
        <v>8242032.9884695588</v>
      </c>
      <c r="AX29" s="114">
        <v>8295063.0227579223</v>
      </c>
      <c r="AY29" s="114">
        <v>8166852.2030647602</v>
      </c>
      <c r="AZ29" s="114">
        <v>8042888.4159881175</v>
      </c>
      <c r="BA29" s="114">
        <v>8299879.0407316498</v>
      </c>
      <c r="BB29" s="114">
        <v>8172574.3745054286</v>
      </c>
      <c r="BC29" s="114">
        <v>8268216.6224920331</v>
      </c>
      <c r="BD29" s="114">
        <v>7911762.6097216671</v>
      </c>
      <c r="BE29" s="114">
        <v>7855511.2531030616</v>
      </c>
      <c r="BF29" s="114">
        <v>7670081.8585220305</v>
      </c>
      <c r="BG29" s="114">
        <v>7731375.0773437116</v>
      </c>
      <c r="BH29" s="114">
        <v>7750086.7523167599</v>
      </c>
      <c r="BI29" s="114">
        <v>7258948.6475286735</v>
      </c>
      <c r="BJ29" s="114">
        <v>7228867.451400633</v>
      </c>
      <c r="BK29" s="114">
        <v>7713153.933772672</v>
      </c>
      <c r="BL29" s="114">
        <v>7722851.2811819976</v>
      </c>
      <c r="BM29" s="114">
        <v>7800086.2302407064</v>
      </c>
      <c r="BN29" s="114">
        <v>7667377.178076365</v>
      </c>
      <c r="BO29" s="114">
        <v>7731548.6651330888</v>
      </c>
      <c r="BP29" s="114">
        <v>7633746.69021843</v>
      </c>
      <c r="BQ29" s="114">
        <v>7424078.2822270719</v>
      </c>
      <c r="BR29" s="114">
        <v>7459720.0567194372</v>
      </c>
      <c r="BS29" s="114">
        <v>7472341.2284190925</v>
      </c>
      <c r="BT29" s="114">
        <v>7465175.0152046056</v>
      </c>
      <c r="BU29" s="114">
        <v>7449100.8039431935</v>
      </c>
      <c r="BV29" s="114">
        <v>7483987.81879526</v>
      </c>
      <c r="BW29" s="114">
        <v>7441863.3362099035</v>
      </c>
      <c r="BX29" s="114">
        <v>7412231.4826706955</v>
      </c>
      <c r="BY29" s="114">
        <v>5561906.1605395703</v>
      </c>
      <c r="BZ29" s="114">
        <v>5662557.0600197734</v>
      </c>
      <c r="CA29" s="114">
        <v>8006386.8324743044</v>
      </c>
      <c r="CB29" s="114">
        <v>8444178.9039195236</v>
      </c>
      <c r="CC29" s="114">
        <v>8540326.962563213</v>
      </c>
      <c r="CD29" s="114">
        <v>9109499.7957656551</v>
      </c>
      <c r="CE29" s="114">
        <v>9509916.1299084239</v>
      </c>
      <c r="CF29" s="114">
        <v>11309718.437335901</v>
      </c>
      <c r="CG29" s="114">
        <v>11938590.369132612</v>
      </c>
      <c r="CH29" s="114">
        <v>11400209.938783389</v>
      </c>
      <c r="CI29" s="114">
        <v>11367827.529396329</v>
      </c>
      <c r="CJ29" s="114">
        <v>11324028.048010403</v>
      </c>
      <c r="CK29" s="114">
        <v>10930030.573196493</v>
      </c>
      <c r="CL29" s="114">
        <v>10545045.774593871</v>
      </c>
      <c r="CM29" s="114">
        <v>10188056.797504559</v>
      </c>
      <c r="CN29" s="114">
        <v>8548470.1649502255</v>
      </c>
      <c r="CO29" s="114">
        <v>8623476.7130190544</v>
      </c>
      <c r="CP29" s="114">
        <v>8762535.631959822</v>
      </c>
      <c r="CQ29" s="114">
        <v>8320723.6606001463</v>
      </c>
      <c r="CR29" s="114">
        <v>8036713.5578359496</v>
      </c>
      <c r="CS29" s="114">
        <v>8593159.2361438442</v>
      </c>
      <c r="CT29" s="114">
        <v>10918969.212045224</v>
      </c>
      <c r="CU29" s="114">
        <v>11252862.093773263</v>
      </c>
      <c r="CV29" s="114">
        <v>8755105.1433567945</v>
      </c>
      <c r="CW29" s="114">
        <v>8355061.3063131655</v>
      </c>
      <c r="CX29" s="114">
        <v>8621775.190141866</v>
      </c>
      <c r="CY29" s="114">
        <v>7419068.9358552471</v>
      </c>
      <c r="CZ29" s="114">
        <v>7767161.1832401734</v>
      </c>
      <c r="DA29" s="114">
        <v>8031087.7629673798</v>
      </c>
      <c r="DB29" s="114">
        <v>7107122.5457229242</v>
      </c>
      <c r="DC29" s="114">
        <v>7312651.6750293029</v>
      </c>
      <c r="DD29" s="114">
        <v>7497864.7448686156</v>
      </c>
      <c r="DE29" s="114">
        <v>7243693.8822036618</v>
      </c>
      <c r="DF29" s="114">
        <v>7281550.2856725072</v>
      </c>
      <c r="DG29" s="114">
        <v>6876967.8095763484</v>
      </c>
      <c r="DH29" s="114">
        <v>6551956.472899504</v>
      </c>
      <c r="DI29" s="114">
        <v>6480076.6363299089</v>
      </c>
      <c r="DJ29" s="114">
        <v>6181303.8716574637</v>
      </c>
      <c r="DK29" s="114">
        <v>6172609.8192034401</v>
      </c>
      <c r="DL29" s="114">
        <v>6184976.3370943638</v>
      </c>
      <c r="DM29" s="114">
        <v>6084770.2148489431</v>
      </c>
      <c r="DN29" s="114">
        <v>5964689.3339771796</v>
      </c>
      <c r="DO29" s="114">
        <v>6088077.0926294029</v>
      </c>
      <c r="DP29" s="114">
        <v>5988663.3562236689</v>
      </c>
      <c r="DQ29" s="114">
        <v>6067965.6992420908</v>
      </c>
      <c r="DR29" s="114">
        <v>6172306.9969864888</v>
      </c>
      <c r="DS29" s="114">
        <v>5824429.3693369953</v>
      </c>
      <c r="DT29" s="114">
        <v>5883549.4200018151</v>
      </c>
      <c r="DU29" s="114">
        <v>5696362.7618966177</v>
      </c>
      <c r="DV29" s="114">
        <v>5556716.0052551366</v>
      </c>
      <c r="DW29" s="114">
        <v>5410551.4016733645</v>
      </c>
      <c r="DX29" s="114">
        <v>5367705.5360188456</v>
      </c>
      <c r="DY29" s="114">
        <v>5327665.2855212111</v>
      </c>
      <c r="DZ29" s="114">
        <v>5258385.4179017451</v>
      </c>
      <c r="EA29" s="114">
        <v>4982751.403026131</v>
      </c>
      <c r="EB29" s="114">
        <v>4897478.2770817094</v>
      </c>
      <c r="EC29" s="114">
        <v>4819106.350147876</v>
      </c>
      <c r="ED29" s="114">
        <v>4858347.5232408512</v>
      </c>
      <c r="EE29" s="114">
        <v>4800457.8215737715</v>
      </c>
      <c r="EF29" s="114">
        <v>4742870.3463611575</v>
      </c>
      <c r="EG29" s="114">
        <v>4885693.3298495896</v>
      </c>
      <c r="EH29" s="114">
        <v>4821276.4211514024</v>
      </c>
      <c r="EI29" s="114">
        <v>4938132.3848581938</v>
      </c>
      <c r="EJ29" s="114">
        <v>4987961.6955188904</v>
      </c>
    </row>
    <row r="30" spans="2:140" s="107" customFormat="1" ht="12.75" x14ac:dyDescent="0.2">
      <c r="B30" s="108" t="s">
        <v>42</v>
      </c>
      <c r="C30" s="109">
        <v>8744676.9402398299</v>
      </c>
      <c r="D30" s="109">
        <v>8713631.7863725722</v>
      </c>
      <c r="E30" s="109">
        <v>8660515.9196402859</v>
      </c>
      <c r="F30" s="109">
        <v>8724764.1985865701</v>
      </c>
      <c r="G30" s="109">
        <v>8675476.2141551524</v>
      </c>
      <c r="H30" s="109">
        <v>8674072.5087094773</v>
      </c>
      <c r="I30" s="109">
        <v>8643616.2856514994</v>
      </c>
      <c r="J30" s="109">
        <v>8666684.4078207836</v>
      </c>
      <c r="K30" s="109">
        <v>8663758.5674314927</v>
      </c>
      <c r="L30" s="109">
        <v>8593055.7259533182</v>
      </c>
      <c r="M30" s="109">
        <v>8621019.497856576</v>
      </c>
      <c r="N30" s="109">
        <v>8678077.8802692387</v>
      </c>
      <c r="O30" s="109">
        <v>8736133.9794936907</v>
      </c>
      <c r="P30" s="109">
        <v>8769833.2067299429</v>
      </c>
      <c r="Q30" s="109">
        <v>8745482.8231316302</v>
      </c>
      <c r="R30" s="109">
        <v>8776348.9673024956</v>
      </c>
      <c r="S30" s="109">
        <v>8717150.4202378057</v>
      </c>
      <c r="T30" s="109">
        <v>8805042.3843230158</v>
      </c>
      <c r="U30" s="109">
        <v>8900087.9754536878</v>
      </c>
      <c r="V30" s="109">
        <v>8759463.3863231242</v>
      </c>
      <c r="W30" s="109">
        <v>8810790.580471985</v>
      </c>
      <c r="X30" s="109">
        <v>8857601.5417557303</v>
      </c>
      <c r="Y30" s="109">
        <v>8822272.8289144635</v>
      </c>
      <c r="Z30" s="109">
        <v>8735057.4099699408</v>
      </c>
      <c r="AA30" s="109">
        <v>8677496.4661144391</v>
      </c>
      <c r="AB30" s="109">
        <v>8716131.4255123641</v>
      </c>
      <c r="AC30" s="109">
        <v>8786633.5754876025</v>
      </c>
      <c r="AD30" s="109">
        <v>8743042.1643697619</v>
      </c>
      <c r="AE30" s="109">
        <v>8735356.6596729439</v>
      </c>
      <c r="AF30" s="109">
        <v>8719183.3133976441</v>
      </c>
      <c r="AG30" s="109">
        <v>8580764.9665428177</v>
      </c>
      <c r="AH30" s="109">
        <v>8690698.8126677722</v>
      </c>
      <c r="AI30" s="109">
        <v>8661782.2949677687</v>
      </c>
      <c r="AJ30" s="109">
        <v>8659928.8328898177</v>
      </c>
      <c r="AK30" s="109">
        <v>8721621.5459999964</v>
      </c>
      <c r="AL30" s="109">
        <v>8672185.3039695024</v>
      </c>
      <c r="AM30" s="109">
        <v>8893838.0143228732</v>
      </c>
      <c r="AN30" s="109">
        <v>8709033.6742687076</v>
      </c>
      <c r="AO30" s="109">
        <v>8615631.6952598225</v>
      </c>
      <c r="AP30" s="109">
        <v>8512882.8956116047</v>
      </c>
      <c r="AQ30" s="109">
        <v>8617380.4154519569</v>
      </c>
      <c r="AR30" s="109">
        <v>8539298.518399911</v>
      </c>
      <c r="AS30" s="109">
        <v>8563987.3851952571</v>
      </c>
      <c r="AT30" s="109">
        <v>8500788.5888444334</v>
      </c>
      <c r="AU30" s="109">
        <v>8457296.3535796963</v>
      </c>
      <c r="AV30" s="109">
        <v>8562893.3842007592</v>
      </c>
      <c r="AW30" s="109">
        <v>8412299.6709021349</v>
      </c>
      <c r="AX30" s="109">
        <v>8496896.9589284379</v>
      </c>
      <c r="AY30" s="109">
        <v>8464830.4417798389</v>
      </c>
      <c r="AZ30" s="109">
        <v>8278829.417757621</v>
      </c>
      <c r="BA30" s="109">
        <v>8362944.663751916</v>
      </c>
      <c r="BB30" s="109">
        <v>8168806.14601277</v>
      </c>
      <c r="BC30" s="109">
        <v>8165322.0200097226</v>
      </c>
      <c r="BD30" s="109">
        <v>8005816.1259551598</v>
      </c>
      <c r="BE30" s="109">
        <v>7880321.8238190841</v>
      </c>
      <c r="BF30" s="109">
        <v>7857305.7547130967</v>
      </c>
      <c r="BG30" s="109">
        <v>7750336.0145754786</v>
      </c>
      <c r="BH30" s="109">
        <v>7523677.9137369813</v>
      </c>
      <c r="BI30" s="109">
        <v>7407807.3540330464</v>
      </c>
      <c r="BJ30" s="109">
        <v>7325127.6376074106</v>
      </c>
      <c r="BK30" s="109">
        <v>7120027.0990779195</v>
      </c>
      <c r="BL30" s="109">
        <v>7244051.4958857214</v>
      </c>
      <c r="BM30" s="109">
        <v>7088051.0327440826</v>
      </c>
      <c r="BN30" s="109">
        <v>7156327.3225938324</v>
      </c>
      <c r="BO30" s="109">
        <v>7070893.3499261625</v>
      </c>
      <c r="BP30" s="109">
        <v>6925862.7903498523</v>
      </c>
      <c r="BQ30" s="109">
        <v>6915549.7750886166</v>
      </c>
      <c r="BR30" s="109">
        <v>6858860.0723137585</v>
      </c>
      <c r="BS30" s="109">
        <v>6917139.3409517957</v>
      </c>
      <c r="BT30" s="109">
        <v>6873299.8546162145</v>
      </c>
      <c r="BU30" s="109">
        <v>6977479.5714015327</v>
      </c>
      <c r="BV30" s="109">
        <v>6924769.4781357776</v>
      </c>
      <c r="BW30" s="109">
        <v>6712373.1999278329</v>
      </c>
      <c r="BX30" s="109">
        <v>6750720.0513150096</v>
      </c>
      <c r="BY30" s="109">
        <v>4781795.019743897</v>
      </c>
      <c r="BZ30" s="109">
        <v>4066928.5337348287</v>
      </c>
      <c r="CA30" s="109">
        <v>5668284.6635718625</v>
      </c>
      <c r="CB30" s="109">
        <v>6168503.3925630366</v>
      </c>
      <c r="CC30" s="109">
        <v>6394747.9166941456</v>
      </c>
      <c r="CD30" s="109">
        <v>6550376.0106881158</v>
      </c>
      <c r="CE30" s="109">
        <v>6430860.7144098887</v>
      </c>
      <c r="CF30" s="109">
        <v>6448242.6489656623</v>
      </c>
      <c r="CG30" s="109">
        <v>6447692.2222535573</v>
      </c>
      <c r="CH30" s="109">
        <v>6480530.5363301635</v>
      </c>
      <c r="CI30" s="109">
        <v>6607406.4963969383</v>
      </c>
      <c r="CJ30" s="109">
        <v>6526398.7761748666</v>
      </c>
      <c r="CK30" s="109">
        <v>7270766.9226090685</v>
      </c>
      <c r="CL30" s="109">
        <v>7204717.1731365537</v>
      </c>
      <c r="CM30" s="109">
        <v>7158574.5512268646</v>
      </c>
      <c r="CN30" s="109">
        <v>7096539.3417761764</v>
      </c>
      <c r="CO30" s="109">
        <v>6993358.356889938</v>
      </c>
      <c r="CP30" s="109">
        <v>6831133.6235142862</v>
      </c>
      <c r="CQ30" s="109">
        <v>6948422.5966425473</v>
      </c>
      <c r="CR30" s="109">
        <v>6927571.8039290113</v>
      </c>
      <c r="CS30" s="109">
        <v>6836345.2490934571</v>
      </c>
      <c r="CT30" s="109">
        <v>6714190.2945237067</v>
      </c>
      <c r="CU30" s="109">
        <v>6679211.12013066</v>
      </c>
      <c r="CV30" s="109">
        <v>6720766.3884952981</v>
      </c>
      <c r="CW30" s="109">
        <v>6677491.0050072744</v>
      </c>
      <c r="CX30" s="109">
        <v>6713157.6577040311</v>
      </c>
      <c r="CY30" s="109">
        <v>6708501.9195955023</v>
      </c>
      <c r="CZ30" s="109">
        <v>6670074.1461512931</v>
      </c>
      <c r="DA30" s="109">
        <v>6782067.3341191132</v>
      </c>
      <c r="DB30" s="109">
        <v>6833334.5197626762</v>
      </c>
      <c r="DC30" s="109">
        <v>6850767.2141430974</v>
      </c>
      <c r="DD30" s="109">
        <v>6942599.5372078493</v>
      </c>
      <c r="DE30" s="109">
        <v>6827128.6119049182</v>
      </c>
      <c r="DF30" s="109">
        <v>6765695.3713636585</v>
      </c>
      <c r="DG30" s="109">
        <v>6669779.4989902005</v>
      </c>
      <c r="DH30" s="109">
        <v>6683040.1172617618</v>
      </c>
      <c r="DI30" s="109">
        <v>6670176.3262126483</v>
      </c>
      <c r="DJ30" s="109">
        <v>6715428.219793356</v>
      </c>
      <c r="DK30" s="109">
        <v>6696570.9003555803</v>
      </c>
      <c r="DL30" s="109">
        <v>6661560.4393220739</v>
      </c>
      <c r="DM30" s="109">
        <v>6658658.7025454706</v>
      </c>
      <c r="DN30" s="109">
        <v>6681972.647958044</v>
      </c>
      <c r="DO30" s="109">
        <v>6583351.4656913215</v>
      </c>
      <c r="DP30" s="109">
        <v>6540129.2473214287</v>
      </c>
      <c r="DQ30" s="109">
        <v>6758370.2250967715</v>
      </c>
      <c r="DR30" s="109">
        <v>6864276.0435543293</v>
      </c>
      <c r="DS30" s="109">
        <v>6220247.4572153762</v>
      </c>
      <c r="DT30" s="109">
        <v>6391243.8999346094</v>
      </c>
      <c r="DU30" s="109">
        <v>6413025.9639299465</v>
      </c>
      <c r="DV30" s="109">
        <v>6599297.4851953564</v>
      </c>
      <c r="DW30" s="109">
        <v>6667201.4164020158</v>
      </c>
      <c r="DX30" s="109">
        <v>6746061.3563480703</v>
      </c>
      <c r="DY30" s="109">
        <v>6698892.9063887177</v>
      </c>
      <c r="DZ30" s="109">
        <v>6717291.8743312303</v>
      </c>
      <c r="EA30" s="109">
        <v>6759584.5103331702</v>
      </c>
      <c r="EB30" s="109">
        <v>6756468.3104305277</v>
      </c>
      <c r="EC30" s="109">
        <v>6680423.2217936385</v>
      </c>
      <c r="ED30" s="109">
        <v>6665545.3330951072</v>
      </c>
      <c r="EE30" s="109">
        <v>6735418.2913235473</v>
      </c>
      <c r="EF30" s="109">
        <v>6720564.4760456067</v>
      </c>
      <c r="EG30" s="109">
        <v>6821522.4189233417</v>
      </c>
      <c r="EH30" s="109">
        <v>6690050.3934067916</v>
      </c>
      <c r="EI30" s="109">
        <v>6716336.4438763382</v>
      </c>
      <c r="EJ30" s="109">
        <v>6688147.5476031546</v>
      </c>
    </row>
    <row r="31" spans="2:140" s="107" customFormat="1" ht="12.75" x14ac:dyDescent="0.2">
      <c r="B31" s="108" t="s">
        <v>45</v>
      </c>
      <c r="C31" s="109">
        <v>6341563.4756073235</v>
      </c>
      <c r="D31" s="109">
        <v>6407950.3937157411</v>
      </c>
      <c r="E31" s="109">
        <v>5966063.8554851161</v>
      </c>
      <c r="F31" s="109">
        <v>6241588.7496117232</v>
      </c>
      <c r="G31" s="109">
        <v>6029838.259609892</v>
      </c>
      <c r="H31" s="109">
        <v>6109282.101783012</v>
      </c>
      <c r="I31" s="109">
        <v>6110285.411954063</v>
      </c>
      <c r="J31" s="109">
        <v>6083705.715306486</v>
      </c>
      <c r="K31" s="109">
        <v>6040270.4983536974</v>
      </c>
      <c r="L31" s="109">
        <v>6103506.9756938806</v>
      </c>
      <c r="M31" s="109">
        <v>6080500.7725713672</v>
      </c>
      <c r="N31" s="109">
        <v>6222217.6601455957</v>
      </c>
      <c r="O31" s="109">
        <v>6193854.7519652648</v>
      </c>
      <c r="P31" s="109">
        <v>6160844.2565158363</v>
      </c>
      <c r="Q31" s="109">
        <v>6110215.073336306</v>
      </c>
      <c r="R31" s="109">
        <v>6214077.7343993355</v>
      </c>
      <c r="S31" s="109">
        <v>6167203.6257832898</v>
      </c>
      <c r="T31" s="109">
        <v>6267708.0427073892</v>
      </c>
      <c r="U31" s="109">
        <v>6249695.7071215659</v>
      </c>
      <c r="V31" s="109">
        <v>6207004.9754899368</v>
      </c>
      <c r="W31" s="109">
        <v>6225772.4250182267</v>
      </c>
      <c r="X31" s="109">
        <v>6209241.0611652937</v>
      </c>
      <c r="Y31" s="109">
        <v>6222810.3237044076</v>
      </c>
      <c r="Z31" s="109">
        <v>6172092.3069516402</v>
      </c>
      <c r="AA31" s="109">
        <v>6324880.2356560305</v>
      </c>
      <c r="AB31" s="109">
        <v>6341042.2033496518</v>
      </c>
      <c r="AC31" s="109">
        <v>6306590.6492655817</v>
      </c>
      <c r="AD31" s="109">
        <v>6295516.3579815803</v>
      </c>
      <c r="AE31" s="109">
        <v>6325820.9950393792</v>
      </c>
      <c r="AF31" s="109">
        <v>6304531.2715484221</v>
      </c>
      <c r="AG31" s="109">
        <v>6285454.6645000447</v>
      </c>
      <c r="AH31" s="109">
        <v>6416033.3472507754</v>
      </c>
      <c r="AI31" s="109">
        <v>6504836.8337685205</v>
      </c>
      <c r="AJ31" s="109">
        <v>6387289.9952954408</v>
      </c>
      <c r="AK31" s="109">
        <v>6513454.5084190564</v>
      </c>
      <c r="AL31" s="109">
        <v>6394539.5937251747</v>
      </c>
      <c r="AM31" s="109">
        <v>6353544.3938685749</v>
      </c>
      <c r="AN31" s="109">
        <v>6254413.7385629406</v>
      </c>
      <c r="AO31" s="109">
        <v>6426493.8985955371</v>
      </c>
      <c r="AP31" s="109">
        <v>6276591.4316751324</v>
      </c>
      <c r="AQ31" s="109">
        <v>6499506.8418960813</v>
      </c>
      <c r="AR31" s="109">
        <v>6416865.6213492891</v>
      </c>
      <c r="AS31" s="109">
        <v>6500015.0058669178</v>
      </c>
      <c r="AT31" s="109">
        <v>6393622.8336681016</v>
      </c>
      <c r="AU31" s="109">
        <v>6380659.6559841037</v>
      </c>
      <c r="AV31" s="109">
        <v>6470264.350335205</v>
      </c>
      <c r="AW31" s="109">
        <v>6375737.37867897</v>
      </c>
      <c r="AX31" s="109">
        <v>6650057.2706067543</v>
      </c>
      <c r="AY31" s="109">
        <v>6362628.88720416</v>
      </c>
      <c r="AZ31" s="109">
        <v>6563687.0913235806</v>
      </c>
      <c r="BA31" s="109">
        <v>6557409.2884336272</v>
      </c>
      <c r="BB31" s="109">
        <v>6631769.3871511435</v>
      </c>
      <c r="BC31" s="109">
        <v>6607155.8206984047</v>
      </c>
      <c r="BD31" s="109">
        <v>6565220.7701592026</v>
      </c>
      <c r="BE31" s="109">
        <v>6508127.2321157912</v>
      </c>
      <c r="BF31" s="109">
        <v>6547865.8129538493</v>
      </c>
      <c r="BG31" s="109">
        <v>6485837.8342485866</v>
      </c>
      <c r="BH31" s="109">
        <v>6624622.5918097775</v>
      </c>
      <c r="BI31" s="109">
        <v>6490159.8111463254</v>
      </c>
      <c r="BJ31" s="109">
        <v>6675279.3022816144</v>
      </c>
      <c r="BK31" s="109">
        <v>6199083.2621783959</v>
      </c>
      <c r="BL31" s="109">
        <v>6551144.4311860865</v>
      </c>
      <c r="BM31" s="109">
        <v>6349468.9762111269</v>
      </c>
      <c r="BN31" s="109">
        <v>6399190.6802817825</v>
      </c>
      <c r="BO31" s="109">
        <v>6348110.5564514622</v>
      </c>
      <c r="BP31" s="109">
        <v>6159216.1645177398</v>
      </c>
      <c r="BQ31" s="109">
        <v>6328809.4809747171</v>
      </c>
      <c r="BR31" s="109">
        <v>6362348.2350624753</v>
      </c>
      <c r="BS31" s="109">
        <v>6407118.7669243589</v>
      </c>
      <c r="BT31" s="109">
        <v>6359768.2651587687</v>
      </c>
      <c r="BU31" s="109">
        <v>6504877.9433363052</v>
      </c>
      <c r="BV31" s="109">
        <v>6500599.1021419913</v>
      </c>
      <c r="BW31" s="109">
        <v>6390352.3205008833</v>
      </c>
      <c r="BX31" s="109">
        <v>6354563.6751600048</v>
      </c>
      <c r="BY31" s="109">
        <v>4170086.5317878099</v>
      </c>
      <c r="BZ31" s="109">
        <v>2969183.8739925171</v>
      </c>
      <c r="CA31" s="109">
        <v>4581732.6614337945</v>
      </c>
      <c r="CB31" s="109">
        <v>5519879.9553386038</v>
      </c>
      <c r="CC31" s="109">
        <v>6125569.9426073013</v>
      </c>
      <c r="CD31" s="109">
        <v>6148998.4852256095</v>
      </c>
      <c r="CE31" s="109">
        <v>6082199.6265286617</v>
      </c>
      <c r="CF31" s="109">
        <v>5945256.8320221594</v>
      </c>
      <c r="CG31" s="109">
        <v>5866716.3668419197</v>
      </c>
      <c r="CH31" s="109">
        <v>6069181.8368344232</v>
      </c>
      <c r="CI31" s="109">
        <v>6279110.0560755702</v>
      </c>
      <c r="CJ31" s="109">
        <v>6176807.3629781203</v>
      </c>
      <c r="CK31" s="109">
        <v>6315533.3229595413</v>
      </c>
      <c r="CL31" s="109">
        <v>6172669.7990090875</v>
      </c>
      <c r="CM31" s="109">
        <v>6125584.5220897654</v>
      </c>
      <c r="CN31" s="109">
        <v>6259584.2481964324</v>
      </c>
      <c r="CO31" s="109">
        <v>6323454.6432895567</v>
      </c>
      <c r="CP31" s="109">
        <v>6225481.062046268</v>
      </c>
      <c r="CQ31" s="109">
        <v>6341004.2600112306</v>
      </c>
      <c r="CR31" s="109">
        <v>6347043.6756803421</v>
      </c>
      <c r="CS31" s="109">
        <v>6295917.0120169781</v>
      </c>
      <c r="CT31" s="109">
        <v>6201361.2064775052</v>
      </c>
      <c r="CU31" s="109">
        <v>6358104.4213107377</v>
      </c>
      <c r="CV31" s="109">
        <v>6333772.2730779052</v>
      </c>
      <c r="CW31" s="109">
        <v>6366075.4319100818</v>
      </c>
      <c r="CX31" s="109">
        <v>6485065.2553218212</v>
      </c>
      <c r="CY31" s="109">
        <v>6642046.9687400823</v>
      </c>
      <c r="CZ31" s="109">
        <v>6714040.0222446527</v>
      </c>
      <c r="DA31" s="109">
        <v>6624467.6865455182</v>
      </c>
      <c r="DB31" s="109">
        <v>6751184.5740968864</v>
      </c>
      <c r="DC31" s="109">
        <v>6728604.2736895252</v>
      </c>
      <c r="DD31" s="109">
        <v>6796334.4114883225</v>
      </c>
      <c r="DE31" s="109">
        <v>6717846.7815603046</v>
      </c>
      <c r="DF31" s="109">
        <v>6587821.6448845752</v>
      </c>
      <c r="DG31" s="109">
        <v>6806498.8861909295</v>
      </c>
      <c r="DH31" s="109">
        <v>6774774.6282676524</v>
      </c>
      <c r="DI31" s="109">
        <v>7263030.1567086503</v>
      </c>
      <c r="DJ31" s="109">
        <v>6914576.3959588856</v>
      </c>
      <c r="DK31" s="109">
        <v>6934330.5466951169</v>
      </c>
      <c r="DL31" s="109">
        <v>7202567.9230875541</v>
      </c>
      <c r="DM31" s="109">
        <v>7020912.4452092769</v>
      </c>
      <c r="DN31" s="109">
        <v>6997272.5806617169</v>
      </c>
      <c r="DO31" s="109">
        <v>6943713.1074796449</v>
      </c>
      <c r="DP31" s="109">
        <v>6998824.1201259475</v>
      </c>
      <c r="DQ31" s="109">
        <v>7022421.2942854101</v>
      </c>
      <c r="DR31" s="109">
        <v>7187686.8563143257</v>
      </c>
      <c r="DS31" s="109">
        <v>6881916.7935838262</v>
      </c>
      <c r="DT31" s="109">
        <v>7026153.2940222062</v>
      </c>
      <c r="DU31" s="109">
        <v>7056187.370433975</v>
      </c>
      <c r="DV31" s="109">
        <v>7069077.5786817046</v>
      </c>
      <c r="DW31" s="109">
        <v>7081894.4269534629</v>
      </c>
      <c r="DX31" s="109">
        <v>6907025.6349125234</v>
      </c>
      <c r="DY31" s="109">
        <v>7043217.1193284029</v>
      </c>
      <c r="DZ31" s="109">
        <v>7020675.2070914647</v>
      </c>
      <c r="EA31" s="109">
        <v>7078486.3279435234</v>
      </c>
      <c r="EB31" s="109">
        <v>7075125.2128394432</v>
      </c>
      <c r="EC31" s="109">
        <v>7144297.8496151082</v>
      </c>
      <c r="ED31" s="109">
        <v>7051507.6521334052</v>
      </c>
      <c r="EE31" s="109">
        <v>7061238.6920570005</v>
      </c>
      <c r="EF31" s="109">
        <v>7112794.1313393349</v>
      </c>
      <c r="EG31" s="109">
        <v>7138841.076475312</v>
      </c>
      <c r="EH31" s="109">
        <v>6940840.3802163079</v>
      </c>
      <c r="EI31" s="109">
        <v>6795845.9595969254</v>
      </c>
      <c r="EJ31" s="109">
        <v>6858907.7224478284</v>
      </c>
    </row>
    <row r="32" spans="2:140" s="107" customFormat="1" ht="12.75" x14ac:dyDescent="0.2">
      <c r="B32" s="110" t="s">
        <v>85</v>
      </c>
      <c r="C32" s="111">
        <f t="shared" ref="C32:AL32" si="0">C30+C31</f>
        <v>15086240.415847152</v>
      </c>
      <c r="D32" s="111">
        <f t="shared" si="0"/>
        <v>15121582.180088313</v>
      </c>
      <c r="E32" s="111">
        <f t="shared" si="0"/>
        <v>14626579.775125403</v>
      </c>
      <c r="F32" s="111">
        <f t="shared" si="0"/>
        <v>14966352.948198292</v>
      </c>
      <c r="G32" s="111">
        <f t="shared" si="0"/>
        <v>14705314.473765045</v>
      </c>
      <c r="H32" s="111">
        <f t="shared" si="0"/>
        <v>14783354.61049249</v>
      </c>
      <c r="I32" s="111">
        <f t="shared" si="0"/>
        <v>14753901.697605561</v>
      </c>
      <c r="J32" s="111">
        <f t="shared" si="0"/>
        <v>14750390.12312727</v>
      </c>
      <c r="K32" s="111">
        <f t="shared" si="0"/>
        <v>14704029.06578519</v>
      </c>
      <c r="L32" s="111">
        <f t="shared" si="0"/>
        <v>14696562.7016472</v>
      </c>
      <c r="M32" s="111">
        <f t="shared" si="0"/>
        <v>14701520.270427942</v>
      </c>
      <c r="N32" s="111">
        <f t="shared" si="0"/>
        <v>14900295.540414834</v>
      </c>
      <c r="O32" s="111">
        <f t="shared" si="0"/>
        <v>14929988.731458955</v>
      </c>
      <c r="P32" s="111">
        <f t="shared" si="0"/>
        <v>14930677.463245779</v>
      </c>
      <c r="Q32" s="111">
        <f t="shared" si="0"/>
        <v>14855697.896467935</v>
      </c>
      <c r="R32" s="111">
        <f t="shared" si="0"/>
        <v>14990426.701701831</v>
      </c>
      <c r="S32" s="111">
        <f t="shared" si="0"/>
        <v>14884354.046021096</v>
      </c>
      <c r="T32" s="111">
        <f t="shared" si="0"/>
        <v>15072750.427030405</v>
      </c>
      <c r="U32" s="111">
        <f t="shared" si="0"/>
        <v>15149783.682575254</v>
      </c>
      <c r="V32" s="111">
        <f t="shared" si="0"/>
        <v>14966468.361813061</v>
      </c>
      <c r="W32" s="111">
        <f t="shared" si="0"/>
        <v>15036563.005490212</v>
      </c>
      <c r="X32" s="111">
        <f t="shared" si="0"/>
        <v>15066842.602921024</v>
      </c>
      <c r="Y32" s="111">
        <f t="shared" si="0"/>
        <v>15045083.15261887</v>
      </c>
      <c r="Z32" s="111">
        <f t="shared" si="0"/>
        <v>14907149.716921581</v>
      </c>
      <c r="AA32" s="111">
        <f t="shared" si="0"/>
        <v>15002376.70177047</v>
      </c>
      <c r="AB32" s="111">
        <f t="shared" si="0"/>
        <v>15057173.628862016</v>
      </c>
      <c r="AC32" s="111">
        <f t="shared" si="0"/>
        <v>15093224.224753184</v>
      </c>
      <c r="AD32" s="111">
        <f t="shared" si="0"/>
        <v>15038558.522351343</v>
      </c>
      <c r="AE32" s="111">
        <f t="shared" si="0"/>
        <v>15061177.654712323</v>
      </c>
      <c r="AF32" s="111">
        <f t="shared" si="0"/>
        <v>15023714.584946066</v>
      </c>
      <c r="AG32" s="111">
        <f t="shared" si="0"/>
        <v>14866219.631042862</v>
      </c>
      <c r="AH32" s="111">
        <f t="shared" si="0"/>
        <v>15106732.159918547</v>
      </c>
      <c r="AI32" s="111">
        <f t="shared" si="0"/>
        <v>15166619.128736289</v>
      </c>
      <c r="AJ32" s="111">
        <f t="shared" si="0"/>
        <v>15047218.828185258</v>
      </c>
      <c r="AK32" s="111">
        <f t="shared" si="0"/>
        <v>15235076.054419052</v>
      </c>
      <c r="AL32" s="111">
        <f t="shared" si="0"/>
        <v>15066724.897694677</v>
      </c>
      <c r="AM32" s="111">
        <f t="shared" ref="AM32:BI32" si="1">AM30+AM31</f>
        <v>15247382.408191448</v>
      </c>
      <c r="AN32" s="111">
        <f t="shared" si="1"/>
        <v>14963447.412831649</v>
      </c>
      <c r="AO32" s="111">
        <f t="shared" si="1"/>
        <v>15042125.593855359</v>
      </c>
      <c r="AP32" s="111">
        <f t="shared" si="1"/>
        <v>14789474.327286737</v>
      </c>
      <c r="AQ32" s="111">
        <f t="shared" si="1"/>
        <v>15116887.257348038</v>
      </c>
      <c r="AR32" s="111">
        <f t="shared" si="1"/>
        <v>14956164.139749199</v>
      </c>
      <c r="AS32" s="111">
        <f t="shared" si="1"/>
        <v>15064002.391062174</v>
      </c>
      <c r="AT32" s="111">
        <f t="shared" si="1"/>
        <v>14894411.422512535</v>
      </c>
      <c r="AU32" s="111">
        <f t="shared" si="1"/>
        <v>14837956.0095638</v>
      </c>
      <c r="AV32" s="111">
        <f t="shared" si="1"/>
        <v>15033157.734535964</v>
      </c>
      <c r="AW32" s="111">
        <f t="shared" si="1"/>
        <v>14788037.049581105</v>
      </c>
      <c r="AX32" s="111">
        <f t="shared" si="1"/>
        <v>15146954.229535192</v>
      </c>
      <c r="AY32" s="111">
        <f t="shared" si="1"/>
        <v>14827459.328984</v>
      </c>
      <c r="AZ32" s="111">
        <f t="shared" si="1"/>
        <v>14842516.509081202</v>
      </c>
      <c r="BA32" s="111">
        <f t="shared" si="1"/>
        <v>14920353.952185543</v>
      </c>
      <c r="BB32" s="111">
        <f t="shared" si="1"/>
        <v>14800575.533163913</v>
      </c>
      <c r="BC32" s="111">
        <f t="shared" si="1"/>
        <v>14772477.840708127</v>
      </c>
      <c r="BD32" s="111">
        <f t="shared" si="1"/>
        <v>14571036.896114362</v>
      </c>
      <c r="BE32" s="111">
        <f t="shared" si="1"/>
        <v>14388449.055934876</v>
      </c>
      <c r="BF32" s="111">
        <f t="shared" si="1"/>
        <v>14405171.567666946</v>
      </c>
      <c r="BG32" s="111">
        <f t="shared" si="1"/>
        <v>14236173.848824065</v>
      </c>
      <c r="BH32" s="111">
        <f t="shared" si="1"/>
        <v>14148300.50554676</v>
      </c>
      <c r="BI32" s="111">
        <f t="shared" si="1"/>
        <v>13897967.165179372</v>
      </c>
      <c r="BJ32" s="111">
        <f t="shared" ref="BJ32:CL32" si="2">BJ30+BJ31</f>
        <v>14000406.939889025</v>
      </c>
      <c r="BK32" s="111">
        <f t="shared" si="2"/>
        <v>13319110.361256316</v>
      </c>
      <c r="BL32" s="111">
        <f t="shared" si="2"/>
        <v>13795195.927071808</v>
      </c>
      <c r="BM32" s="111">
        <f t="shared" si="2"/>
        <v>13437520.00895521</v>
      </c>
      <c r="BN32" s="111">
        <f t="shared" si="2"/>
        <v>13555518.002875615</v>
      </c>
      <c r="BO32" s="111">
        <f t="shared" si="2"/>
        <v>13419003.906377625</v>
      </c>
      <c r="BP32" s="111">
        <f t="shared" si="2"/>
        <v>13085078.954867592</v>
      </c>
      <c r="BQ32" s="111">
        <f t="shared" si="2"/>
        <v>13244359.256063335</v>
      </c>
      <c r="BR32" s="111">
        <f t="shared" si="2"/>
        <v>13221208.307376234</v>
      </c>
      <c r="BS32" s="111">
        <f t="shared" si="2"/>
        <v>13324258.107876156</v>
      </c>
      <c r="BT32" s="111">
        <f t="shared" si="2"/>
        <v>13233068.119774982</v>
      </c>
      <c r="BU32" s="111">
        <f t="shared" si="2"/>
        <v>13482357.514737837</v>
      </c>
      <c r="BV32" s="111">
        <f t="shared" si="2"/>
        <v>13425368.580277769</v>
      </c>
      <c r="BW32" s="111">
        <f t="shared" si="2"/>
        <v>13102725.520428717</v>
      </c>
      <c r="BX32" s="111">
        <f t="shared" si="2"/>
        <v>13105283.726475015</v>
      </c>
      <c r="BY32" s="111">
        <f t="shared" si="2"/>
        <v>8951881.551531706</v>
      </c>
      <c r="BZ32" s="111">
        <f t="shared" si="2"/>
        <v>7036112.4077273458</v>
      </c>
      <c r="CA32" s="111">
        <f t="shared" si="2"/>
        <v>10250017.325005658</v>
      </c>
      <c r="CB32" s="111">
        <f t="shared" si="2"/>
        <v>11688383.34790164</v>
      </c>
      <c r="CC32" s="111">
        <f t="shared" si="2"/>
        <v>12520317.859301448</v>
      </c>
      <c r="CD32" s="111">
        <f t="shared" si="2"/>
        <v>12699374.495913725</v>
      </c>
      <c r="CE32" s="111">
        <f t="shared" si="2"/>
        <v>12513060.340938549</v>
      </c>
      <c r="CF32" s="111">
        <f t="shared" si="2"/>
        <v>12393499.480987821</v>
      </c>
      <c r="CG32" s="111">
        <f t="shared" si="2"/>
        <v>12314408.589095477</v>
      </c>
      <c r="CH32" s="111">
        <f t="shared" si="2"/>
        <v>12549712.373164587</v>
      </c>
      <c r="CI32" s="111">
        <f t="shared" si="2"/>
        <v>12886516.552472509</v>
      </c>
      <c r="CJ32" s="111">
        <f t="shared" si="2"/>
        <v>12703206.139152987</v>
      </c>
      <c r="CK32" s="111">
        <f t="shared" si="2"/>
        <v>13586300.245568611</v>
      </c>
      <c r="CL32" s="111">
        <f t="shared" si="2"/>
        <v>13377386.972145641</v>
      </c>
      <c r="CM32" s="111">
        <f t="shared" ref="CM32:CN32" si="3">CM30+CM31</f>
        <v>13284159.07331663</v>
      </c>
      <c r="CN32" s="111">
        <f t="shared" si="3"/>
        <v>13356123.589972608</v>
      </c>
      <c r="CO32" s="111">
        <f t="shared" ref="CO32:CP32" si="4">CO30+CO31</f>
        <v>13316813.000179496</v>
      </c>
      <c r="CP32" s="111">
        <f t="shared" si="4"/>
        <v>13056614.685560554</v>
      </c>
      <c r="CQ32" s="111">
        <f t="shared" ref="CQ32:CR32" si="5">CQ30+CQ31</f>
        <v>13289426.856653778</v>
      </c>
      <c r="CR32" s="111">
        <f t="shared" si="5"/>
        <v>13274615.479609353</v>
      </c>
      <c r="CS32" s="111">
        <f t="shared" ref="CS32:CT32" si="6">CS30+CS31</f>
        <v>13132262.261110436</v>
      </c>
      <c r="CT32" s="111">
        <f t="shared" si="6"/>
        <v>12915551.501001213</v>
      </c>
      <c r="CU32" s="111">
        <f t="shared" ref="CU32:CV32" si="7">CU30+CU31</f>
        <v>13037315.541441398</v>
      </c>
      <c r="CV32" s="111">
        <f t="shared" si="7"/>
        <v>13054538.661573203</v>
      </c>
      <c r="CW32" s="111">
        <f t="shared" ref="CW32:CX32" si="8">CW30+CW31</f>
        <v>13043566.436917357</v>
      </c>
      <c r="CX32" s="111">
        <f t="shared" si="8"/>
        <v>13198222.913025852</v>
      </c>
      <c r="CY32" s="111">
        <f t="shared" ref="CY32:CZ32" si="9">CY30+CY31</f>
        <v>13350548.888335586</v>
      </c>
      <c r="CZ32" s="111">
        <f t="shared" si="9"/>
        <v>13384114.168395946</v>
      </c>
      <c r="DA32" s="111">
        <f t="shared" ref="DA32:DB32" si="10">DA30+DA31</f>
        <v>13406535.020664632</v>
      </c>
      <c r="DB32" s="111">
        <f t="shared" si="10"/>
        <v>13584519.093859563</v>
      </c>
      <c r="DC32" s="111">
        <f t="shared" ref="DC32:DD32" si="11">DC30+DC31</f>
        <v>13579371.487832623</v>
      </c>
      <c r="DD32" s="111">
        <f t="shared" si="11"/>
        <v>13738933.948696172</v>
      </c>
      <c r="DE32" s="111">
        <f t="shared" ref="DE32:DF32" si="12">DE30+DE31</f>
        <v>13544975.393465223</v>
      </c>
      <c r="DF32" s="111">
        <f t="shared" si="12"/>
        <v>13353517.016248234</v>
      </c>
      <c r="DG32" s="111">
        <f t="shared" ref="DG32:DH32" si="13">DG30+DG31</f>
        <v>13476278.385181129</v>
      </c>
      <c r="DH32" s="111">
        <f t="shared" si="13"/>
        <v>13457814.745529413</v>
      </c>
      <c r="DI32" s="111">
        <f t="shared" ref="DI32:DJ32" si="14">DI30+DI31</f>
        <v>13933206.482921299</v>
      </c>
      <c r="DJ32" s="111">
        <f t="shared" si="14"/>
        <v>13630004.615752243</v>
      </c>
      <c r="DK32" s="111">
        <f t="shared" ref="DK32:DL32" si="15">DK30+DK31</f>
        <v>13630901.447050698</v>
      </c>
      <c r="DL32" s="111">
        <f t="shared" si="15"/>
        <v>13864128.362409629</v>
      </c>
      <c r="DM32" s="111">
        <f t="shared" ref="DM32:DN32" si="16">DM30+DM31</f>
        <v>13679571.147754747</v>
      </c>
      <c r="DN32" s="111">
        <f t="shared" si="16"/>
        <v>13679245.228619762</v>
      </c>
      <c r="DO32" s="111">
        <f t="shared" ref="DO32:DP32" si="17">DO30+DO31</f>
        <v>13527064.573170967</v>
      </c>
      <c r="DP32" s="111">
        <f t="shared" si="17"/>
        <v>13538953.367447376</v>
      </c>
      <c r="DQ32" s="111">
        <f t="shared" ref="DQ32:DR32" si="18">DQ30+DQ31</f>
        <v>13780791.519382183</v>
      </c>
      <c r="DR32" s="111">
        <f t="shared" si="18"/>
        <v>14051962.899868656</v>
      </c>
      <c r="DS32" s="111">
        <f t="shared" ref="DS32:DT32" si="19">DS30+DS31</f>
        <v>13102164.250799201</v>
      </c>
      <c r="DT32" s="111">
        <f t="shared" si="19"/>
        <v>13417397.193956815</v>
      </c>
      <c r="DU32" s="111">
        <f t="shared" ref="DU32:DV32" si="20">DU30+DU31</f>
        <v>13469213.334363922</v>
      </c>
      <c r="DV32" s="111">
        <f t="shared" si="20"/>
        <v>13668375.063877061</v>
      </c>
      <c r="DW32" s="111">
        <f t="shared" ref="DW32:DX32" si="21">DW30+DW31</f>
        <v>13749095.843355479</v>
      </c>
      <c r="DX32" s="111">
        <f t="shared" si="21"/>
        <v>13653086.991260594</v>
      </c>
      <c r="DY32" s="111">
        <f t="shared" ref="DY32:DZ32" si="22">DY30+DY31</f>
        <v>13742110.025717121</v>
      </c>
      <c r="DZ32" s="111">
        <f t="shared" si="22"/>
        <v>13737967.081422694</v>
      </c>
      <c r="EA32" s="111">
        <f t="shared" ref="EA32:EB32" si="23">EA30+EA31</f>
        <v>13838070.838276694</v>
      </c>
      <c r="EB32" s="111">
        <f t="shared" si="23"/>
        <v>13831593.52326997</v>
      </c>
      <c r="EC32" s="111">
        <f t="shared" ref="EC32:ED32" si="24">EC30+EC31</f>
        <v>13824721.071408747</v>
      </c>
      <c r="ED32" s="111">
        <f t="shared" si="24"/>
        <v>13717052.985228512</v>
      </c>
      <c r="EE32" s="111">
        <f t="shared" ref="EE32:EF32" si="25">EE30+EE31</f>
        <v>13796656.983380549</v>
      </c>
      <c r="EF32" s="111">
        <f t="shared" si="25"/>
        <v>13833358.607384942</v>
      </c>
      <c r="EG32" s="111">
        <f t="shared" ref="EG32:EH32" si="26">EG30+EG31</f>
        <v>13960363.495398654</v>
      </c>
      <c r="EH32" s="111">
        <f t="shared" si="26"/>
        <v>13630890.7736231</v>
      </c>
      <c r="EI32" s="111">
        <f t="shared" ref="EI32:EJ32" si="27">EI30+EI31</f>
        <v>13512182.403473264</v>
      </c>
      <c r="EJ32" s="111">
        <f t="shared" si="27"/>
        <v>13547055.270050984</v>
      </c>
    </row>
    <row r="33" spans="2:140" s="107" customFormat="1" ht="12.75" x14ac:dyDescent="0.2">
      <c r="B33" s="115" t="s">
        <v>52</v>
      </c>
      <c r="C33" s="109">
        <f t="shared" ref="C33:AL33" si="28">C35-C34</f>
        <v>-60013.436545998789</v>
      </c>
      <c r="D33" s="109">
        <f t="shared" si="28"/>
        <v>3699649.8080145079</v>
      </c>
      <c r="E33" s="109">
        <f t="shared" si="28"/>
        <v>3693961.7843127903</v>
      </c>
      <c r="F33" s="109">
        <f t="shared" si="28"/>
        <v>3585573.0707205934</v>
      </c>
      <c r="G33" s="109">
        <f t="shared" si="28"/>
        <v>3885011.3134980323</v>
      </c>
      <c r="H33" s="109">
        <f t="shared" si="28"/>
        <v>4090145.1676198472</v>
      </c>
      <c r="I33" s="109">
        <f t="shared" si="28"/>
        <v>4226472.0051734727</v>
      </c>
      <c r="J33" s="109">
        <f t="shared" si="28"/>
        <v>4334324.5627698945</v>
      </c>
      <c r="K33" s="109">
        <f t="shared" si="28"/>
        <v>4592345.0056449082</v>
      </c>
      <c r="L33" s="109">
        <f t="shared" si="28"/>
        <v>4498768.1208103336</v>
      </c>
      <c r="M33" s="109">
        <f t="shared" si="28"/>
        <v>4581476.661532063</v>
      </c>
      <c r="N33" s="109">
        <f t="shared" si="28"/>
        <v>4793594.0035740556</v>
      </c>
      <c r="O33" s="109">
        <f t="shared" si="28"/>
        <v>5203760.4824098637</v>
      </c>
      <c r="P33" s="109">
        <f t="shared" si="28"/>
        <v>4901617.190066806</v>
      </c>
      <c r="Q33" s="109">
        <f t="shared" si="28"/>
        <v>5797308.0347173642</v>
      </c>
      <c r="R33" s="109">
        <f t="shared" si="28"/>
        <v>3839629.5146399783</v>
      </c>
      <c r="S33" s="109">
        <f t="shared" si="28"/>
        <v>4981137.2008064482</v>
      </c>
      <c r="T33" s="109">
        <f t="shared" si="28"/>
        <v>5198175.7775599547</v>
      </c>
      <c r="U33" s="109">
        <f t="shared" si="28"/>
        <v>5120430.9650989454</v>
      </c>
      <c r="V33" s="109">
        <f t="shared" si="28"/>
        <v>5175820.0972981062</v>
      </c>
      <c r="W33" s="109">
        <f t="shared" si="28"/>
        <v>5228947.7967727976</v>
      </c>
      <c r="X33" s="109">
        <f t="shared" si="28"/>
        <v>5307532.8103391277</v>
      </c>
      <c r="Y33" s="109">
        <f t="shared" si="28"/>
        <v>5286167.3508984745</v>
      </c>
      <c r="Z33" s="109">
        <f t="shared" si="28"/>
        <v>5396784.2504672874</v>
      </c>
      <c r="AA33" s="109">
        <f t="shared" si="28"/>
        <v>5280162.4140980784</v>
      </c>
      <c r="AB33" s="109">
        <f t="shared" si="28"/>
        <v>5360521.4629080947</v>
      </c>
      <c r="AC33" s="109">
        <f t="shared" si="28"/>
        <v>5437660.2175096255</v>
      </c>
      <c r="AD33" s="109">
        <f t="shared" si="28"/>
        <v>5421393.0782896429</v>
      </c>
      <c r="AE33" s="109">
        <f t="shared" si="28"/>
        <v>5547102.2738573086</v>
      </c>
      <c r="AF33" s="109">
        <f t="shared" si="28"/>
        <v>5476444.1249963362</v>
      </c>
      <c r="AG33" s="109">
        <f t="shared" si="28"/>
        <v>5500424.9512186088</v>
      </c>
      <c r="AH33" s="109">
        <f t="shared" si="28"/>
        <v>5531944.4332289584</v>
      </c>
      <c r="AI33" s="109">
        <f t="shared" si="28"/>
        <v>5542379.8232050557</v>
      </c>
      <c r="AJ33" s="109">
        <f t="shared" si="28"/>
        <v>5544409.173918033</v>
      </c>
      <c r="AK33" s="109">
        <f t="shared" si="28"/>
        <v>5604226.6660088543</v>
      </c>
      <c r="AL33" s="109">
        <f t="shared" si="28"/>
        <v>5557311.545413062</v>
      </c>
      <c r="AM33" s="109">
        <f t="shared" ref="AM33:BI33" si="29">AM35-AM34</f>
        <v>5646326.192566976</v>
      </c>
      <c r="AN33" s="109">
        <f t="shared" si="29"/>
        <v>5554186.5725531913</v>
      </c>
      <c r="AO33" s="109">
        <f t="shared" si="29"/>
        <v>5676498.0782744922</v>
      </c>
      <c r="AP33" s="109">
        <f t="shared" si="29"/>
        <v>5332995.2960151313</v>
      </c>
      <c r="AQ33" s="109">
        <f t="shared" si="29"/>
        <v>5538113.2283938359</v>
      </c>
      <c r="AR33" s="109">
        <f t="shared" si="29"/>
        <v>5490389.2612991575</v>
      </c>
      <c r="AS33" s="109">
        <f t="shared" si="29"/>
        <v>5551999.3981784163</v>
      </c>
      <c r="AT33" s="109">
        <f t="shared" si="29"/>
        <v>5489183.294069807</v>
      </c>
      <c r="AU33" s="109">
        <f t="shared" si="29"/>
        <v>5458976.0689722784</v>
      </c>
      <c r="AV33" s="109">
        <f t="shared" si="29"/>
        <v>5480706.5285568731</v>
      </c>
      <c r="AW33" s="109">
        <f t="shared" si="29"/>
        <v>5473143.5133314021</v>
      </c>
      <c r="AX33" s="109">
        <f t="shared" si="29"/>
        <v>5465731.0437268466</v>
      </c>
      <c r="AY33" s="109">
        <f t="shared" si="29"/>
        <v>5419824.7417561952</v>
      </c>
      <c r="AZ33" s="109">
        <f t="shared" si="29"/>
        <v>5470586.2355497517</v>
      </c>
      <c r="BA33" s="109">
        <f t="shared" si="29"/>
        <v>5587323.6742574815</v>
      </c>
      <c r="BB33" s="109">
        <f t="shared" si="29"/>
        <v>5452964.6605305839</v>
      </c>
      <c r="BC33" s="109">
        <f t="shared" si="29"/>
        <v>5360136.2035612613</v>
      </c>
      <c r="BD33" s="109">
        <f t="shared" si="29"/>
        <v>5406847.8757724687</v>
      </c>
      <c r="BE33" s="109">
        <f t="shared" si="29"/>
        <v>5366635.5042103436</v>
      </c>
      <c r="BF33" s="109">
        <f t="shared" si="29"/>
        <v>5481886.4271484893</v>
      </c>
      <c r="BG33" s="109">
        <f t="shared" si="29"/>
        <v>5523761.7177498834</v>
      </c>
      <c r="BH33" s="109">
        <f t="shared" si="29"/>
        <v>5518231.5273525929</v>
      </c>
      <c r="BI33" s="109">
        <f t="shared" si="29"/>
        <v>5486211.9059704319</v>
      </c>
      <c r="BJ33" s="109">
        <f t="shared" ref="BJ33:CL33" si="30">BJ35-BJ34</f>
        <v>5452347.4431727957</v>
      </c>
      <c r="BK33" s="109">
        <f t="shared" si="30"/>
        <v>5474058.6457619444</v>
      </c>
      <c r="BL33" s="109">
        <f t="shared" si="30"/>
        <v>5320649.3361146357</v>
      </c>
      <c r="BM33" s="109">
        <f t="shared" si="30"/>
        <v>5312174.1058671344</v>
      </c>
      <c r="BN33" s="109">
        <f t="shared" si="30"/>
        <v>5326389.7080432009</v>
      </c>
      <c r="BO33" s="109">
        <f t="shared" si="30"/>
        <v>5359264.9441753775</v>
      </c>
      <c r="BP33" s="109">
        <f t="shared" si="30"/>
        <v>5337934.2959912028</v>
      </c>
      <c r="BQ33" s="109">
        <f t="shared" si="30"/>
        <v>5294359.8100247756</v>
      </c>
      <c r="BR33" s="109">
        <f t="shared" si="30"/>
        <v>5346089.4419041555</v>
      </c>
      <c r="BS33" s="109">
        <f t="shared" si="30"/>
        <v>5246528.6528615523</v>
      </c>
      <c r="BT33" s="109">
        <f t="shared" si="30"/>
        <v>5515762.2431967407</v>
      </c>
      <c r="BU33" s="109">
        <f t="shared" si="30"/>
        <v>5402952.686706651</v>
      </c>
      <c r="BV33" s="109">
        <f t="shared" si="30"/>
        <v>5382741.3005000725</v>
      </c>
      <c r="BW33" s="109">
        <f t="shared" si="30"/>
        <v>5207832.560641259</v>
      </c>
      <c r="BX33" s="109">
        <f t="shared" si="30"/>
        <v>5418768.7245696895</v>
      </c>
      <c r="BY33" s="109">
        <f t="shared" si="30"/>
        <v>7173385.5398386093</v>
      </c>
      <c r="BZ33" s="109">
        <f t="shared" si="30"/>
        <v>10390468.497157279</v>
      </c>
      <c r="CA33" s="109">
        <f t="shared" si="30"/>
        <v>7559270.6095591523</v>
      </c>
      <c r="CB33" s="109">
        <f t="shared" si="30"/>
        <v>6883279.2711196356</v>
      </c>
      <c r="CC33" s="109">
        <f t="shared" si="30"/>
        <v>5526099.9565974865</v>
      </c>
      <c r="CD33" s="109">
        <f t="shared" si="30"/>
        <v>5449765.5968413539</v>
      </c>
      <c r="CE33" s="109">
        <f t="shared" si="30"/>
        <v>5419266.3107706904</v>
      </c>
      <c r="CF33" s="109">
        <f t="shared" si="30"/>
        <v>5387323.3206805754</v>
      </c>
      <c r="CG33" s="109">
        <f t="shared" si="30"/>
        <v>5467461.136152599</v>
      </c>
      <c r="CH33" s="109">
        <f t="shared" si="30"/>
        <v>5399557.28759096</v>
      </c>
      <c r="CI33" s="109">
        <f t="shared" si="30"/>
        <v>5400221.3123419229</v>
      </c>
      <c r="CJ33" s="109">
        <f t="shared" si="30"/>
        <v>5548517.1742330454</v>
      </c>
      <c r="CK33" s="109">
        <f t="shared" si="30"/>
        <v>5530099.9047242161</v>
      </c>
      <c r="CL33" s="109">
        <f t="shared" si="30"/>
        <v>6666547.0402079597</v>
      </c>
      <c r="CM33" s="109">
        <f t="shared" ref="CM33:CN33" si="31">CM35-CM34</f>
        <v>5564784.3654957311</v>
      </c>
      <c r="CN33" s="109">
        <f t="shared" si="31"/>
        <v>5380770.9741813103</v>
      </c>
      <c r="CO33" s="109">
        <f t="shared" ref="CO33:CP33" si="32">CO35-CO34</f>
        <v>5334259.956455389</v>
      </c>
      <c r="CP33" s="109">
        <f t="shared" si="32"/>
        <v>5248886.279085489</v>
      </c>
      <c r="CQ33" s="109">
        <f t="shared" ref="CQ33:CR33" si="33">CQ35-CQ34</f>
        <v>5315303.7197117191</v>
      </c>
      <c r="CR33" s="109">
        <f t="shared" si="33"/>
        <v>5300644.6655598618</v>
      </c>
      <c r="CS33" s="109">
        <f t="shared" ref="CS33:CT33" si="34">CS35-CS34</f>
        <v>5330275.0482872743</v>
      </c>
      <c r="CT33" s="109">
        <f t="shared" si="34"/>
        <v>5441754.4411600512</v>
      </c>
      <c r="CU33" s="109">
        <f t="shared" ref="CU33:CV33" si="35">CU35-CU34</f>
        <v>6314945.053398543</v>
      </c>
      <c r="CV33" s="109">
        <f t="shared" si="35"/>
        <v>5748997.3427120224</v>
      </c>
      <c r="CW33" s="109">
        <f t="shared" ref="CW33:CX33" si="36">CW35-CW34</f>
        <v>5636818.3365468625</v>
      </c>
      <c r="CX33" s="109">
        <f t="shared" si="36"/>
        <v>5747119.905373551</v>
      </c>
      <c r="CY33" s="109">
        <f t="shared" ref="CY33:CZ33" si="37">CY35-CY34</f>
        <v>5627394.7467553429</v>
      </c>
      <c r="CZ33" s="109">
        <f t="shared" si="37"/>
        <v>5765913.1446131915</v>
      </c>
      <c r="DA33" s="109">
        <f t="shared" ref="DA33:DB33" si="38">DA35-DA34</f>
        <v>5727019.1180267837</v>
      </c>
      <c r="DB33" s="109">
        <f t="shared" si="38"/>
        <v>5676815.5046512512</v>
      </c>
      <c r="DC33" s="109">
        <f t="shared" ref="DC33:DD33" si="39">DC35-DC34</f>
        <v>5698749.9815889858</v>
      </c>
      <c r="DD33" s="109">
        <f t="shared" si="39"/>
        <v>5774517.8954826929</v>
      </c>
      <c r="DE33" s="109">
        <f t="shared" ref="DE33:DF33" si="40">DE35-DE34</f>
        <v>5668378.1126340441</v>
      </c>
      <c r="DF33" s="109">
        <f t="shared" si="40"/>
        <v>5633917.3870605789</v>
      </c>
      <c r="DG33" s="109">
        <f t="shared" ref="DG33:DH33" si="41">DG35-DG34</f>
        <v>5696932.3015873078</v>
      </c>
      <c r="DH33" s="109">
        <f t="shared" si="41"/>
        <v>5515590.8646192634</v>
      </c>
      <c r="DI33" s="109">
        <f t="shared" ref="DI33:DJ33" si="42">DI35-DI34</f>
        <v>5616720.457358215</v>
      </c>
      <c r="DJ33" s="109">
        <f t="shared" si="42"/>
        <v>5638253.3051326796</v>
      </c>
      <c r="DK33" s="109">
        <f t="shared" ref="DK33:DL33" si="43">DK35-DK34</f>
        <v>5679544.4977649879</v>
      </c>
      <c r="DL33" s="109">
        <f t="shared" si="43"/>
        <v>5390767.276151672</v>
      </c>
      <c r="DM33" s="109">
        <f t="shared" ref="DM33:DN33" si="44">DM35-DM34</f>
        <v>6749157.9832605645</v>
      </c>
      <c r="DN33" s="109">
        <f t="shared" si="44"/>
        <v>5914340.4719498362</v>
      </c>
      <c r="DO33" s="109">
        <f t="shared" ref="DO33:DP33" si="45">DO35-DO34</f>
        <v>6027007.1925849803</v>
      </c>
      <c r="DP33" s="109">
        <f t="shared" si="45"/>
        <v>5878922.8968278952</v>
      </c>
      <c r="DQ33" s="109">
        <f t="shared" ref="DQ33:DR33" si="46">DQ35-DQ34</f>
        <v>5884745.1598512828</v>
      </c>
      <c r="DR33" s="109">
        <f t="shared" si="46"/>
        <v>5996627.3139028456</v>
      </c>
      <c r="DS33" s="109">
        <f t="shared" ref="DS33:DT33" si="47">DS35-DS34</f>
        <v>6037832.5909056887</v>
      </c>
      <c r="DT33" s="109">
        <f t="shared" si="47"/>
        <v>5989633.3842494041</v>
      </c>
      <c r="DU33" s="109">
        <f t="shared" ref="DU33:DV33" si="48">DU35-DU34</f>
        <v>6039131.4311358333</v>
      </c>
      <c r="DV33" s="109">
        <f t="shared" si="48"/>
        <v>5982375.7339538522</v>
      </c>
      <c r="DW33" s="109">
        <f t="shared" ref="DW33:DX33" si="49">DW35-DW34</f>
        <v>6200000.0038641114</v>
      </c>
      <c r="DX33" s="109">
        <f t="shared" si="49"/>
        <v>6219592.6759949345</v>
      </c>
      <c r="DY33" s="109">
        <f t="shared" ref="DY33:DZ33" si="50">DY35-DY34</f>
        <v>6252406.2059607664</v>
      </c>
      <c r="DZ33" s="109">
        <f t="shared" si="50"/>
        <v>6359535.5516952295</v>
      </c>
      <c r="EA33" s="109">
        <f t="shared" ref="EA33:EB33" si="51">EA35-EA34</f>
        <v>6362972.7973065805</v>
      </c>
      <c r="EB33" s="109">
        <f t="shared" si="51"/>
        <v>6389276.0127152801</v>
      </c>
      <c r="EC33" s="109">
        <f t="shared" ref="EC33:ED33" si="52">EC35-EC34</f>
        <v>6489236.1127556898</v>
      </c>
      <c r="ED33" s="109">
        <f t="shared" si="52"/>
        <v>6451825.6519764066</v>
      </c>
      <c r="EE33" s="109">
        <f t="shared" ref="EE33:EF33" si="53">EE35-EE34</f>
        <v>6447267.252588788</v>
      </c>
      <c r="EF33" s="109">
        <f t="shared" si="53"/>
        <v>6478035.0943717165</v>
      </c>
      <c r="EG33" s="109">
        <f t="shared" ref="EG33:EH33" si="54">EG35-EG34</f>
        <v>6492732.7624954404</v>
      </c>
      <c r="EH33" s="109">
        <f t="shared" si="54"/>
        <v>6477181.3637190871</v>
      </c>
      <c r="EI33" s="109">
        <f t="shared" ref="EI33:EJ33" si="55">EI35-EI34</f>
        <v>6425240.3597768405</v>
      </c>
      <c r="EJ33" s="109">
        <f t="shared" si="55"/>
        <v>6344892.3158738054</v>
      </c>
    </row>
    <row r="34" spans="2:140" s="117" customFormat="1" ht="12.75" x14ac:dyDescent="0.2">
      <c r="B34" s="115" t="s">
        <v>98</v>
      </c>
      <c r="C34" s="116">
        <v>3472110.4425244485</v>
      </c>
      <c r="D34" s="116">
        <v>3511819.4661837979</v>
      </c>
      <c r="E34" s="116">
        <v>3416460.7065728549</v>
      </c>
      <c r="F34" s="116">
        <v>3519339.5477674305</v>
      </c>
      <c r="G34" s="116">
        <v>3541345.6220144527</v>
      </c>
      <c r="H34" s="116">
        <v>3621435.3424493824</v>
      </c>
      <c r="I34" s="116">
        <v>3498256.0210750224</v>
      </c>
      <c r="J34" s="116">
        <v>3447554.6897378126</v>
      </c>
      <c r="K34" s="116">
        <v>3485110.8941886374</v>
      </c>
      <c r="L34" s="116">
        <v>3493728.1667974093</v>
      </c>
      <c r="M34" s="116">
        <v>3471091.726060655</v>
      </c>
      <c r="N34" s="116">
        <v>3421935.0960425008</v>
      </c>
      <c r="O34" s="116">
        <v>3583211.3196091885</v>
      </c>
      <c r="P34" s="116">
        <v>3489476.0108263595</v>
      </c>
      <c r="Q34" s="116">
        <v>3548742.7848499361</v>
      </c>
      <c r="R34" s="116">
        <v>2995832.642335454</v>
      </c>
      <c r="S34" s="116">
        <v>3422865.317867944</v>
      </c>
      <c r="T34" s="116">
        <v>3362186.5810184083</v>
      </c>
      <c r="U34" s="116">
        <v>3462270.378640329</v>
      </c>
      <c r="V34" s="116">
        <v>3498730.6039296463</v>
      </c>
      <c r="W34" s="116">
        <v>3466134.2973128958</v>
      </c>
      <c r="X34" s="116">
        <v>3472076.6115765078</v>
      </c>
      <c r="Y34" s="116">
        <v>3450821.837701865</v>
      </c>
      <c r="Z34" s="116">
        <v>3455738.4643341005</v>
      </c>
      <c r="AA34" s="116">
        <v>3350607.2296343776</v>
      </c>
      <c r="AB34" s="116">
        <v>3432618.416156162</v>
      </c>
      <c r="AC34" s="116">
        <v>3383681.7901010844</v>
      </c>
      <c r="AD34" s="116">
        <v>3403947.0762622915</v>
      </c>
      <c r="AE34" s="116">
        <v>3391756.1377160861</v>
      </c>
      <c r="AF34" s="116">
        <v>3426537.9333824622</v>
      </c>
      <c r="AG34" s="116">
        <v>3377450.5076626483</v>
      </c>
      <c r="AH34" s="116">
        <v>3369574.4370830017</v>
      </c>
      <c r="AI34" s="116">
        <v>3389619.4492586688</v>
      </c>
      <c r="AJ34" s="116">
        <v>3346107.464778706</v>
      </c>
      <c r="AK34" s="116">
        <v>3385436.490209403</v>
      </c>
      <c r="AL34" s="116">
        <v>3406960.1835735273</v>
      </c>
      <c r="AM34" s="116">
        <v>3400709.0852150745</v>
      </c>
      <c r="AN34" s="116">
        <v>3356795.5557870828</v>
      </c>
      <c r="AO34" s="116">
        <v>3360573.6555270399</v>
      </c>
      <c r="AP34" s="116">
        <v>3295579.9717809232</v>
      </c>
      <c r="AQ34" s="116">
        <v>3403960.1066071051</v>
      </c>
      <c r="AR34" s="116">
        <v>3298699.9097114336</v>
      </c>
      <c r="AS34" s="116">
        <v>3324009.2637856686</v>
      </c>
      <c r="AT34" s="116">
        <v>3327494.6614124319</v>
      </c>
      <c r="AU34" s="116">
        <v>3328777.8571010791</v>
      </c>
      <c r="AV34" s="116">
        <v>3316270.4457778959</v>
      </c>
      <c r="AW34" s="116">
        <v>3321916.251142113</v>
      </c>
      <c r="AX34" s="116">
        <v>3349349.9190796507</v>
      </c>
      <c r="AY34" s="116">
        <v>3297225.8037619684</v>
      </c>
      <c r="AZ34" s="116">
        <v>3356735.2971614064</v>
      </c>
      <c r="BA34" s="116">
        <v>3422738.3605095367</v>
      </c>
      <c r="BB34" s="116">
        <v>3464453.9568470493</v>
      </c>
      <c r="BC34" s="116">
        <v>3335044.4795619901</v>
      </c>
      <c r="BD34" s="116">
        <v>3448231.5464855102</v>
      </c>
      <c r="BE34" s="116">
        <v>3430363.2601592443</v>
      </c>
      <c r="BF34" s="116">
        <v>3399159.2885880643</v>
      </c>
      <c r="BG34" s="116">
        <v>3338788.1768886829</v>
      </c>
      <c r="BH34" s="116">
        <v>3437429.3038949268</v>
      </c>
      <c r="BI34" s="116">
        <v>3422319.9393843054</v>
      </c>
      <c r="BJ34" s="116">
        <v>3411810.8778531756</v>
      </c>
      <c r="BK34" s="116">
        <v>3441166.2706101704</v>
      </c>
      <c r="BL34" s="116">
        <v>3367570.3656364572</v>
      </c>
      <c r="BM34" s="116">
        <v>3348799.3315746859</v>
      </c>
      <c r="BN34" s="116">
        <v>3346651.4262908394</v>
      </c>
      <c r="BO34" s="116">
        <v>3409893.4596956144</v>
      </c>
      <c r="BP34" s="116">
        <v>3349919.446365966</v>
      </c>
      <c r="BQ34" s="116">
        <v>3379743.2577740387</v>
      </c>
      <c r="BR34" s="116">
        <v>3422362.360914249</v>
      </c>
      <c r="BS34" s="116">
        <v>3438295.4903293997</v>
      </c>
      <c r="BT34" s="116">
        <v>3373990.7568210922</v>
      </c>
      <c r="BU34" s="116">
        <v>3363426.0007745028</v>
      </c>
      <c r="BV34" s="116">
        <v>3340391.7332417723</v>
      </c>
      <c r="BW34" s="116">
        <v>3369326.0958362729</v>
      </c>
      <c r="BX34" s="116">
        <v>3350216.0823753229</v>
      </c>
      <c r="BY34" s="116">
        <v>3085269.5289705722</v>
      </c>
      <c r="BZ34" s="116">
        <v>3509665.0709090927</v>
      </c>
      <c r="CA34" s="116">
        <v>3321507.7390091177</v>
      </c>
      <c r="CB34" s="116">
        <v>3320436.6861522379</v>
      </c>
      <c r="CC34" s="116">
        <v>3343035.0922148456</v>
      </c>
      <c r="CD34" s="116">
        <v>3354606.955710229</v>
      </c>
      <c r="CE34" s="116">
        <v>3373218.5561286514</v>
      </c>
      <c r="CF34" s="116">
        <v>3332023.1906213253</v>
      </c>
      <c r="CG34" s="116">
        <v>3372567.9776895796</v>
      </c>
      <c r="CH34" s="116">
        <v>3383768.156742299</v>
      </c>
      <c r="CI34" s="116">
        <v>3312847.9547106214</v>
      </c>
      <c r="CJ34" s="116">
        <v>3384608.0649589333</v>
      </c>
      <c r="CK34" s="116">
        <v>3356935.866596492</v>
      </c>
      <c r="CL34" s="116">
        <v>3259057.7888240367</v>
      </c>
      <c r="CM34" s="116">
        <v>3319524.4915460451</v>
      </c>
      <c r="CN34" s="116">
        <v>3391018.9619616205</v>
      </c>
      <c r="CO34" s="116">
        <v>3265066.3268379248</v>
      </c>
      <c r="CP34" s="116">
        <v>3247917.604345174</v>
      </c>
      <c r="CQ34" s="116">
        <v>3217108.4172065742</v>
      </c>
      <c r="CR34" s="116">
        <v>3249800.2681132797</v>
      </c>
      <c r="CS34" s="116">
        <v>3203529.7640257147</v>
      </c>
      <c r="CT34" s="116">
        <v>3210423.5654674228</v>
      </c>
      <c r="CU34" s="116">
        <v>3219342.9791655848</v>
      </c>
      <c r="CV34" s="116">
        <v>3220769.3840470258</v>
      </c>
      <c r="CW34" s="116">
        <v>3213648.3600925915</v>
      </c>
      <c r="CX34" s="116">
        <v>3245523.3747309167</v>
      </c>
      <c r="CY34" s="116">
        <v>3501726.1584122181</v>
      </c>
      <c r="CZ34" s="116">
        <v>3382217.6890893877</v>
      </c>
      <c r="DA34" s="116">
        <v>3381658.9408744089</v>
      </c>
      <c r="DB34" s="116">
        <v>3281821.2540177619</v>
      </c>
      <c r="DC34" s="116">
        <v>3261917.5828604749</v>
      </c>
      <c r="DD34" s="116">
        <v>3243862.238524925</v>
      </c>
      <c r="DE34" s="116">
        <v>3225390.6911055618</v>
      </c>
      <c r="DF34" s="116">
        <v>3155377.0616746135</v>
      </c>
      <c r="DG34" s="116">
        <v>3216457.9426652864</v>
      </c>
      <c r="DH34" s="116">
        <v>3135037.336973981</v>
      </c>
      <c r="DI34" s="116">
        <v>3168140.2779966495</v>
      </c>
      <c r="DJ34" s="116">
        <v>3193006.2290367442</v>
      </c>
      <c r="DK34" s="116">
        <v>3159816.8364001834</v>
      </c>
      <c r="DL34" s="116">
        <v>3099735.1599828056</v>
      </c>
      <c r="DM34" s="116">
        <v>4151940.679832377</v>
      </c>
      <c r="DN34" s="116">
        <v>3219740.1751647876</v>
      </c>
      <c r="DO34" s="116">
        <v>3253501.4707358833</v>
      </c>
      <c r="DP34" s="116">
        <v>3260389.760779643</v>
      </c>
      <c r="DQ34" s="116">
        <v>3246930.289882822</v>
      </c>
      <c r="DR34" s="116">
        <v>3311848.2410412282</v>
      </c>
      <c r="DS34" s="116">
        <v>3247031.5146356095</v>
      </c>
      <c r="DT34" s="116">
        <v>3344673.324681683</v>
      </c>
      <c r="DU34" s="116">
        <v>3301975.673312569</v>
      </c>
      <c r="DV34" s="116">
        <v>3304973.1345726196</v>
      </c>
      <c r="DW34" s="116">
        <v>3318545.9256070498</v>
      </c>
      <c r="DX34" s="116">
        <v>3411344.0294118491</v>
      </c>
      <c r="DY34" s="116">
        <v>3315796.9488619668</v>
      </c>
      <c r="DZ34" s="116">
        <v>3331109.9336717385</v>
      </c>
      <c r="EA34" s="116">
        <v>3307754.7337128501</v>
      </c>
      <c r="EB34" s="116">
        <v>3299995.0923354938</v>
      </c>
      <c r="EC34" s="116">
        <v>3341197.9822747242</v>
      </c>
      <c r="ED34" s="116">
        <v>3318343.5299215242</v>
      </c>
      <c r="EE34" s="116">
        <v>3365963.0295310114</v>
      </c>
      <c r="EF34" s="116">
        <v>3299843.9592399774</v>
      </c>
      <c r="EG34" s="116">
        <v>3328900.3510413198</v>
      </c>
      <c r="EH34" s="116">
        <v>3341260.8320605061</v>
      </c>
      <c r="EI34" s="116">
        <v>3363963.1982068075</v>
      </c>
      <c r="EJ34" s="116">
        <v>3318731.8739857594</v>
      </c>
    </row>
    <row r="35" spans="2:140" s="107" customFormat="1" ht="12.75" x14ac:dyDescent="0.2">
      <c r="B35" s="110" t="s">
        <v>86</v>
      </c>
      <c r="C35" s="111">
        <v>3412097.0059784497</v>
      </c>
      <c r="D35" s="111">
        <v>7211469.2741983058</v>
      </c>
      <c r="E35" s="111">
        <v>7110422.4908856452</v>
      </c>
      <c r="F35" s="111">
        <v>7104912.618488024</v>
      </c>
      <c r="G35" s="111">
        <v>7426356.935512485</v>
      </c>
      <c r="H35" s="111">
        <v>7711580.5100692296</v>
      </c>
      <c r="I35" s="111">
        <v>7724728.0262484951</v>
      </c>
      <c r="J35" s="111">
        <v>7781879.2525077071</v>
      </c>
      <c r="K35" s="111">
        <v>8077455.8998335451</v>
      </c>
      <c r="L35" s="111">
        <v>7992496.2876077434</v>
      </c>
      <c r="M35" s="111">
        <v>8052568.387592718</v>
      </c>
      <c r="N35" s="111">
        <v>8215529.0996165564</v>
      </c>
      <c r="O35" s="111">
        <v>8786971.8020190522</v>
      </c>
      <c r="P35" s="111">
        <v>8391093.2008931655</v>
      </c>
      <c r="Q35" s="111">
        <v>9346050.8195673004</v>
      </c>
      <c r="R35" s="111">
        <v>6835462.1569754323</v>
      </c>
      <c r="S35" s="111">
        <v>8404002.5186743923</v>
      </c>
      <c r="T35" s="111">
        <v>8560362.3585783634</v>
      </c>
      <c r="U35" s="111">
        <v>8582701.3437392749</v>
      </c>
      <c r="V35" s="111">
        <v>8674550.7012277525</v>
      </c>
      <c r="W35" s="111">
        <v>8695082.0940856934</v>
      </c>
      <c r="X35" s="111">
        <v>8779609.4219156355</v>
      </c>
      <c r="Y35" s="111">
        <v>8736989.188600339</v>
      </c>
      <c r="Z35" s="111">
        <v>8852522.7148013879</v>
      </c>
      <c r="AA35" s="111">
        <v>8630769.6437324565</v>
      </c>
      <c r="AB35" s="111">
        <v>8793139.8790642563</v>
      </c>
      <c r="AC35" s="111">
        <v>8821342.0076107103</v>
      </c>
      <c r="AD35" s="111">
        <v>8825340.1545519345</v>
      </c>
      <c r="AE35" s="111">
        <v>8938858.4115733951</v>
      </c>
      <c r="AF35" s="111">
        <v>8902982.0583787989</v>
      </c>
      <c r="AG35" s="111">
        <v>8877875.4588812571</v>
      </c>
      <c r="AH35" s="111">
        <v>8901518.8703119606</v>
      </c>
      <c r="AI35" s="111">
        <v>8931999.272463724</v>
      </c>
      <c r="AJ35" s="111">
        <v>8890516.6386967395</v>
      </c>
      <c r="AK35" s="111">
        <v>8989663.1562182568</v>
      </c>
      <c r="AL35" s="111">
        <v>8964271.7289865892</v>
      </c>
      <c r="AM35" s="111">
        <v>9047035.2777820509</v>
      </c>
      <c r="AN35" s="111">
        <v>8910982.1283402741</v>
      </c>
      <c r="AO35" s="111">
        <v>9037071.7338015325</v>
      </c>
      <c r="AP35" s="111">
        <v>8628575.2677960545</v>
      </c>
      <c r="AQ35" s="111">
        <v>8942073.3350009415</v>
      </c>
      <c r="AR35" s="111">
        <v>8789089.1710105911</v>
      </c>
      <c r="AS35" s="111">
        <v>8876008.661964085</v>
      </c>
      <c r="AT35" s="111">
        <v>8816677.9554822389</v>
      </c>
      <c r="AU35" s="111">
        <v>8787753.9260733575</v>
      </c>
      <c r="AV35" s="111">
        <v>8796976.974334769</v>
      </c>
      <c r="AW35" s="111">
        <v>8795059.7644735146</v>
      </c>
      <c r="AX35" s="111">
        <v>8815080.9628064968</v>
      </c>
      <c r="AY35" s="111">
        <v>8717050.5455181636</v>
      </c>
      <c r="AZ35" s="111">
        <v>8827321.5327111576</v>
      </c>
      <c r="BA35" s="111">
        <v>9010062.0347670186</v>
      </c>
      <c r="BB35" s="111">
        <v>8917418.6173776332</v>
      </c>
      <c r="BC35" s="111">
        <v>8695180.6831232514</v>
      </c>
      <c r="BD35" s="111">
        <v>8855079.4222579785</v>
      </c>
      <c r="BE35" s="111">
        <v>8796998.7643695883</v>
      </c>
      <c r="BF35" s="111">
        <v>8881045.7157365531</v>
      </c>
      <c r="BG35" s="111">
        <v>8862549.8946385663</v>
      </c>
      <c r="BH35" s="111">
        <v>8955660.8312475197</v>
      </c>
      <c r="BI35" s="111">
        <v>8908531.8453547377</v>
      </c>
      <c r="BJ35" s="111">
        <v>8864158.3210259713</v>
      </c>
      <c r="BK35" s="111">
        <v>8915224.9163721148</v>
      </c>
      <c r="BL35" s="111">
        <v>8688219.7017510924</v>
      </c>
      <c r="BM35" s="111">
        <v>8660973.4374418203</v>
      </c>
      <c r="BN35" s="111">
        <v>8673041.1343340408</v>
      </c>
      <c r="BO35" s="111">
        <v>8769158.4038709924</v>
      </c>
      <c r="BP35" s="111">
        <v>8687853.7423571683</v>
      </c>
      <c r="BQ35" s="111">
        <v>8674103.0677988138</v>
      </c>
      <c r="BR35" s="111">
        <v>8768451.8028184045</v>
      </c>
      <c r="BS35" s="111">
        <v>8684824.143190952</v>
      </c>
      <c r="BT35" s="111">
        <v>8889753.000017833</v>
      </c>
      <c r="BU35" s="111">
        <v>8766378.6874811538</v>
      </c>
      <c r="BV35" s="111">
        <v>8723133.0337418448</v>
      </c>
      <c r="BW35" s="111">
        <v>8577158.6564775314</v>
      </c>
      <c r="BX35" s="111">
        <v>8768984.8069450129</v>
      </c>
      <c r="BY35" s="111">
        <v>10258655.068809181</v>
      </c>
      <c r="BZ35" s="111">
        <v>13900133.568066372</v>
      </c>
      <c r="CA35" s="111">
        <v>10880778.34856827</v>
      </c>
      <c r="CB35" s="111">
        <v>10203715.957271874</v>
      </c>
      <c r="CC35" s="111">
        <v>8869135.0488123316</v>
      </c>
      <c r="CD35" s="111">
        <v>8804372.5525515825</v>
      </c>
      <c r="CE35" s="111">
        <v>8792484.8668993413</v>
      </c>
      <c r="CF35" s="111">
        <v>8719346.5113019012</v>
      </c>
      <c r="CG35" s="111">
        <v>8840029.1138421781</v>
      </c>
      <c r="CH35" s="111">
        <v>8783325.444333259</v>
      </c>
      <c r="CI35" s="111">
        <v>8713069.2670525443</v>
      </c>
      <c r="CJ35" s="111">
        <v>8933125.2391919792</v>
      </c>
      <c r="CK35" s="111">
        <v>8887035.7713207081</v>
      </c>
      <c r="CL35" s="111">
        <v>9925604.8290319964</v>
      </c>
      <c r="CM35" s="111">
        <v>8884308.8570417762</v>
      </c>
      <c r="CN35" s="111">
        <v>8771789.9361429308</v>
      </c>
      <c r="CO35" s="111">
        <v>8599326.2832933143</v>
      </c>
      <c r="CP35" s="111">
        <v>8496803.8834306635</v>
      </c>
      <c r="CQ35" s="111">
        <v>8532412.1369182933</v>
      </c>
      <c r="CR35" s="111">
        <v>8550444.9336731415</v>
      </c>
      <c r="CS35" s="111">
        <v>8533804.8123129886</v>
      </c>
      <c r="CT35" s="111">
        <v>8652178.006627474</v>
      </c>
      <c r="CU35" s="111">
        <v>9534288.0325641278</v>
      </c>
      <c r="CV35" s="111">
        <v>8969766.7267590482</v>
      </c>
      <c r="CW35" s="111">
        <v>8850466.696639454</v>
      </c>
      <c r="CX35" s="111">
        <v>8992643.2801044676</v>
      </c>
      <c r="CY35" s="111">
        <v>9129120.905167561</v>
      </c>
      <c r="CZ35" s="111">
        <v>9148130.8337025791</v>
      </c>
      <c r="DA35" s="111">
        <v>9108678.0589011926</v>
      </c>
      <c r="DB35" s="111">
        <v>8958636.7586690132</v>
      </c>
      <c r="DC35" s="111">
        <v>8960667.5644494612</v>
      </c>
      <c r="DD35" s="111">
        <v>9018380.1340076178</v>
      </c>
      <c r="DE35" s="111">
        <v>8893768.8037396055</v>
      </c>
      <c r="DF35" s="111">
        <v>8789294.4487351924</v>
      </c>
      <c r="DG35" s="111">
        <v>8913390.2442525942</v>
      </c>
      <c r="DH35" s="111">
        <v>8650628.2015932444</v>
      </c>
      <c r="DI35" s="111">
        <v>8784860.735354865</v>
      </c>
      <c r="DJ35" s="111">
        <v>8831259.5341694243</v>
      </c>
      <c r="DK35" s="111">
        <v>8839361.3341651708</v>
      </c>
      <c r="DL35" s="111">
        <v>8490502.4361344781</v>
      </c>
      <c r="DM35" s="111">
        <v>10901098.663092941</v>
      </c>
      <c r="DN35" s="111">
        <v>9134080.6471146233</v>
      </c>
      <c r="DO35" s="111">
        <v>9280508.6633208636</v>
      </c>
      <c r="DP35" s="111">
        <v>9139312.6576075386</v>
      </c>
      <c r="DQ35" s="111">
        <v>9131675.4497341048</v>
      </c>
      <c r="DR35" s="111">
        <v>9308475.5549440738</v>
      </c>
      <c r="DS35" s="111">
        <v>9284864.1055412982</v>
      </c>
      <c r="DT35" s="111">
        <v>9334306.7089310866</v>
      </c>
      <c r="DU35" s="111">
        <v>9341107.1044484023</v>
      </c>
      <c r="DV35" s="111">
        <v>9287348.8685264718</v>
      </c>
      <c r="DW35" s="111">
        <v>9518545.9294711612</v>
      </c>
      <c r="DX35" s="111">
        <v>9630936.7054067831</v>
      </c>
      <c r="DY35" s="111">
        <v>9568203.1548227333</v>
      </c>
      <c r="DZ35" s="111">
        <v>9690645.4853669684</v>
      </c>
      <c r="EA35" s="111">
        <v>9670727.5310194306</v>
      </c>
      <c r="EB35" s="111">
        <v>9689271.1050507743</v>
      </c>
      <c r="EC35" s="111">
        <v>9830434.0950304139</v>
      </c>
      <c r="ED35" s="111">
        <v>9770169.1818979308</v>
      </c>
      <c r="EE35" s="111">
        <v>9813230.2821197994</v>
      </c>
      <c r="EF35" s="111">
        <v>9777879.0536116939</v>
      </c>
      <c r="EG35" s="111">
        <v>9821633.1135367602</v>
      </c>
      <c r="EH35" s="111">
        <v>9818442.1957795937</v>
      </c>
      <c r="EI35" s="111">
        <v>9789203.557983648</v>
      </c>
      <c r="EJ35" s="111">
        <v>9663624.1898595653</v>
      </c>
    </row>
    <row r="36" spans="2:140" s="107" customFormat="1" ht="12.75" x14ac:dyDescent="0.2">
      <c r="B36" s="112" t="s">
        <v>1959</v>
      </c>
      <c r="C36" s="114">
        <v>2513646.384060258</v>
      </c>
      <c r="D36" s="114">
        <v>2535605.262660665</v>
      </c>
      <c r="E36" s="114">
        <v>2574148.7324403501</v>
      </c>
      <c r="F36" s="114">
        <v>2561653.5464034891</v>
      </c>
      <c r="G36" s="114">
        <v>2563792.3194285058</v>
      </c>
      <c r="H36" s="114">
        <v>2557132.4304239359</v>
      </c>
      <c r="I36" s="114">
        <v>2546380.9774883282</v>
      </c>
      <c r="J36" s="114">
        <v>2538243.3753484408</v>
      </c>
      <c r="K36" s="114">
        <v>2752534.9873524746</v>
      </c>
      <c r="L36" s="114">
        <v>2548170.6126408828</v>
      </c>
      <c r="M36" s="114">
        <v>2523535.7810926004</v>
      </c>
      <c r="N36" s="114">
        <v>2509770.5362075828</v>
      </c>
      <c r="O36" s="114">
        <v>2494486.0054170629</v>
      </c>
      <c r="P36" s="114">
        <v>2489628.7386559593</v>
      </c>
      <c r="Q36" s="114">
        <v>2631870.2898609182</v>
      </c>
      <c r="R36" s="114">
        <v>2586847.4369540531</v>
      </c>
      <c r="S36" s="114">
        <v>2527244.5515726469</v>
      </c>
      <c r="T36" s="114">
        <v>2540385.3614773159</v>
      </c>
      <c r="U36" s="114">
        <v>2492323.0210153279</v>
      </c>
      <c r="V36" s="114">
        <v>2519253.9515122077</v>
      </c>
      <c r="W36" s="114">
        <v>2489575.6989618274</v>
      </c>
      <c r="X36" s="114">
        <v>2460927.4355359785</v>
      </c>
      <c r="Y36" s="114">
        <v>2436461.3861312801</v>
      </c>
      <c r="Z36" s="114">
        <v>2392425.5418852903</v>
      </c>
      <c r="AA36" s="114">
        <v>2374429.2282835417</v>
      </c>
      <c r="AB36" s="114">
        <v>2338474.5859823432</v>
      </c>
      <c r="AC36" s="114">
        <v>2306857.3916871967</v>
      </c>
      <c r="AD36" s="114">
        <v>2280912.6590656415</v>
      </c>
      <c r="AE36" s="114">
        <v>2290588.2298682528</v>
      </c>
      <c r="AF36" s="114">
        <v>2250654.7692633178</v>
      </c>
      <c r="AG36" s="114">
        <v>2266750.4775742311</v>
      </c>
      <c r="AH36" s="114">
        <v>2227012.8650090462</v>
      </c>
      <c r="AI36" s="114">
        <v>2206331.788014343</v>
      </c>
      <c r="AJ36" s="114">
        <v>2204266.3460920691</v>
      </c>
      <c r="AK36" s="114">
        <v>2226301.5825123969</v>
      </c>
      <c r="AL36" s="114">
        <v>2257581.8538217582</v>
      </c>
      <c r="AM36" s="114">
        <v>2271122.8037914643</v>
      </c>
      <c r="AN36" s="114">
        <v>2259130.4531607092</v>
      </c>
      <c r="AO36" s="114">
        <v>2230453.8639101158</v>
      </c>
      <c r="AP36" s="114">
        <v>2242976.2976555466</v>
      </c>
      <c r="AQ36" s="114">
        <v>2244544.163970144</v>
      </c>
      <c r="AR36" s="114">
        <v>2232808.7503193254</v>
      </c>
      <c r="AS36" s="114">
        <v>2230906.6408193582</v>
      </c>
      <c r="AT36" s="114">
        <v>2233089.2494482463</v>
      </c>
      <c r="AU36" s="114">
        <v>2232623.9952259436</v>
      </c>
      <c r="AV36" s="114">
        <v>2231758.9790157038</v>
      </c>
      <c r="AW36" s="114">
        <v>2241759.1181430626</v>
      </c>
      <c r="AX36" s="114">
        <v>2222301.0000859592</v>
      </c>
      <c r="AY36" s="114">
        <v>2217714.904002571</v>
      </c>
      <c r="AZ36" s="114">
        <v>2225146.9628238799</v>
      </c>
      <c r="BA36" s="114">
        <v>2218958.015823938</v>
      </c>
      <c r="BB36" s="114">
        <v>2229022.5600784342</v>
      </c>
      <c r="BC36" s="114">
        <v>2205556.7912040614</v>
      </c>
      <c r="BD36" s="114">
        <v>2226452.6054605278</v>
      </c>
      <c r="BE36" s="114">
        <v>2210312.5605177698</v>
      </c>
      <c r="BF36" s="114">
        <v>2206181.8965512896</v>
      </c>
      <c r="BG36" s="114">
        <v>2207450.7697237334</v>
      </c>
      <c r="BH36" s="114">
        <v>2216188.540951319</v>
      </c>
      <c r="BI36" s="114">
        <v>2193747.7787312889</v>
      </c>
      <c r="BJ36" s="114">
        <v>2210576.7689708886</v>
      </c>
      <c r="BK36" s="114">
        <v>2214397.6016818094</v>
      </c>
      <c r="BL36" s="114">
        <v>2225363.2538470114</v>
      </c>
      <c r="BM36" s="114">
        <v>2254948.1871213792</v>
      </c>
      <c r="BN36" s="114">
        <v>2257083.4443593863</v>
      </c>
      <c r="BO36" s="114">
        <v>2250949.5973975896</v>
      </c>
      <c r="BP36" s="114">
        <v>2243904.1930913255</v>
      </c>
      <c r="BQ36" s="114">
        <v>2221092.1770490906</v>
      </c>
      <c r="BR36" s="114">
        <v>2187553.3751817285</v>
      </c>
      <c r="BS36" s="114">
        <v>2203236.844866843</v>
      </c>
      <c r="BT36" s="114">
        <v>2195426.9749153005</v>
      </c>
      <c r="BU36" s="114">
        <v>2184470.5927668274</v>
      </c>
      <c r="BV36" s="114">
        <v>2201363.5804351107</v>
      </c>
      <c r="BW36" s="114">
        <v>2200310.7575198091</v>
      </c>
      <c r="BX36" s="114">
        <v>2190288.9545781799</v>
      </c>
      <c r="BY36" s="114">
        <v>1987991.9150729955</v>
      </c>
      <c r="BZ36" s="114">
        <v>1743088.3489139918</v>
      </c>
      <c r="CA36" s="114">
        <v>1943872.5127983515</v>
      </c>
      <c r="CB36" s="114">
        <v>2149385.4765842906</v>
      </c>
      <c r="CC36" s="114">
        <v>2205982.7973882705</v>
      </c>
      <c r="CD36" s="114">
        <v>2230374.9526887825</v>
      </c>
      <c r="CE36" s="114">
        <v>2214983.8912493382</v>
      </c>
      <c r="CF36" s="114">
        <v>2078988.4029784948</v>
      </c>
      <c r="CG36" s="114">
        <v>1946938.5542711196</v>
      </c>
      <c r="CH36" s="114">
        <v>2188926.2657950716</v>
      </c>
      <c r="CI36" s="114">
        <v>2197681.5784547324</v>
      </c>
      <c r="CJ36" s="114">
        <v>2202494.6231348924</v>
      </c>
      <c r="CK36" s="114">
        <v>2171664.5718537462</v>
      </c>
      <c r="CL36" s="114">
        <v>2184088.4244703818</v>
      </c>
      <c r="CM36" s="114">
        <v>2219775.2937934841</v>
      </c>
      <c r="CN36" s="114">
        <v>2492871.4825749034</v>
      </c>
      <c r="CO36" s="114">
        <v>2256047.5469193966</v>
      </c>
      <c r="CP36" s="114">
        <v>2284794.7797742696</v>
      </c>
      <c r="CQ36" s="114">
        <v>2278114.1440271433</v>
      </c>
      <c r="CR36" s="114">
        <v>2276676.976409826</v>
      </c>
      <c r="CS36" s="114">
        <v>2310204.4962964789</v>
      </c>
      <c r="CT36" s="114">
        <v>2288081.8299979605</v>
      </c>
      <c r="CU36" s="114">
        <v>2280242.3444701852</v>
      </c>
      <c r="CV36" s="114">
        <v>2292744.9261408704</v>
      </c>
      <c r="CW36" s="114">
        <v>2323379.4646274969</v>
      </c>
      <c r="CX36" s="114">
        <v>2335833.3686701236</v>
      </c>
      <c r="CY36" s="114">
        <v>2327846.4217170188</v>
      </c>
      <c r="CZ36" s="114">
        <v>2354434.9565631524</v>
      </c>
      <c r="DA36" s="114">
        <v>2178895.6770621249</v>
      </c>
      <c r="DB36" s="114">
        <v>2313085.9862479204</v>
      </c>
      <c r="DC36" s="114">
        <v>2329294.4925355711</v>
      </c>
      <c r="DD36" s="114">
        <v>2328220.6366157471</v>
      </c>
      <c r="DE36" s="114">
        <v>2307769.0383655662</v>
      </c>
      <c r="DF36" s="114">
        <v>2294537.7141678971</v>
      </c>
      <c r="DG36" s="114">
        <v>2314914.3108371533</v>
      </c>
      <c r="DH36" s="114">
        <v>2329960.4669045736</v>
      </c>
      <c r="DI36" s="114">
        <v>2358228.9923400278</v>
      </c>
      <c r="DJ36" s="114">
        <v>2334199.9955909424</v>
      </c>
      <c r="DK36" s="114">
        <v>2365275.1754113259</v>
      </c>
      <c r="DL36" s="114">
        <v>2336056.7944168625</v>
      </c>
      <c r="DM36" s="114">
        <v>2336498.4663419574</v>
      </c>
      <c r="DN36" s="114">
        <v>2352821.8559420267</v>
      </c>
      <c r="DO36" s="114">
        <v>2319086.7495720675</v>
      </c>
      <c r="DP36" s="114">
        <v>2353813.1389061701</v>
      </c>
      <c r="DQ36" s="114">
        <v>2335267.9062146256</v>
      </c>
      <c r="DR36" s="114">
        <v>2353022.4291639845</v>
      </c>
      <c r="DS36" s="114">
        <v>2349007.2498278301</v>
      </c>
      <c r="DT36" s="114">
        <v>2331638.393529017</v>
      </c>
      <c r="DU36" s="114">
        <v>2305795.3049781462</v>
      </c>
      <c r="DV36" s="114">
        <v>2496543.7658542176</v>
      </c>
      <c r="DW36" s="114">
        <v>2324689.2916441984</v>
      </c>
      <c r="DX36" s="114">
        <v>2321911.6285609608</v>
      </c>
      <c r="DY36" s="114">
        <v>2325316.1164087276</v>
      </c>
      <c r="DZ36" s="114">
        <v>2313616.1451293151</v>
      </c>
      <c r="EA36" s="114">
        <v>2365226.3483821219</v>
      </c>
      <c r="EB36" s="114">
        <v>2347239.7879131073</v>
      </c>
      <c r="EC36" s="114">
        <v>2362606.7793924655</v>
      </c>
      <c r="ED36" s="114">
        <v>2364314.5430909982</v>
      </c>
      <c r="EE36" s="114">
        <v>2384097.3101663715</v>
      </c>
      <c r="EF36" s="114">
        <v>2405519.3712701602</v>
      </c>
      <c r="EG36" s="114">
        <v>2434794.9710010681</v>
      </c>
      <c r="EH36" s="114">
        <v>2453474.6300017615</v>
      </c>
      <c r="EI36" s="114">
        <v>2425829.898071127</v>
      </c>
      <c r="EJ36" s="114">
        <v>2462277.7921348382</v>
      </c>
    </row>
    <row r="37" spans="2:140" s="107" customFormat="1" ht="12.75" x14ac:dyDescent="0.2">
      <c r="B37" s="115" t="s">
        <v>46</v>
      </c>
      <c r="C37" s="109">
        <v>39464299.274080038</v>
      </c>
      <c r="D37" s="109">
        <v>39792463.662004404</v>
      </c>
      <c r="E37" s="109">
        <v>39050235.68749816</v>
      </c>
      <c r="F37" s="109">
        <v>39606629.501353629</v>
      </c>
      <c r="G37" s="109">
        <v>39153926.253577709</v>
      </c>
      <c r="H37" s="109">
        <v>39233871.013329767</v>
      </c>
      <c r="I37" s="109">
        <v>38413631.5965131</v>
      </c>
      <c r="J37" s="109">
        <v>38821339.738721527</v>
      </c>
      <c r="K37" s="109">
        <v>38096108.379207313</v>
      </c>
      <c r="L37" s="109">
        <v>39156059.904716551</v>
      </c>
      <c r="M37" s="109">
        <v>37960543.322132044</v>
      </c>
      <c r="N37" s="109">
        <v>38339190.277278654</v>
      </c>
      <c r="O37" s="109">
        <v>38278865.841751978</v>
      </c>
      <c r="P37" s="109">
        <v>37883612.166372545</v>
      </c>
      <c r="Q37" s="109">
        <v>37856456.497656062</v>
      </c>
      <c r="R37" s="109">
        <v>37791036.047263056</v>
      </c>
      <c r="S37" s="109">
        <v>37700189.098227575</v>
      </c>
      <c r="T37" s="109">
        <v>37517819.75350102</v>
      </c>
      <c r="U37" s="109">
        <v>37775929.755490489</v>
      </c>
      <c r="V37" s="109">
        <v>36827759.133112438</v>
      </c>
      <c r="W37" s="109">
        <v>37116457.047842883</v>
      </c>
      <c r="X37" s="109">
        <v>36625018.667962566</v>
      </c>
      <c r="Y37" s="109">
        <v>36885093.210093372</v>
      </c>
      <c r="Z37" s="109">
        <v>36690794.705676503</v>
      </c>
      <c r="AA37" s="109">
        <v>36492883.547300614</v>
      </c>
      <c r="AB37" s="109">
        <v>36398845.509167492</v>
      </c>
      <c r="AC37" s="109">
        <v>36402576.946645729</v>
      </c>
      <c r="AD37" s="109">
        <v>36375303.74833563</v>
      </c>
      <c r="AE37" s="109">
        <v>36179601.140683092</v>
      </c>
      <c r="AF37" s="109">
        <v>35914977.236843705</v>
      </c>
      <c r="AG37" s="109">
        <v>36363746.26914084</v>
      </c>
      <c r="AH37" s="109">
        <v>36048644.362012409</v>
      </c>
      <c r="AI37" s="109">
        <v>36270498.740792871</v>
      </c>
      <c r="AJ37" s="109">
        <v>36081292.636087544</v>
      </c>
      <c r="AK37" s="109">
        <v>36679666.567404822</v>
      </c>
      <c r="AL37" s="109">
        <v>35273372.747935183</v>
      </c>
      <c r="AM37" s="109">
        <v>35942166.858789034</v>
      </c>
      <c r="AN37" s="109">
        <v>35621269.037893891</v>
      </c>
      <c r="AO37" s="109">
        <v>35816573.708145104</v>
      </c>
      <c r="AP37" s="109">
        <v>35283032.744434349</v>
      </c>
      <c r="AQ37" s="109">
        <v>35607586.804238833</v>
      </c>
      <c r="AR37" s="109">
        <v>36117586.557227448</v>
      </c>
      <c r="AS37" s="109">
        <v>35908930.116941258</v>
      </c>
      <c r="AT37" s="109">
        <v>36037669.261301436</v>
      </c>
      <c r="AU37" s="109">
        <v>36578243.559967913</v>
      </c>
      <c r="AV37" s="109">
        <v>36306506.190466471</v>
      </c>
      <c r="AW37" s="109">
        <v>36063623.521918513</v>
      </c>
      <c r="AX37" s="109">
        <v>35657076.729559012</v>
      </c>
      <c r="AY37" s="109">
        <v>36067596.406112574</v>
      </c>
      <c r="AZ37" s="109">
        <v>36724654.628992967</v>
      </c>
      <c r="BA37" s="109">
        <v>36930734.387187749</v>
      </c>
      <c r="BB37" s="109">
        <v>36886208.255205929</v>
      </c>
      <c r="BC37" s="109">
        <v>38046029.735066198</v>
      </c>
      <c r="BD37" s="109">
        <v>37035472.160775565</v>
      </c>
      <c r="BE37" s="109">
        <v>36980097.725026578</v>
      </c>
      <c r="BF37" s="109">
        <v>37329457.09190622</v>
      </c>
      <c r="BG37" s="109">
        <v>36816887.675973326</v>
      </c>
      <c r="BH37" s="109">
        <v>37377316.912631102</v>
      </c>
      <c r="BI37" s="109">
        <v>37038183.87287537</v>
      </c>
      <c r="BJ37" s="109">
        <v>37538765.001119979</v>
      </c>
      <c r="BK37" s="109">
        <v>37167273.56344486</v>
      </c>
      <c r="BL37" s="109">
        <v>37535190.443644643</v>
      </c>
      <c r="BM37" s="109">
        <v>36912210.008424118</v>
      </c>
      <c r="BN37" s="109">
        <v>37711569.459910624</v>
      </c>
      <c r="BO37" s="109">
        <v>37771397.262633234</v>
      </c>
      <c r="BP37" s="109">
        <v>37242093.985328473</v>
      </c>
      <c r="BQ37" s="109">
        <v>37497077.980982132</v>
      </c>
      <c r="BR37" s="109">
        <v>37930460.543691017</v>
      </c>
      <c r="BS37" s="109">
        <v>37976705.572596356</v>
      </c>
      <c r="BT37" s="109">
        <v>37615984.358645521</v>
      </c>
      <c r="BU37" s="109">
        <v>38041087.365470424</v>
      </c>
      <c r="BV37" s="109">
        <v>38251833.880924121</v>
      </c>
      <c r="BW37" s="109">
        <v>38371956.066552699</v>
      </c>
      <c r="BX37" s="109">
        <v>38047300.005318247</v>
      </c>
      <c r="BY37" s="109">
        <v>39858994.693842068</v>
      </c>
      <c r="BZ37" s="109">
        <v>35193614.785902545</v>
      </c>
      <c r="CA37" s="109">
        <v>37606558.227161705</v>
      </c>
      <c r="CB37" s="109">
        <v>38464290.685300201</v>
      </c>
      <c r="CC37" s="109">
        <v>38380533.851032197</v>
      </c>
      <c r="CD37" s="109">
        <v>38600750.319502972</v>
      </c>
      <c r="CE37" s="109">
        <v>38768576.553221166</v>
      </c>
      <c r="CF37" s="109">
        <v>39442759.520544164</v>
      </c>
      <c r="CG37" s="109">
        <v>39435802.720145926</v>
      </c>
      <c r="CH37" s="109">
        <v>39591480.973055989</v>
      </c>
      <c r="CI37" s="109">
        <v>39670598.121823959</v>
      </c>
      <c r="CJ37" s="109">
        <v>39548876.865344487</v>
      </c>
      <c r="CK37" s="109">
        <v>40353937.14585904</v>
      </c>
      <c r="CL37" s="109">
        <v>40226031.70617687</v>
      </c>
      <c r="CM37" s="109">
        <v>40310569.207700565</v>
      </c>
      <c r="CN37" s="109">
        <v>41094616.765268125</v>
      </c>
      <c r="CO37" s="109">
        <v>42538569.861961521</v>
      </c>
      <c r="CP37" s="109">
        <v>41413770.579347908</v>
      </c>
      <c r="CQ37" s="109">
        <v>41988682.547843814</v>
      </c>
      <c r="CR37" s="109">
        <v>42327601.345714606</v>
      </c>
      <c r="CS37" s="109">
        <v>43706833.6569672</v>
      </c>
      <c r="CT37" s="109">
        <v>42476309.965090305</v>
      </c>
      <c r="CU37" s="109">
        <v>43694538.361083128</v>
      </c>
      <c r="CV37" s="109">
        <v>44040044.666235715</v>
      </c>
      <c r="CW37" s="109">
        <v>44114966.494226605</v>
      </c>
      <c r="CX37" s="109">
        <v>44383120.56075976</v>
      </c>
      <c r="CY37" s="109">
        <v>43946622.106738217</v>
      </c>
      <c r="CZ37" s="109">
        <v>44796648.386677518</v>
      </c>
      <c r="DA37" s="109">
        <v>44766497.179496542</v>
      </c>
      <c r="DB37" s="109">
        <v>44530940.84311682</v>
      </c>
      <c r="DC37" s="109">
        <v>44748261.502293117</v>
      </c>
      <c r="DD37" s="109">
        <v>44555223.841510259</v>
      </c>
      <c r="DE37" s="109">
        <v>45319500.406230047</v>
      </c>
      <c r="DF37" s="109">
        <v>44156881.927284881</v>
      </c>
      <c r="DG37" s="109">
        <v>45249569.32529296</v>
      </c>
      <c r="DH37" s="109">
        <v>45932889.386168517</v>
      </c>
      <c r="DI37" s="109">
        <v>45781461.672659777</v>
      </c>
      <c r="DJ37" s="109">
        <v>46174579.196142018</v>
      </c>
      <c r="DK37" s="109">
        <v>46971337.737163775</v>
      </c>
      <c r="DL37" s="109">
        <v>46646874.277235776</v>
      </c>
      <c r="DM37" s="109">
        <v>47508535.37974149</v>
      </c>
      <c r="DN37" s="109">
        <v>47605854.727739416</v>
      </c>
      <c r="DO37" s="109">
        <v>47459413.527922675</v>
      </c>
      <c r="DP37" s="109">
        <v>47789585.650726043</v>
      </c>
      <c r="DQ37" s="109">
        <v>47601082.419018619</v>
      </c>
      <c r="DR37" s="109">
        <v>47644762.437401533</v>
      </c>
      <c r="DS37" s="109">
        <v>48710594.183877118</v>
      </c>
      <c r="DT37" s="109">
        <v>48374965.844876394</v>
      </c>
      <c r="DU37" s="109">
        <v>48881655.017137408</v>
      </c>
      <c r="DV37" s="109">
        <v>48395212.251607642</v>
      </c>
      <c r="DW37" s="109">
        <v>49086839.98019468</v>
      </c>
      <c r="DX37" s="109">
        <v>47458070.893033333</v>
      </c>
      <c r="DY37" s="109">
        <v>48528458.497085191</v>
      </c>
      <c r="DZ37" s="109">
        <v>49465087.461146601</v>
      </c>
      <c r="EA37" s="109">
        <v>49362386.237838782</v>
      </c>
      <c r="EB37" s="109">
        <v>49437898.926809959</v>
      </c>
      <c r="EC37" s="109">
        <v>49432989.547341615</v>
      </c>
      <c r="ED37" s="109">
        <v>50931440.273515455</v>
      </c>
      <c r="EE37" s="109">
        <v>48791759.068650477</v>
      </c>
      <c r="EF37" s="109">
        <v>50093441.045235388</v>
      </c>
      <c r="EG37" s="109">
        <v>50164788.472506829</v>
      </c>
      <c r="EH37" s="109">
        <v>51174672.959827729</v>
      </c>
      <c r="EI37" s="109">
        <v>51088223.758202612</v>
      </c>
      <c r="EJ37" s="109">
        <v>51742721.529393584</v>
      </c>
    </row>
    <row r="38" spans="2:140" s="107" customFormat="1" ht="12.75" x14ac:dyDescent="0.2">
      <c r="B38" s="108" t="s">
        <v>47</v>
      </c>
      <c r="C38" s="109">
        <v>20534613.40840096</v>
      </c>
      <c r="D38" s="109">
        <v>20649739.221636947</v>
      </c>
      <c r="E38" s="109">
        <v>20411860.77371309</v>
      </c>
      <c r="F38" s="109">
        <v>20538858.167477783</v>
      </c>
      <c r="G38" s="109">
        <v>20391390.827602725</v>
      </c>
      <c r="H38" s="109">
        <v>20293193.593123294</v>
      </c>
      <c r="I38" s="109">
        <v>19931749.232333019</v>
      </c>
      <c r="J38" s="109">
        <v>20087007.681596428</v>
      </c>
      <c r="K38" s="109">
        <v>19408701.783877566</v>
      </c>
      <c r="L38" s="109">
        <v>19814126.473160975</v>
      </c>
      <c r="M38" s="109">
        <v>19484293.891108006</v>
      </c>
      <c r="N38" s="109">
        <v>19473656.576967709</v>
      </c>
      <c r="O38" s="109">
        <v>19517213.323513523</v>
      </c>
      <c r="P38" s="109">
        <v>19688854.78004539</v>
      </c>
      <c r="Q38" s="109">
        <v>18950533.132101506</v>
      </c>
      <c r="R38" s="109">
        <v>18631867.623951331</v>
      </c>
      <c r="S38" s="109">
        <v>18511789.605962124</v>
      </c>
      <c r="T38" s="109">
        <v>18397354.296500977</v>
      </c>
      <c r="U38" s="109">
        <v>18240505.43208719</v>
      </c>
      <c r="V38" s="109">
        <v>17871165.381767243</v>
      </c>
      <c r="W38" s="109">
        <v>18030771.913611736</v>
      </c>
      <c r="X38" s="109">
        <v>17487397.383581303</v>
      </c>
      <c r="Y38" s="109">
        <v>17378983.24803891</v>
      </c>
      <c r="Z38" s="109">
        <v>17384745.160890482</v>
      </c>
      <c r="AA38" s="109">
        <v>17147784.048189111</v>
      </c>
      <c r="AB38" s="109">
        <v>17286148.599199377</v>
      </c>
      <c r="AC38" s="109">
        <v>17390521.494120486</v>
      </c>
      <c r="AD38" s="109">
        <v>17411338.781063106</v>
      </c>
      <c r="AE38" s="109">
        <v>17060991.968682673</v>
      </c>
      <c r="AF38" s="109">
        <v>16842494.547881886</v>
      </c>
      <c r="AG38" s="109">
        <v>16836765.182729233</v>
      </c>
      <c r="AH38" s="109">
        <v>16676079.874861715</v>
      </c>
      <c r="AI38" s="109">
        <v>16607512.942701854</v>
      </c>
      <c r="AJ38" s="109">
        <v>16462511.415430916</v>
      </c>
      <c r="AK38" s="109">
        <v>16317962.989345644</v>
      </c>
      <c r="AL38" s="109">
        <v>16242302.555111349</v>
      </c>
      <c r="AM38" s="109">
        <v>16185358.282499118</v>
      </c>
      <c r="AN38" s="109">
        <v>15816217.276791558</v>
      </c>
      <c r="AO38" s="109">
        <v>15704882.990623919</v>
      </c>
      <c r="AP38" s="109">
        <v>15593284.174794503</v>
      </c>
      <c r="AQ38" s="109">
        <v>15671374.374569172</v>
      </c>
      <c r="AR38" s="109">
        <v>15806037.715611706</v>
      </c>
      <c r="AS38" s="109">
        <v>15800738.862430494</v>
      </c>
      <c r="AT38" s="109">
        <v>15644450.783418078</v>
      </c>
      <c r="AU38" s="109">
        <v>15639794.992248785</v>
      </c>
      <c r="AV38" s="109">
        <v>15269615.465008335</v>
      </c>
      <c r="AW38" s="109">
        <v>14571214.667010689</v>
      </c>
      <c r="AX38" s="109">
        <v>14993466.991618045</v>
      </c>
      <c r="AY38" s="109">
        <v>14855335.791306738</v>
      </c>
      <c r="AZ38" s="109">
        <v>14842663.043105859</v>
      </c>
      <c r="BA38" s="109">
        <v>15198838.995660616</v>
      </c>
      <c r="BB38" s="109">
        <v>14707926.294375909</v>
      </c>
      <c r="BC38" s="109">
        <v>14693727.6303453</v>
      </c>
      <c r="BD38" s="109">
        <v>14457442.019079279</v>
      </c>
      <c r="BE38" s="109">
        <v>14282696.065920584</v>
      </c>
      <c r="BF38" s="109">
        <v>14200063.242480557</v>
      </c>
      <c r="BG38" s="109">
        <v>13917344.317635763</v>
      </c>
      <c r="BH38" s="109">
        <v>14455217.87275595</v>
      </c>
      <c r="BI38" s="109">
        <v>13690359.13768168</v>
      </c>
      <c r="BJ38" s="109">
        <v>13841229.09660292</v>
      </c>
      <c r="BK38" s="109">
        <v>13962019.207836855</v>
      </c>
      <c r="BL38" s="109">
        <v>13921752.331621841</v>
      </c>
      <c r="BM38" s="109">
        <v>13697349.350951342</v>
      </c>
      <c r="BN38" s="109">
        <v>13661949.406778483</v>
      </c>
      <c r="BO38" s="109">
        <v>13693472.482580064</v>
      </c>
      <c r="BP38" s="109">
        <v>13503671.180883016</v>
      </c>
      <c r="BQ38" s="109">
        <v>13367772.687964125</v>
      </c>
      <c r="BR38" s="109">
        <v>13319246.95047776</v>
      </c>
      <c r="BS38" s="109">
        <v>13262161.701485569</v>
      </c>
      <c r="BT38" s="109">
        <v>13349319.343192324</v>
      </c>
      <c r="BU38" s="109">
        <v>13219698.92122772</v>
      </c>
      <c r="BV38" s="109">
        <v>13063791.917503195</v>
      </c>
      <c r="BW38" s="109">
        <v>12966564.654124824</v>
      </c>
      <c r="BX38" s="109">
        <v>12874201.510781484</v>
      </c>
      <c r="BY38" s="109">
        <v>13204962.562466715</v>
      </c>
      <c r="BZ38" s="109">
        <v>11266318.727444191</v>
      </c>
      <c r="CA38" s="109">
        <v>12416964.859923037</v>
      </c>
      <c r="CB38" s="109">
        <v>12769188.977434408</v>
      </c>
      <c r="CC38" s="109">
        <v>12541819.78161701</v>
      </c>
      <c r="CD38" s="109">
        <v>12698052.027783684</v>
      </c>
      <c r="CE38" s="109">
        <v>12554250.966878522</v>
      </c>
      <c r="CF38" s="109">
        <v>14110906.243999023</v>
      </c>
      <c r="CG38" s="109">
        <v>12321204.595573304</v>
      </c>
      <c r="CH38" s="109">
        <v>12271911.691863174</v>
      </c>
      <c r="CI38" s="109">
        <v>12130837.538923386</v>
      </c>
      <c r="CJ38" s="109">
        <v>12063557.643413113</v>
      </c>
      <c r="CK38" s="109">
        <v>12670031.878649149</v>
      </c>
      <c r="CL38" s="109">
        <v>12696978.591142256</v>
      </c>
      <c r="CM38" s="109">
        <v>12483549.713411439</v>
      </c>
      <c r="CN38" s="109">
        <v>12425210.797732292</v>
      </c>
      <c r="CO38" s="109">
        <v>12737165.123181256</v>
      </c>
      <c r="CP38" s="109">
        <v>13664578.742814858</v>
      </c>
      <c r="CQ38" s="109">
        <v>13286399.361883299</v>
      </c>
      <c r="CR38" s="109">
        <v>12665057.235180959</v>
      </c>
      <c r="CS38" s="109">
        <v>13344343.630469497</v>
      </c>
      <c r="CT38" s="109">
        <v>13504029.969731901</v>
      </c>
      <c r="CU38" s="109">
        <v>15957599.524083233</v>
      </c>
      <c r="CV38" s="109">
        <v>13067182.388067652</v>
      </c>
      <c r="CW38" s="109">
        <v>12741864.67111145</v>
      </c>
      <c r="CX38" s="109">
        <v>12567600.051542675</v>
      </c>
      <c r="CY38" s="109">
        <v>11927984.206408395</v>
      </c>
      <c r="CZ38" s="109">
        <v>12185307.356201878</v>
      </c>
      <c r="DA38" s="109">
        <v>12274896.152557429</v>
      </c>
      <c r="DB38" s="109">
        <v>11842965.510472352</v>
      </c>
      <c r="DC38" s="109">
        <v>11871861.556244405</v>
      </c>
      <c r="DD38" s="109">
        <v>12000959.880186833</v>
      </c>
      <c r="DE38" s="109">
        <v>12552492.649293946</v>
      </c>
      <c r="DF38" s="109">
        <v>11837939.02594853</v>
      </c>
      <c r="DG38" s="109">
        <v>11532365.322968008</v>
      </c>
      <c r="DH38" s="109">
        <v>11352532.440273466</v>
      </c>
      <c r="DI38" s="109">
        <v>11481237.875728814</v>
      </c>
      <c r="DJ38" s="109">
        <v>11285675.570800249</v>
      </c>
      <c r="DK38" s="109">
        <v>11299489.721072119</v>
      </c>
      <c r="DL38" s="109">
        <v>11467081.223862877</v>
      </c>
      <c r="DM38" s="109">
        <v>11335346.208902983</v>
      </c>
      <c r="DN38" s="109">
        <v>11345607.042980731</v>
      </c>
      <c r="DO38" s="109">
        <v>11329918.642900335</v>
      </c>
      <c r="DP38" s="109">
        <v>11481668.746834198</v>
      </c>
      <c r="DQ38" s="109">
        <v>11640694.861885326</v>
      </c>
      <c r="DR38" s="109">
        <v>11165046.174447061</v>
      </c>
      <c r="DS38" s="109">
        <v>11101748.787429765</v>
      </c>
      <c r="DT38" s="109">
        <v>11128223.490653155</v>
      </c>
      <c r="DU38" s="109">
        <v>10894601.331036581</v>
      </c>
      <c r="DV38" s="109">
        <v>10972753.429142021</v>
      </c>
      <c r="DW38" s="109">
        <v>10896648.032714119</v>
      </c>
      <c r="DX38" s="109">
        <v>10761531.039053744</v>
      </c>
      <c r="DY38" s="109">
        <v>10735296.184643013</v>
      </c>
      <c r="DZ38" s="109">
        <v>10813077.7928246</v>
      </c>
      <c r="EA38" s="109">
        <v>11013920.23262281</v>
      </c>
      <c r="EB38" s="109">
        <v>10612564.532333713</v>
      </c>
      <c r="EC38" s="109">
        <v>10613649.373910494</v>
      </c>
      <c r="ED38" s="109">
        <v>10895954.517155308</v>
      </c>
      <c r="EE38" s="109">
        <v>11030188.372435546</v>
      </c>
      <c r="EF38" s="109">
        <v>10985843.689579632</v>
      </c>
      <c r="EG38" s="109">
        <v>11155830.61022909</v>
      </c>
      <c r="EH38" s="109">
        <v>11162481.651712336</v>
      </c>
      <c r="EI38" s="109">
        <v>11284963.648364531</v>
      </c>
      <c r="EJ38" s="109">
        <v>11320020.110682564</v>
      </c>
    </row>
    <row r="39" spans="2:140" s="107" customFormat="1" ht="12.75" x14ac:dyDescent="0.2">
      <c r="B39" s="108" t="s">
        <v>49</v>
      </c>
      <c r="C39" s="109">
        <v>59998912.682480998</v>
      </c>
      <c r="D39" s="109">
        <v>60442202.883641355</v>
      </c>
      <c r="E39" s="109">
        <v>59462096.461211242</v>
      </c>
      <c r="F39" s="109">
        <v>60145487.668831408</v>
      </c>
      <c r="G39" s="109">
        <v>59545317.081180431</v>
      </c>
      <c r="H39" s="109">
        <v>59527064.606453061</v>
      </c>
      <c r="I39" s="109">
        <v>58345380.828846112</v>
      </c>
      <c r="J39" s="109">
        <v>58908347.420317955</v>
      </c>
      <c r="K39" s="109">
        <v>57504810.16308488</v>
      </c>
      <c r="L39" s="109">
        <v>58970186.377877526</v>
      </c>
      <c r="M39" s="109">
        <v>57444837.21324005</v>
      </c>
      <c r="N39" s="109">
        <v>57812846.85424637</v>
      </c>
      <c r="O39" s="109">
        <v>57796079.165265501</v>
      </c>
      <c r="P39" s="109">
        <v>57572466.946417928</v>
      </c>
      <c r="Q39" s="109">
        <v>56806989.629757576</v>
      </c>
      <c r="R39" s="109">
        <v>56422903.671214387</v>
      </c>
      <c r="S39" s="109">
        <v>56211978.704189695</v>
      </c>
      <c r="T39" s="109">
        <v>55915174.050001994</v>
      </c>
      <c r="U39" s="109">
        <v>56016435.18757768</v>
      </c>
      <c r="V39" s="109">
        <v>54698924.514879674</v>
      </c>
      <c r="W39" s="109">
        <v>55147228.961454615</v>
      </c>
      <c r="X39" s="109">
        <v>54112416.051543869</v>
      </c>
      <c r="Y39" s="109">
        <v>54264076.458132282</v>
      </c>
      <c r="Z39" s="109">
        <v>54075539.866566986</v>
      </c>
      <c r="AA39" s="109">
        <v>53640667.595489725</v>
      </c>
      <c r="AB39" s="109">
        <v>53684994.108366869</v>
      </c>
      <c r="AC39" s="109">
        <v>53793098.440766215</v>
      </c>
      <c r="AD39" s="109">
        <v>53786642.529398739</v>
      </c>
      <c r="AE39" s="109">
        <v>53240593.109365769</v>
      </c>
      <c r="AF39" s="109">
        <v>52757471.784725592</v>
      </c>
      <c r="AG39" s="109">
        <v>53200511.451870069</v>
      </c>
      <c r="AH39" s="109">
        <v>52724724.236874126</v>
      </c>
      <c r="AI39" s="109">
        <v>52878011.683494724</v>
      </c>
      <c r="AJ39" s="109">
        <v>52543804.051518455</v>
      </c>
      <c r="AK39" s="109">
        <v>52997629.556750461</v>
      </c>
      <c r="AL39" s="109">
        <v>51515675.303046525</v>
      </c>
      <c r="AM39" s="109">
        <v>52127525.141288146</v>
      </c>
      <c r="AN39" s="109">
        <v>51437486.314685449</v>
      </c>
      <c r="AO39" s="109">
        <v>51521456.698769026</v>
      </c>
      <c r="AP39" s="109">
        <v>50876316.919228844</v>
      </c>
      <c r="AQ39" s="109">
        <v>51278961.178808004</v>
      </c>
      <c r="AR39" s="109">
        <v>51923624.272839151</v>
      </c>
      <c r="AS39" s="109">
        <v>51709668.979371749</v>
      </c>
      <c r="AT39" s="109">
        <v>51682120.044719517</v>
      </c>
      <c r="AU39" s="109">
        <v>52218038.552216701</v>
      </c>
      <c r="AV39" s="109">
        <v>51576121.655474804</v>
      </c>
      <c r="AW39" s="109">
        <v>50634838.1889292</v>
      </c>
      <c r="AX39" s="109">
        <v>50650543.721177056</v>
      </c>
      <c r="AY39" s="109">
        <v>50922932.197419308</v>
      </c>
      <c r="AZ39" s="109">
        <v>51567317.67209883</v>
      </c>
      <c r="BA39" s="109">
        <v>52129573.382848367</v>
      </c>
      <c r="BB39" s="109">
        <v>51594134.549581841</v>
      </c>
      <c r="BC39" s="109">
        <v>52739757.365411498</v>
      </c>
      <c r="BD39" s="109">
        <v>51492914.179854847</v>
      </c>
      <c r="BE39" s="109">
        <v>51262793.790947169</v>
      </c>
      <c r="BF39" s="109">
        <v>51529520.334386773</v>
      </c>
      <c r="BG39" s="109">
        <v>50734231.993609086</v>
      </c>
      <c r="BH39" s="109">
        <v>51832534.785387054</v>
      </c>
      <c r="BI39" s="109">
        <v>50728543.010557055</v>
      </c>
      <c r="BJ39" s="109">
        <v>51379994.097722895</v>
      </c>
      <c r="BK39" s="109">
        <v>51129292.771281719</v>
      </c>
      <c r="BL39" s="109">
        <v>51456942.775266483</v>
      </c>
      <c r="BM39" s="109">
        <v>50609559.359375462</v>
      </c>
      <c r="BN39" s="109">
        <v>51373518.866689101</v>
      </c>
      <c r="BO39" s="109">
        <v>51464869.7452133</v>
      </c>
      <c r="BP39" s="109">
        <v>50745765.166211486</v>
      </c>
      <c r="BQ39" s="109">
        <v>50864850.668946259</v>
      </c>
      <c r="BR39" s="109">
        <v>51249707.494168773</v>
      </c>
      <c r="BS39" s="109">
        <v>51238867.274081931</v>
      </c>
      <c r="BT39" s="109">
        <v>50965303.701837853</v>
      </c>
      <c r="BU39" s="109">
        <v>51260786.286698148</v>
      </c>
      <c r="BV39" s="109">
        <v>51315625.798427314</v>
      </c>
      <c r="BW39" s="109">
        <v>51338520.720677525</v>
      </c>
      <c r="BX39" s="109">
        <v>50921501.516099729</v>
      </c>
      <c r="BY39" s="109">
        <v>53063957.256308787</v>
      </c>
      <c r="BZ39" s="109">
        <v>46459933.513346732</v>
      </c>
      <c r="CA39" s="109">
        <v>50023523.08708474</v>
      </c>
      <c r="CB39" s="109">
        <v>51233479.662734605</v>
      </c>
      <c r="CC39" s="109">
        <v>50922353.632649206</v>
      </c>
      <c r="CD39" s="109">
        <v>51298802.347286656</v>
      </c>
      <c r="CE39" s="109">
        <v>51322827.520099685</v>
      </c>
      <c r="CF39" s="109">
        <v>53553665.764543183</v>
      </c>
      <c r="CG39" s="109">
        <v>51757007.315719232</v>
      </c>
      <c r="CH39" s="109">
        <v>51863392.664919153</v>
      </c>
      <c r="CI39" s="109">
        <v>51801435.660747349</v>
      </c>
      <c r="CJ39" s="109">
        <v>51612434.508757599</v>
      </c>
      <c r="CK39" s="109">
        <v>53023969.024508186</v>
      </c>
      <c r="CL39" s="109">
        <v>52923010.297319122</v>
      </c>
      <c r="CM39" s="109">
        <v>52794118.921112008</v>
      </c>
      <c r="CN39" s="109">
        <v>53519827.563000418</v>
      </c>
      <c r="CO39" s="109">
        <v>55275734.985142782</v>
      </c>
      <c r="CP39" s="109">
        <v>55078349.32216277</v>
      </c>
      <c r="CQ39" s="109">
        <v>55275081.909727111</v>
      </c>
      <c r="CR39" s="109">
        <v>54992658.580895565</v>
      </c>
      <c r="CS39" s="109">
        <v>57051177.287436701</v>
      </c>
      <c r="CT39" s="109">
        <v>55980339.934822202</v>
      </c>
      <c r="CU39" s="109">
        <v>59652137.885166362</v>
      </c>
      <c r="CV39" s="109">
        <v>57107227.054303363</v>
      </c>
      <c r="CW39" s="109">
        <v>56856831.165338054</v>
      </c>
      <c r="CX39" s="109">
        <v>56950720.612302437</v>
      </c>
      <c r="CY39" s="109">
        <v>55874606.313146606</v>
      </c>
      <c r="CZ39" s="109">
        <v>56981955.742879391</v>
      </c>
      <c r="DA39" s="109">
        <v>57041393.332053967</v>
      </c>
      <c r="DB39" s="109">
        <v>56373906.35358917</v>
      </c>
      <c r="DC39" s="109">
        <v>56620123.05853752</v>
      </c>
      <c r="DD39" s="109">
        <v>56556183.7216971</v>
      </c>
      <c r="DE39" s="109">
        <v>57871993.055523999</v>
      </c>
      <c r="DF39" s="109">
        <v>55994820.953233413</v>
      </c>
      <c r="DG39" s="109">
        <v>56781934.648260966</v>
      </c>
      <c r="DH39" s="109">
        <v>57285421.826441973</v>
      </c>
      <c r="DI39" s="109">
        <v>57262699.548388585</v>
      </c>
      <c r="DJ39" s="109">
        <v>57460254.766942263</v>
      </c>
      <c r="DK39" s="109">
        <v>58270827.458235897</v>
      </c>
      <c r="DL39" s="109">
        <v>58113955.501098648</v>
      </c>
      <c r="DM39" s="109">
        <v>58843881.588644475</v>
      </c>
      <c r="DN39" s="109">
        <v>58951461.770720147</v>
      </c>
      <c r="DO39" s="109">
        <v>58789332.170823008</v>
      </c>
      <c r="DP39" s="109">
        <v>59271254.397560239</v>
      </c>
      <c r="DQ39" s="109">
        <v>59241777.280903943</v>
      </c>
      <c r="DR39" s="109">
        <v>58809808.611848593</v>
      </c>
      <c r="DS39" s="109">
        <v>59812342.971306883</v>
      </c>
      <c r="DT39" s="109">
        <v>59503189.335529543</v>
      </c>
      <c r="DU39" s="109">
        <v>59776256.348173991</v>
      </c>
      <c r="DV39" s="109">
        <v>59367965.680749662</v>
      </c>
      <c r="DW39" s="109">
        <v>59983488.012908801</v>
      </c>
      <c r="DX39" s="109">
        <v>58219601.932087079</v>
      </c>
      <c r="DY39" s="109">
        <v>59263754.681728207</v>
      </c>
      <c r="DZ39" s="109">
        <v>60278165.253971204</v>
      </c>
      <c r="EA39" s="109">
        <v>60376306.4704616</v>
      </c>
      <c r="EB39" s="109">
        <v>60050463.459143676</v>
      </c>
      <c r="EC39" s="109">
        <v>60046638.921252109</v>
      </c>
      <c r="ED39" s="109">
        <v>61827394.790670767</v>
      </c>
      <c r="EE39" s="109">
        <v>59821947.441086017</v>
      </c>
      <c r="EF39" s="109">
        <v>61079284.734815024</v>
      </c>
      <c r="EG39" s="109">
        <v>61320619.082735918</v>
      </c>
      <c r="EH39" s="109">
        <v>62337154.611540072</v>
      </c>
      <c r="EI39" s="109">
        <v>62373187.406567141</v>
      </c>
      <c r="EJ39" s="109">
        <v>63062741.640076146</v>
      </c>
    </row>
    <row r="40" spans="2:140" s="107" customFormat="1" ht="12.75" x14ac:dyDescent="0.2">
      <c r="B40" s="108" t="s">
        <v>43</v>
      </c>
      <c r="C40" s="109">
        <v>2982588.7519483655</v>
      </c>
      <c r="D40" s="109">
        <v>2973721.0011793775</v>
      </c>
      <c r="E40" s="109">
        <v>3196788.0792704504</v>
      </c>
      <c r="F40" s="109">
        <v>3500433.7519997223</v>
      </c>
      <c r="G40" s="109">
        <v>3897311.6441518222</v>
      </c>
      <c r="H40" s="109">
        <v>4232345.3243569918</v>
      </c>
      <c r="I40" s="109">
        <v>4691390.7231792724</v>
      </c>
      <c r="J40" s="109">
        <v>4834480.5767069068</v>
      </c>
      <c r="K40" s="109">
        <v>5021529.4091702215</v>
      </c>
      <c r="L40" s="109">
        <v>4845030.3268786306</v>
      </c>
      <c r="M40" s="109">
        <v>4748831.4329397939</v>
      </c>
      <c r="N40" s="109">
        <v>4654063.5412933668</v>
      </c>
      <c r="O40" s="109">
        <v>4356918.5889204219</v>
      </c>
      <c r="P40" s="109">
        <v>4416925.8993602348</v>
      </c>
      <c r="Q40" s="109">
        <v>4373667.939969236</v>
      </c>
      <c r="R40" s="109">
        <v>4455067.3558210405</v>
      </c>
      <c r="S40" s="109">
        <v>4291627.8509416934</v>
      </c>
      <c r="T40" s="109">
        <v>4270668.7005648995</v>
      </c>
      <c r="U40" s="109">
        <v>3893650.981228672</v>
      </c>
      <c r="V40" s="109">
        <v>3950976.2960695997</v>
      </c>
      <c r="W40" s="109">
        <v>3938473.7479207185</v>
      </c>
      <c r="X40" s="109">
        <v>4080072.3826641943</v>
      </c>
      <c r="Y40" s="109">
        <v>4081270.1825549705</v>
      </c>
      <c r="Z40" s="109">
        <v>4283855.8634975487</v>
      </c>
      <c r="AA40" s="109">
        <v>4302740.2481793705</v>
      </c>
      <c r="AB40" s="109">
        <v>4484071.8755905451</v>
      </c>
      <c r="AC40" s="109">
        <v>4552665.8237129748</v>
      </c>
      <c r="AD40" s="109">
        <v>4929343.5184758073</v>
      </c>
      <c r="AE40" s="109">
        <v>4528054.6003646422</v>
      </c>
      <c r="AF40" s="109">
        <v>4566474.113024883</v>
      </c>
      <c r="AG40" s="109">
        <v>4706510.8714094888</v>
      </c>
      <c r="AH40" s="109">
        <v>4760328.5329211596</v>
      </c>
      <c r="AI40" s="109">
        <v>4907884.3777763741</v>
      </c>
      <c r="AJ40" s="109">
        <v>4899825.1866010604</v>
      </c>
      <c r="AK40" s="109">
        <v>5089006.8495451584</v>
      </c>
      <c r="AL40" s="109">
        <v>5012561.0349630723</v>
      </c>
      <c r="AM40" s="109">
        <v>5328718.226374032</v>
      </c>
      <c r="AN40" s="109">
        <v>5270699.2990401611</v>
      </c>
      <c r="AO40" s="109">
        <v>5179029.9113256894</v>
      </c>
      <c r="AP40" s="109">
        <v>5161726.0570272813</v>
      </c>
      <c r="AQ40" s="109">
        <v>5293115.3817561641</v>
      </c>
      <c r="AR40" s="109">
        <v>5490099.5650276672</v>
      </c>
      <c r="AS40" s="109">
        <v>5294245.8420133581</v>
      </c>
      <c r="AT40" s="109">
        <v>5103095.6137455869</v>
      </c>
      <c r="AU40" s="109">
        <v>4940325.7811532011</v>
      </c>
      <c r="AV40" s="109">
        <v>4980877.7247384693</v>
      </c>
      <c r="AW40" s="109">
        <v>4900656.707446903</v>
      </c>
      <c r="AX40" s="109">
        <v>4867566.4544298137</v>
      </c>
      <c r="AY40" s="109">
        <v>5036510.0263181385</v>
      </c>
      <c r="AZ40" s="109">
        <v>4838153.8958770633</v>
      </c>
      <c r="BA40" s="109">
        <v>4761122.8814637326</v>
      </c>
      <c r="BB40" s="109">
        <v>4354952.5997645827</v>
      </c>
      <c r="BC40" s="109">
        <v>4424981.8228623308</v>
      </c>
      <c r="BD40" s="109">
        <v>4088927.8169578342</v>
      </c>
      <c r="BE40" s="109">
        <v>3950467.202324084</v>
      </c>
      <c r="BF40" s="109">
        <v>4719663.7390240552</v>
      </c>
      <c r="BG40" s="109">
        <v>4531005.5690905061</v>
      </c>
      <c r="BH40" s="109">
        <v>4345729.5160368597</v>
      </c>
      <c r="BI40" s="109">
        <v>4077618.5271339659</v>
      </c>
      <c r="BJ40" s="109">
        <v>4366848.2574144127</v>
      </c>
      <c r="BK40" s="109">
        <v>3981262.3689044816</v>
      </c>
      <c r="BL40" s="109">
        <v>4255732.9920789888</v>
      </c>
      <c r="BM40" s="109">
        <v>4178562.6975797256</v>
      </c>
      <c r="BN40" s="109">
        <v>4300991.8863000898</v>
      </c>
      <c r="BO40" s="109">
        <v>4346422.3033895092</v>
      </c>
      <c r="BP40" s="109">
        <v>4333276.4767195126</v>
      </c>
      <c r="BQ40" s="109">
        <v>4513707.9530029548</v>
      </c>
      <c r="BR40" s="109">
        <v>4473989.3356901696</v>
      </c>
      <c r="BS40" s="109">
        <v>4179372.1724372897</v>
      </c>
      <c r="BT40" s="109">
        <v>4208914.1387857134</v>
      </c>
      <c r="BU40" s="109">
        <v>4371804.7009112258</v>
      </c>
      <c r="BV40" s="109">
        <v>4356611.5666132933</v>
      </c>
      <c r="BW40" s="109">
        <v>4073858.4538132567</v>
      </c>
      <c r="BX40" s="109">
        <v>4208867.4725823011</v>
      </c>
      <c r="BY40" s="109">
        <v>4415098.8131648749</v>
      </c>
      <c r="BZ40" s="109">
        <v>4116738.8044011993</v>
      </c>
      <c r="CA40" s="109">
        <v>4302649.4117870554</v>
      </c>
      <c r="CB40" s="109">
        <v>4498661.5184857687</v>
      </c>
      <c r="CC40" s="109">
        <v>4492494.3654098529</v>
      </c>
      <c r="CD40" s="109">
        <v>4607533.4196196012</v>
      </c>
      <c r="CE40" s="109">
        <v>4674496.6918841898</v>
      </c>
      <c r="CF40" s="109">
        <v>4879938.0685899146</v>
      </c>
      <c r="CG40" s="109">
        <v>4740245.0221368251</v>
      </c>
      <c r="CH40" s="109">
        <v>4534047.6013292074</v>
      </c>
      <c r="CI40" s="109">
        <v>4676248.455691196</v>
      </c>
      <c r="CJ40" s="109">
        <v>4688415.7260319013</v>
      </c>
      <c r="CK40" s="109">
        <v>4867000.2886386188</v>
      </c>
      <c r="CL40" s="109">
        <v>4987271.982940454</v>
      </c>
      <c r="CM40" s="109">
        <v>5074160.6403105957</v>
      </c>
      <c r="CN40" s="109">
        <v>4953756.5866545541</v>
      </c>
      <c r="CO40" s="109">
        <v>4453312.0977500156</v>
      </c>
      <c r="CP40" s="109">
        <v>4347652.179528879</v>
      </c>
      <c r="CQ40" s="109">
        <v>4326656.4056532197</v>
      </c>
      <c r="CR40" s="109">
        <v>4056794.4355949443</v>
      </c>
      <c r="CS40" s="109">
        <v>4086158.6791239409</v>
      </c>
      <c r="CT40" s="109">
        <v>3943527.0861130431</v>
      </c>
      <c r="CU40" s="109">
        <v>3781138.9580439795</v>
      </c>
      <c r="CV40" s="109">
        <v>3668245.0296199494</v>
      </c>
      <c r="CW40" s="109">
        <v>3717451.2265289705</v>
      </c>
      <c r="CX40" s="109">
        <v>3725701.769332842</v>
      </c>
      <c r="CY40" s="109">
        <v>3399585.2577491002</v>
      </c>
      <c r="CZ40" s="109">
        <v>3421005.2662465288</v>
      </c>
      <c r="DA40" s="109">
        <v>3508629.216094099</v>
      </c>
      <c r="DB40" s="109">
        <v>3400109.7861480988</v>
      </c>
      <c r="DC40" s="109">
        <v>3694208.2508964939</v>
      </c>
      <c r="DD40" s="109">
        <v>3570930.4940702468</v>
      </c>
      <c r="DE40" s="109">
        <v>3540573.2474503182</v>
      </c>
      <c r="DF40" s="109">
        <v>3444983.907641937</v>
      </c>
      <c r="DG40" s="109">
        <v>3652522.9276827001</v>
      </c>
      <c r="DH40" s="109">
        <v>3448499.9350233446</v>
      </c>
      <c r="DI40" s="109">
        <v>3316957.2930423911</v>
      </c>
      <c r="DJ40" s="109">
        <v>3007769.7491184878</v>
      </c>
      <c r="DK40" s="109">
        <v>3053744.3209395362</v>
      </c>
      <c r="DL40" s="109">
        <v>3025832.3946724753</v>
      </c>
      <c r="DM40" s="109">
        <v>3171968.0639005061</v>
      </c>
      <c r="DN40" s="109">
        <v>3171713.6543451403</v>
      </c>
      <c r="DO40" s="109">
        <v>3055594.6121832151</v>
      </c>
      <c r="DP40" s="109">
        <v>3034778.916983244</v>
      </c>
      <c r="DQ40" s="109">
        <v>2885844.5331764398</v>
      </c>
      <c r="DR40" s="109">
        <v>2922819.2115556998</v>
      </c>
      <c r="DS40" s="109">
        <v>3204320.4884837246</v>
      </c>
      <c r="DT40" s="109">
        <v>2909392.0269496334</v>
      </c>
      <c r="DU40" s="109">
        <v>2835744.6699328423</v>
      </c>
      <c r="DV40" s="109">
        <v>2637702.1110902447</v>
      </c>
      <c r="DW40" s="109">
        <v>2923075.913416924</v>
      </c>
      <c r="DX40" s="109">
        <v>2617894.3325622454</v>
      </c>
      <c r="DY40" s="109">
        <v>2587494.1468291758</v>
      </c>
      <c r="DZ40" s="109">
        <v>2607986.6033968562</v>
      </c>
      <c r="EA40" s="109">
        <v>2595555.1543591563</v>
      </c>
      <c r="EB40" s="109">
        <v>2593197.2274400918</v>
      </c>
      <c r="EC40" s="109">
        <v>2648775.8947209059</v>
      </c>
      <c r="ED40" s="109">
        <v>2696184.7140944824</v>
      </c>
      <c r="EE40" s="109">
        <v>2629548.0185312042</v>
      </c>
      <c r="EF40" s="109">
        <v>2699122.8363774368</v>
      </c>
      <c r="EG40" s="109">
        <v>2719311.0409020404</v>
      </c>
      <c r="EH40" s="109">
        <v>2778321.6521226224</v>
      </c>
      <c r="EI40" s="109">
        <v>2713325.581629449</v>
      </c>
      <c r="EJ40" s="109">
        <v>2909224.3149093245</v>
      </c>
    </row>
    <row r="41" spans="2:140" s="107" customFormat="1" ht="12.75" x14ac:dyDescent="0.2">
      <c r="B41" s="110" t="s">
        <v>67</v>
      </c>
      <c r="C41" s="111">
        <f t="shared" ref="C41:AL41" si="56">C39+C40</f>
        <v>62981501.434429362</v>
      </c>
      <c r="D41" s="111">
        <f t="shared" si="56"/>
        <v>63415923.884820729</v>
      </c>
      <c r="E41" s="111">
        <f t="shared" si="56"/>
        <v>62658884.540481694</v>
      </c>
      <c r="F41" s="111">
        <f t="shared" si="56"/>
        <v>63645921.420831129</v>
      </c>
      <c r="G41" s="111">
        <f t="shared" si="56"/>
        <v>63442628.725332253</v>
      </c>
      <c r="H41" s="111">
        <f t="shared" si="56"/>
        <v>63759409.930810049</v>
      </c>
      <c r="I41" s="111">
        <f t="shared" si="56"/>
        <v>63036771.552025385</v>
      </c>
      <c r="J41" s="111">
        <f t="shared" si="56"/>
        <v>63742827.997024864</v>
      </c>
      <c r="K41" s="111">
        <f t="shared" si="56"/>
        <v>62526339.572255105</v>
      </c>
      <c r="L41" s="111">
        <f t="shared" si="56"/>
        <v>63815216.704756156</v>
      </c>
      <c r="M41" s="111">
        <f t="shared" si="56"/>
        <v>62193668.64617984</v>
      </c>
      <c r="N41" s="111">
        <f t="shared" si="56"/>
        <v>62466910.395539738</v>
      </c>
      <c r="O41" s="111">
        <f t="shared" si="56"/>
        <v>62152997.754185922</v>
      </c>
      <c r="P41" s="111">
        <f t="shared" si="56"/>
        <v>61989392.84577816</v>
      </c>
      <c r="Q41" s="111">
        <f t="shared" si="56"/>
        <v>61180657.56972681</v>
      </c>
      <c r="R41" s="111">
        <f t="shared" si="56"/>
        <v>60877971.02703543</v>
      </c>
      <c r="S41" s="111">
        <f t="shared" si="56"/>
        <v>60503606.555131391</v>
      </c>
      <c r="T41" s="111">
        <f t="shared" si="56"/>
        <v>60185842.750566892</v>
      </c>
      <c r="U41" s="111">
        <f t="shared" si="56"/>
        <v>59910086.168806352</v>
      </c>
      <c r="V41" s="111">
        <f t="shared" si="56"/>
        <v>58649900.810949273</v>
      </c>
      <c r="W41" s="111">
        <f t="shared" si="56"/>
        <v>59085702.709375337</v>
      </c>
      <c r="X41" s="111">
        <f t="shared" si="56"/>
        <v>58192488.434208065</v>
      </c>
      <c r="Y41" s="111">
        <f t="shared" si="56"/>
        <v>58345346.64068725</v>
      </c>
      <c r="Z41" s="111">
        <f t="shared" si="56"/>
        <v>58359395.730064534</v>
      </c>
      <c r="AA41" s="111">
        <f t="shared" si="56"/>
        <v>57943407.843669094</v>
      </c>
      <c r="AB41" s="111">
        <f t="shared" si="56"/>
        <v>58169065.983957417</v>
      </c>
      <c r="AC41" s="111">
        <f t="shared" si="56"/>
        <v>58345764.26447919</v>
      </c>
      <c r="AD41" s="111">
        <f t="shared" si="56"/>
        <v>58715986.047874548</v>
      </c>
      <c r="AE41" s="111">
        <f t="shared" si="56"/>
        <v>57768647.709730409</v>
      </c>
      <c r="AF41" s="111">
        <f t="shared" si="56"/>
        <v>57323945.897750475</v>
      </c>
      <c r="AG41" s="111">
        <f t="shared" si="56"/>
        <v>57907022.32327956</v>
      </c>
      <c r="AH41" s="111">
        <f t="shared" si="56"/>
        <v>57485052.769795284</v>
      </c>
      <c r="AI41" s="111">
        <f t="shared" si="56"/>
        <v>57785896.061271101</v>
      </c>
      <c r="AJ41" s="111">
        <f t="shared" si="56"/>
        <v>57443629.238119513</v>
      </c>
      <c r="AK41" s="111">
        <f t="shared" si="56"/>
        <v>58086636.40629562</v>
      </c>
      <c r="AL41" s="111">
        <f t="shared" si="56"/>
        <v>56528236.338009596</v>
      </c>
      <c r="AM41" s="111">
        <f t="shared" ref="AM41:BI41" si="57">AM39+AM40</f>
        <v>57456243.367662176</v>
      </c>
      <c r="AN41" s="111">
        <f t="shared" si="57"/>
        <v>56708185.61372561</v>
      </c>
      <c r="AO41" s="111">
        <f t="shared" si="57"/>
        <v>56700486.610094711</v>
      </c>
      <c r="AP41" s="111">
        <f t="shared" si="57"/>
        <v>56038042.976256125</v>
      </c>
      <c r="AQ41" s="111">
        <f t="shared" si="57"/>
        <v>56572076.560564168</v>
      </c>
      <c r="AR41" s="111">
        <f t="shared" si="57"/>
        <v>57413723.83786682</v>
      </c>
      <c r="AS41" s="111">
        <f t="shared" si="57"/>
        <v>57003914.821385108</v>
      </c>
      <c r="AT41" s="111">
        <f t="shared" si="57"/>
        <v>56785215.658465102</v>
      </c>
      <c r="AU41" s="111">
        <f t="shared" si="57"/>
        <v>57158364.333369903</v>
      </c>
      <c r="AV41" s="111">
        <f t="shared" si="57"/>
        <v>56556999.380213276</v>
      </c>
      <c r="AW41" s="111">
        <f t="shared" si="57"/>
        <v>55535494.896376103</v>
      </c>
      <c r="AX41" s="111">
        <f t="shared" si="57"/>
        <v>55518110.175606869</v>
      </c>
      <c r="AY41" s="111">
        <f t="shared" si="57"/>
        <v>55959442.223737448</v>
      </c>
      <c r="AZ41" s="111">
        <f t="shared" si="57"/>
        <v>56405471.567975894</v>
      </c>
      <c r="BA41" s="111">
        <f t="shared" si="57"/>
        <v>56890696.264312103</v>
      </c>
      <c r="BB41" s="111">
        <f t="shared" si="57"/>
        <v>55949087.149346426</v>
      </c>
      <c r="BC41" s="111">
        <f t="shared" si="57"/>
        <v>57164739.188273832</v>
      </c>
      <c r="BD41" s="111">
        <f t="shared" si="57"/>
        <v>55581841.996812679</v>
      </c>
      <c r="BE41" s="111">
        <f t="shared" si="57"/>
        <v>55213260.993271254</v>
      </c>
      <c r="BF41" s="111">
        <f t="shared" si="57"/>
        <v>56249184.073410831</v>
      </c>
      <c r="BG41" s="111">
        <f t="shared" si="57"/>
        <v>55265237.562699594</v>
      </c>
      <c r="BH41" s="111">
        <f t="shared" si="57"/>
        <v>56178264.301423915</v>
      </c>
      <c r="BI41" s="111">
        <f t="shared" si="57"/>
        <v>54806161.537691019</v>
      </c>
      <c r="BJ41" s="111">
        <f t="shared" ref="BJ41:CL41" si="58">BJ39+BJ40</f>
        <v>55746842.355137311</v>
      </c>
      <c r="BK41" s="111">
        <f t="shared" si="58"/>
        <v>55110555.140186198</v>
      </c>
      <c r="BL41" s="111">
        <f t="shared" si="58"/>
        <v>55712675.767345473</v>
      </c>
      <c r="BM41" s="111">
        <f t="shared" si="58"/>
        <v>54788122.056955189</v>
      </c>
      <c r="BN41" s="111">
        <f t="shared" si="58"/>
        <v>55674510.752989188</v>
      </c>
      <c r="BO41" s="111">
        <f t="shared" si="58"/>
        <v>55811292.048602812</v>
      </c>
      <c r="BP41" s="111">
        <f t="shared" si="58"/>
        <v>55079041.642930999</v>
      </c>
      <c r="BQ41" s="111">
        <f t="shared" si="58"/>
        <v>55378558.621949211</v>
      </c>
      <c r="BR41" s="111">
        <f t="shared" si="58"/>
        <v>55723696.829858944</v>
      </c>
      <c r="BS41" s="111">
        <f t="shared" si="58"/>
        <v>55418239.446519218</v>
      </c>
      <c r="BT41" s="111">
        <f t="shared" si="58"/>
        <v>55174217.840623565</v>
      </c>
      <c r="BU41" s="111">
        <f t="shared" si="58"/>
        <v>55632590.987609372</v>
      </c>
      <c r="BV41" s="111">
        <f t="shared" si="58"/>
        <v>55672237.365040608</v>
      </c>
      <c r="BW41" s="111">
        <f t="shared" si="58"/>
        <v>55412379.17449078</v>
      </c>
      <c r="BX41" s="111">
        <f t="shared" si="58"/>
        <v>55130368.988682032</v>
      </c>
      <c r="BY41" s="111">
        <f t="shared" si="58"/>
        <v>57479056.069473661</v>
      </c>
      <c r="BZ41" s="111">
        <f t="shared" si="58"/>
        <v>50576672.317747928</v>
      </c>
      <c r="CA41" s="111">
        <f t="shared" si="58"/>
        <v>54326172.498871796</v>
      </c>
      <c r="CB41" s="111">
        <f t="shared" si="58"/>
        <v>55732141.181220375</v>
      </c>
      <c r="CC41" s="111">
        <f t="shared" si="58"/>
        <v>55414847.998059057</v>
      </c>
      <c r="CD41" s="111">
        <f t="shared" si="58"/>
        <v>55906335.766906261</v>
      </c>
      <c r="CE41" s="111">
        <f t="shared" si="58"/>
        <v>55997324.211983874</v>
      </c>
      <c r="CF41" s="111">
        <f t="shared" si="58"/>
        <v>58433603.833133101</v>
      </c>
      <c r="CG41" s="111">
        <f t="shared" si="58"/>
        <v>56497252.337856054</v>
      </c>
      <c r="CH41" s="111">
        <f t="shared" si="58"/>
        <v>56397440.26624836</v>
      </c>
      <c r="CI41" s="111">
        <f t="shared" si="58"/>
        <v>56477684.116438545</v>
      </c>
      <c r="CJ41" s="111">
        <f t="shared" si="58"/>
        <v>56300850.234789498</v>
      </c>
      <c r="CK41" s="111">
        <f t="shared" si="58"/>
        <v>57890969.313146807</v>
      </c>
      <c r="CL41" s="111">
        <f t="shared" si="58"/>
        <v>57910282.280259579</v>
      </c>
      <c r="CM41" s="111">
        <f t="shared" ref="CM41:CN41" si="59">CM39+CM40</f>
        <v>57868279.561422601</v>
      </c>
      <c r="CN41" s="111">
        <f t="shared" si="59"/>
        <v>58473584.14965497</v>
      </c>
      <c r="CO41" s="111">
        <f t="shared" ref="CO41:CP41" si="60">CO39+CO40</f>
        <v>59729047.082892798</v>
      </c>
      <c r="CP41" s="111">
        <f t="shared" si="60"/>
        <v>59426001.501691647</v>
      </c>
      <c r="CQ41" s="111">
        <f t="shared" ref="CQ41:CR41" si="61">CQ39+CQ40</f>
        <v>59601738.315380335</v>
      </c>
      <c r="CR41" s="111">
        <f t="shared" si="61"/>
        <v>59049453.016490512</v>
      </c>
      <c r="CS41" s="111">
        <f t="shared" ref="CS41:CT41" si="62">CS39+CS40</f>
        <v>61137335.966560639</v>
      </c>
      <c r="CT41" s="111">
        <f t="shared" si="62"/>
        <v>59923867.020935245</v>
      </c>
      <c r="CU41" s="111">
        <f t="shared" ref="CU41:CV41" si="63">CU39+CU40</f>
        <v>63433276.84321034</v>
      </c>
      <c r="CV41" s="111">
        <f t="shared" si="63"/>
        <v>60775472.08392331</v>
      </c>
      <c r="CW41" s="111">
        <f t="shared" ref="CW41:CX41" si="64">CW39+CW40</f>
        <v>60574282.391867027</v>
      </c>
      <c r="CX41" s="111">
        <f t="shared" si="64"/>
        <v>60676422.381635278</v>
      </c>
      <c r="CY41" s="111">
        <f t="shared" ref="CY41:CZ41" si="65">CY39+CY40</f>
        <v>59274191.570895709</v>
      </c>
      <c r="CZ41" s="111">
        <f t="shared" si="65"/>
        <v>60402961.009125918</v>
      </c>
      <c r="DA41" s="111">
        <f t="shared" ref="DA41:DB41" si="66">DA39+DA40</f>
        <v>60550022.548148066</v>
      </c>
      <c r="DB41" s="111">
        <f t="shared" si="66"/>
        <v>59774016.139737271</v>
      </c>
      <c r="DC41" s="111">
        <f t="shared" ref="DC41:DD41" si="67">DC39+DC40</f>
        <v>60314331.309434012</v>
      </c>
      <c r="DD41" s="111">
        <f t="shared" si="67"/>
        <v>60127114.215767346</v>
      </c>
      <c r="DE41" s="111">
        <f t="shared" ref="DE41:DF41" si="68">DE39+DE40</f>
        <v>61412566.302974313</v>
      </c>
      <c r="DF41" s="111">
        <f t="shared" si="68"/>
        <v>59439804.860875353</v>
      </c>
      <c r="DG41" s="111">
        <f t="shared" ref="DG41:DH41" si="69">DG39+DG40</f>
        <v>60434457.575943664</v>
      </c>
      <c r="DH41" s="111">
        <f t="shared" si="69"/>
        <v>60733921.761465319</v>
      </c>
      <c r="DI41" s="111">
        <f t="shared" ref="DI41:DJ41" si="70">DI39+DI40</f>
        <v>60579656.841430977</v>
      </c>
      <c r="DJ41" s="111">
        <f t="shared" si="70"/>
        <v>60468024.516060747</v>
      </c>
      <c r="DK41" s="111">
        <f t="shared" ref="DK41:DL41" si="71">DK39+DK40</f>
        <v>61324571.779175431</v>
      </c>
      <c r="DL41" s="111">
        <f t="shared" si="71"/>
        <v>61139787.895771123</v>
      </c>
      <c r="DM41" s="111">
        <f t="shared" ref="DM41:DN41" si="72">DM39+DM40</f>
        <v>62015849.652544983</v>
      </c>
      <c r="DN41" s="111">
        <f t="shared" si="72"/>
        <v>62123175.425065286</v>
      </c>
      <c r="DO41" s="111">
        <f t="shared" ref="DO41:DP41" si="73">DO39+DO40</f>
        <v>61844926.783006221</v>
      </c>
      <c r="DP41" s="111">
        <f t="shared" si="73"/>
        <v>62306033.314543486</v>
      </c>
      <c r="DQ41" s="111">
        <f t="shared" ref="DQ41:DR41" si="74">DQ39+DQ40</f>
        <v>62127621.81408038</v>
      </c>
      <c r="DR41" s="111">
        <f t="shared" si="74"/>
        <v>61732627.82340429</v>
      </c>
      <c r="DS41" s="111">
        <f t="shared" ref="DS41:DT41" si="75">DS39+DS40</f>
        <v>63016663.45979061</v>
      </c>
      <c r="DT41" s="111">
        <f t="shared" si="75"/>
        <v>62412581.36247918</v>
      </c>
      <c r="DU41" s="111">
        <f t="shared" ref="DU41:DV41" si="76">DU39+DU40</f>
        <v>62612001.018106833</v>
      </c>
      <c r="DV41" s="111">
        <f t="shared" si="76"/>
        <v>62005667.791839905</v>
      </c>
      <c r="DW41" s="111">
        <f t="shared" ref="DW41:DX41" si="77">DW39+DW40</f>
        <v>62906563.926325724</v>
      </c>
      <c r="DX41" s="111">
        <f t="shared" si="77"/>
        <v>60837496.264649324</v>
      </c>
      <c r="DY41" s="111">
        <f t="shared" ref="DY41:DZ41" si="78">DY39+DY40</f>
        <v>61851248.82855738</v>
      </c>
      <c r="DZ41" s="111">
        <f t="shared" si="78"/>
        <v>62886151.857368059</v>
      </c>
      <c r="EA41" s="111">
        <f t="shared" ref="EA41:EB41" si="79">EA39+EA40</f>
        <v>62971861.624820754</v>
      </c>
      <c r="EB41" s="111">
        <f t="shared" si="79"/>
        <v>62643660.686583765</v>
      </c>
      <c r="EC41" s="111">
        <f t="shared" ref="EC41:ED41" si="80">EC39+EC40</f>
        <v>62695414.815973014</v>
      </c>
      <c r="ED41" s="111">
        <f t="shared" si="80"/>
        <v>64523579.50476525</v>
      </c>
      <c r="EE41" s="111">
        <f t="shared" ref="EE41:EF41" si="81">EE39+EE40</f>
        <v>62451495.45961722</v>
      </c>
      <c r="EF41" s="111">
        <f t="shared" si="81"/>
        <v>63778407.571192458</v>
      </c>
      <c r="EG41" s="111">
        <f t="shared" ref="EG41:EH41" si="82">EG39+EG40</f>
        <v>64039930.123637959</v>
      </c>
      <c r="EH41" s="111">
        <f t="shared" si="82"/>
        <v>65115476.263662696</v>
      </c>
      <c r="EI41" s="111">
        <f t="shared" ref="EI41:EJ41" si="83">EI39+EI40</f>
        <v>65086512.988196589</v>
      </c>
      <c r="EJ41" s="111">
        <f t="shared" si="83"/>
        <v>65971965.95498547</v>
      </c>
    </row>
    <row r="42" spans="2:140" s="107" customFormat="1" ht="13.5" thickBot="1" x14ac:dyDescent="0.25">
      <c r="B42" s="110" t="s">
        <v>88</v>
      </c>
      <c r="C42" s="109">
        <v>21102091.336856548</v>
      </c>
      <c r="D42" s="109">
        <v>22162213.102352072</v>
      </c>
      <c r="E42" s="109">
        <v>21734026.597394347</v>
      </c>
      <c r="F42" s="109">
        <v>20758621.830752041</v>
      </c>
      <c r="G42" s="109">
        <v>22498162.34803259</v>
      </c>
      <c r="H42" s="109">
        <v>21920945.094081055</v>
      </c>
      <c r="I42" s="109">
        <v>21362655.208718263</v>
      </c>
      <c r="J42" s="109">
        <v>22082803.084898133</v>
      </c>
      <c r="K42" s="109">
        <v>21644135.680952568</v>
      </c>
      <c r="L42" s="109">
        <v>21761916.137986805</v>
      </c>
      <c r="M42" s="109">
        <v>22004829.084725559</v>
      </c>
      <c r="N42" s="109">
        <v>22478360.502791524</v>
      </c>
      <c r="O42" s="109">
        <v>21416836.163865495</v>
      </c>
      <c r="P42" s="109">
        <v>22069625.096534811</v>
      </c>
      <c r="Q42" s="109">
        <v>22383329.683163572</v>
      </c>
      <c r="R42" s="109">
        <v>21705143.709036641</v>
      </c>
      <c r="S42" s="109">
        <v>22413048.097917099</v>
      </c>
      <c r="T42" s="109">
        <v>22972589.114764828</v>
      </c>
      <c r="U42" s="109">
        <v>21622708.707840405</v>
      </c>
      <c r="V42" s="109">
        <v>21705202.662722066</v>
      </c>
      <c r="W42" s="109">
        <v>21863447.840830054</v>
      </c>
      <c r="X42" s="109">
        <v>22271377.691341665</v>
      </c>
      <c r="Y42" s="109">
        <v>21989538.228357989</v>
      </c>
      <c r="Z42" s="109">
        <v>22654375.401695542</v>
      </c>
      <c r="AA42" s="109">
        <v>22266058.873505622</v>
      </c>
      <c r="AB42" s="109">
        <v>22151761.793410275</v>
      </c>
      <c r="AC42" s="109">
        <v>22381724.948765326</v>
      </c>
      <c r="AD42" s="109">
        <v>22205440.905406218</v>
      </c>
      <c r="AE42" s="109">
        <v>22117602.539814908</v>
      </c>
      <c r="AF42" s="109">
        <v>21908326.666175559</v>
      </c>
      <c r="AG42" s="109">
        <v>22037546.8179322</v>
      </c>
      <c r="AH42" s="109">
        <v>22513179.140125312</v>
      </c>
      <c r="AI42" s="109">
        <v>22030361.470152669</v>
      </c>
      <c r="AJ42" s="109">
        <v>21623115.855467178</v>
      </c>
      <c r="AK42" s="109">
        <v>24101975.035202462</v>
      </c>
      <c r="AL42" s="109">
        <v>22120137.662094835</v>
      </c>
      <c r="AM42" s="109">
        <v>21653385.658393126</v>
      </c>
      <c r="AN42" s="109">
        <v>22327953.27553476</v>
      </c>
      <c r="AO42" s="109">
        <v>21477872.181019638</v>
      </c>
      <c r="AP42" s="109">
        <v>22938590.922853552</v>
      </c>
      <c r="AQ42" s="109">
        <v>21845217.748208605</v>
      </c>
      <c r="AR42" s="109">
        <v>22105142.915326525</v>
      </c>
      <c r="AS42" s="109">
        <v>22618517.896535587</v>
      </c>
      <c r="AT42" s="109">
        <v>21586280.876154706</v>
      </c>
      <c r="AU42" s="109">
        <v>22989540.289770342</v>
      </c>
      <c r="AV42" s="109">
        <v>22096369.473717541</v>
      </c>
      <c r="AW42" s="109">
        <v>21965972.414897833</v>
      </c>
      <c r="AX42" s="109">
        <v>21598420.567590307</v>
      </c>
      <c r="AY42" s="109">
        <v>22199842.649275798</v>
      </c>
      <c r="AZ42" s="109">
        <v>21510227.191820152</v>
      </c>
      <c r="BA42" s="109">
        <v>22451355.811460227</v>
      </c>
      <c r="BB42" s="109">
        <v>21658606.632960021</v>
      </c>
      <c r="BC42" s="109">
        <v>21565586.543743793</v>
      </c>
      <c r="BD42" s="109">
        <v>21643581.780361101</v>
      </c>
      <c r="BE42" s="109">
        <v>21690592.645271301</v>
      </c>
      <c r="BF42" s="109">
        <v>21658607.111514665</v>
      </c>
      <c r="BG42" s="109">
        <v>21113873.40764666</v>
      </c>
      <c r="BH42" s="109">
        <v>22323190.242325705</v>
      </c>
      <c r="BI42" s="109">
        <v>21089229.727526911</v>
      </c>
      <c r="BJ42" s="109">
        <v>21252757.833321497</v>
      </c>
      <c r="BK42" s="109">
        <v>22238438.091782078</v>
      </c>
      <c r="BL42" s="109">
        <v>21646828.769481428</v>
      </c>
      <c r="BM42" s="109">
        <v>21819688.877461974</v>
      </c>
      <c r="BN42" s="109">
        <v>21711797.119998183</v>
      </c>
      <c r="BO42" s="109">
        <v>21740046.488718744</v>
      </c>
      <c r="BP42" s="109">
        <v>20963017.666862816</v>
      </c>
      <c r="BQ42" s="109">
        <v>22071079.129807439</v>
      </c>
      <c r="BR42" s="109">
        <v>21406300.284936864</v>
      </c>
      <c r="BS42" s="109">
        <v>21414233.683287777</v>
      </c>
      <c r="BT42" s="109">
        <v>21178085.349422302</v>
      </c>
      <c r="BU42" s="109">
        <v>21744018.790701307</v>
      </c>
      <c r="BV42" s="109">
        <v>20940505.524454888</v>
      </c>
      <c r="BW42" s="109">
        <v>21763210.915256619</v>
      </c>
      <c r="BX42" s="109">
        <v>21417258.984626506</v>
      </c>
      <c r="BY42" s="109">
        <v>20325629.156699795</v>
      </c>
      <c r="BZ42" s="109">
        <v>18258960.342765532</v>
      </c>
      <c r="CA42" s="109">
        <v>20836518.128730915</v>
      </c>
      <c r="CB42" s="109">
        <v>21498344.289953891</v>
      </c>
      <c r="CC42" s="109">
        <v>21571763.1434936</v>
      </c>
      <c r="CD42" s="109">
        <v>21372913.096201826</v>
      </c>
      <c r="CE42" s="109">
        <v>21158312.643418219</v>
      </c>
      <c r="CF42" s="109">
        <v>21571628.068200488</v>
      </c>
      <c r="CG42" s="109">
        <v>21442458.327371255</v>
      </c>
      <c r="CH42" s="109">
        <v>21693322.252704475</v>
      </c>
      <c r="CI42" s="109">
        <v>21847054.192499332</v>
      </c>
      <c r="CJ42" s="109">
        <v>21995255.404926013</v>
      </c>
      <c r="CK42" s="109">
        <v>21992555.160821747</v>
      </c>
      <c r="CL42" s="109">
        <v>22071173.724028844</v>
      </c>
      <c r="CM42" s="109">
        <v>22001750.879414596</v>
      </c>
      <c r="CN42" s="109">
        <v>22033167.617271148</v>
      </c>
      <c r="CO42" s="109">
        <v>21889361.385792501</v>
      </c>
      <c r="CP42" s="109">
        <v>20214006.848493658</v>
      </c>
      <c r="CQ42" s="109">
        <v>22419735.447331771</v>
      </c>
      <c r="CR42" s="109">
        <v>21564890.442586698</v>
      </c>
      <c r="CS42" s="109">
        <v>21758150.916884646</v>
      </c>
      <c r="CT42" s="109">
        <v>21085098.148233101</v>
      </c>
      <c r="CU42" s="109">
        <v>20405573.05081781</v>
      </c>
      <c r="CV42" s="109">
        <v>20172549.293721326</v>
      </c>
      <c r="CW42" s="109">
        <v>22525301.734586824</v>
      </c>
      <c r="CX42" s="109">
        <v>21265348.781310439</v>
      </c>
      <c r="CY42" s="109">
        <v>20966484.796671294</v>
      </c>
      <c r="CZ42" s="109">
        <v>21288091.839433119</v>
      </c>
      <c r="DA42" s="109">
        <v>21251997.594597898</v>
      </c>
      <c r="DB42" s="109">
        <v>21174626.270748831</v>
      </c>
      <c r="DC42" s="109">
        <v>21082230.540334251</v>
      </c>
      <c r="DD42" s="109">
        <v>21390307.754901059</v>
      </c>
      <c r="DE42" s="109">
        <v>21360835.110945068</v>
      </c>
      <c r="DF42" s="109">
        <v>20452302.479803279</v>
      </c>
      <c r="DG42" s="109">
        <v>20823970.392803978</v>
      </c>
      <c r="DH42" s="109">
        <v>20661633.577669062</v>
      </c>
      <c r="DI42" s="109">
        <v>21055903.889435269</v>
      </c>
      <c r="DJ42" s="109">
        <v>20352262.482598171</v>
      </c>
      <c r="DK42" s="109">
        <v>20651517.242579021</v>
      </c>
      <c r="DL42" s="109">
        <v>20773822.518905111</v>
      </c>
      <c r="DM42" s="109">
        <v>21176719.288492061</v>
      </c>
      <c r="DN42" s="109">
        <v>20589557.991904985</v>
      </c>
      <c r="DO42" s="109">
        <v>20769052.455468763</v>
      </c>
      <c r="DP42" s="109">
        <v>20626144.960439652</v>
      </c>
      <c r="DQ42" s="109">
        <v>20597652.512648966</v>
      </c>
      <c r="DR42" s="109">
        <v>20678068.510861959</v>
      </c>
      <c r="DS42" s="109">
        <v>20819720.822963808</v>
      </c>
      <c r="DT42" s="109">
        <v>20724098.024677653</v>
      </c>
      <c r="DU42" s="109">
        <v>20812116.941783875</v>
      </c>
      <c r="DV42" s="109">
        <v>20748136.427893028</v>
      </c>
      <c r="DW42" s="109">
        <v>20881154.970503848</v>
      </c>
      <c r="DX42" s="109">
        <v>20338614.432933837</v>
      </c>
      <c r="DY42" s="109">
        <v>19731734.706623733</v>
      </c>
      <c r="DZ42" s="109">
        <v>21272869.641364541</v>
      </c>
      <c r="EA42" s="109">
        <v>20463479.989526715</v>
      </c>
      <c r="EB42" s="109">
        <v>20689734.367739256</v>
      </c>
      <c r="EC42" s="109">
        <v>20734016.7402611</v>
      </c>
      <c r="ED42" s="109">
        <v>20671809.186365042</v>
      </c>
      <c r="EE42" s="109">
        <v>20957994.552424744</v>
      </c>
      <c r="EF42" s="109">
        <v>20748450.156340852</v>
      </c>
      <c r="EG42" s="109">
        <v>19977858.163008843</v>
      </c>
      <c r="EH42" s="109">
        <v>21186052.084644776</v>
      </c>
      <c r="EI42" s="109">
        <v>20721663.279402252</v>
      </c>
      <c r="EJ42" s="109">
        <v>20522945.790470254</v>
      </c>
    </row>
    <row r="43" spans="2:140" s="107" customFormat="1" ht="13.5" thickBot="1" x14ac:dyDescent="0.25">
      <c r="B43" s="104" t="s">
        <v>89</v>
      </c>
      <c r="C43" s="119">
        <v>215029207.97860551</v>
      </c>
      <c r="D43" s="119">
        <v>222746487.35386097</v>
      </c>
      <c r="E43" s="119">
        <v>216247457.86743832</v>
      </c>
      <c r="F43" s="119">
        <v>220060092.43503329</v>
      </c>
      <c r="G43" s="119">
        <v>220115193.92803764</v>
      </c>
      <c r="H43" s="119">
        <v>220193732.09936678</v>
      </c>
      <c r="I43" s="119">
        <v>219519595.98492619</v>
      </c>
      <c r="J43" s="119">
        <v>220074728.49183798</v>
      </c>
      <c r="K43" s="119">
        <v>218864013.4862397</v>
      </c>
      <c r="L43" s="119">
        <v>220501600.70216167</v>
      </c>
      <c r="M43" s="119">
        <v>219191222.43813786</v>
      </c>
      <c r="N43" s="119">
        <v>220299593.96542609</v>
      </c>
      <c r="O43" s="119">
        <v>219545706.77622223</v>
      </c>
      <c r="P43" s="119">
        <v>220168773.30604905</v>
      </c>
      <c r="Q43" s="119">
        <v>220615136.3066754</v>
      </c>
      <c r="R43" s="119">
        <v>218024202.18581206</v>
      </c>
      <c r="S43" s="119">
        <v>218110974.90813023</v>
      </c>
      <c r="T43" s="119">
        <v>219693644.31004238</v>
      </c>
      <c r="U43" s="119">
        <v>217686547.87504274</v>
      </c>
      <c r="V43" s="119">
        <v>215406150.15619496</v>
      </c>
      <c r="W43" s="119">
        <v>216105928.52239305</v>
      </c>
      <c r="X43" s="119">
        <v>215613821.83330941</v>
      </c>
      <c r="Y43" s="119">
        <v>215190117.2520014</v>
      </c>
      <c r="Z43" s="119">
        <v>215167815.12991592</v>
      </c>
      <c r="AA43" s="119">
        <v>215818673.99290991</v>
      </c>
      <c r="AB43" s="119">
        <v>214825907.35501322</v>
      </c>
      <c r="AC43" s="119">
        <v>215951374.26584154</v>
      </c>
      <c r="AD43" s="119">
        <v>215870613.32673097</v>
      </c>
      <c r="AE43" s="119">
        <v>215373395.1450755</v>
      </c>
      <c r="AF43" s="119">
        <v>213592250.99115977</v>
      </c>
      <c r="AG43" s="119">
        <v>213547716.08212522</v>
      </c>
      <c r="AH43" s="119">
        <v>214665814.20753533</v>
      </c>
      <c r="AI43" s="119">
        <v>213607806.16575024</v>
      </c>
      <c r="AJ43" s="119">
        <v>212360184.54710335</v>
      </c>
      <c r="AK43" s="119">
        <v>216036021.010001</v>
      </c>
      <c r="AL43" s="119">
        <v>210462205.59575355</v>
      </c>
      <c r="AM43" s="119">
        <v>213263490.386769</v>
      </c>
      <c r="AN43" s="119">
        <v>212055517.15899074</v>
      </c>
      <c r="AO43" s="119">
        <v>211183173.02284372</v>
      </c>
      <c r="AP43" s="119">
        <v>209604912.91127387</v>
      </c>
      <c r="AQ43" s="119">
        <v>212355753.37368944</v>
      </c>
      <c r="AR43" s="119">
        <v>212884086.7745111</v>
      </c>
      <c r="AS43" s="119">
        <v>213664112.6450159</v>
      </c>
      <c r="AT43" s="119">
        <v>211823726.97704518</v>
      </c>
      <c r="AU43" s="119">
        <v>213403229.99553794</v>
      </c>
      <c r="AV43" s="119">
        <v>212273296.40252823</v>
      </c>
      <c r="AW43" s="119">
        <v>209421746.47219878</v>
      </c>
      <c r="AX43" s="119">
        <v>210777131.77897328</v>
      </c>
      <c r="AY43" s="119">
        <v>206950378.45042732</v>
      </c>
      <c r="AZ43" s="119">
        <v>207659570.13681415</v>
      </c>
      <c r="BA43" s="119">
        <v>209369636.56711385</v>
      </c>
      <c r="BB43" s="119">
        <v>207928346.19192553</v>
      </c>
      <c r="BC43" s="119">
        <v>207202049.4031105</v>
      </c>
      <c r="BD43" s="119">
        <v>205505245.32231751</v>
      </c>
      <c r="BE43" s="119">
        <v>204460414.2885417</v>
      </c>
      <c r="BF43" s="119">
        <v>205682158.31338415</v>
      </c>
      <c r="BG43" s="119">
        <v>203512978.87582952</v>
      </c>
      <c r="BH43" s="119">
        <v>205901380.97321132</v>
      </c>
      <c r="BI43" s="119">
        <v>201937565.53795633</v>
      </c>
      <c r="BJ43" s="119">
        <v>203708494.11904776</v>
      </c>
      <c r="BK43" s="119">
        <v>202687142.93635929</v>
      </c>
      <c r="BL43" s="119">
        <v>203045907.98823583</v>
      </c>
      <c r="BM43" s="119">
        <v>202430050.42969951</v>
      </c>
      <c r="BN43" s="119">
        <v>202972127.35277405</v>
      </c>
      <c r="BO43" s="119">
        <v>203283037.4137122</v>
      </c>
      <c r="BP43" s="119">
        <v>200530801.9382042</v>
      </c>
      <c r="BQ43" s="119">
        <v>202214699.79602557</v>
      </c>
      <c r="BR43" s="119">
        <v>201681439.97902951</v>
      </c>
      <c r="BS43" s="119">
        <v>201703273.42199308</v>
      </c>
      <c r="BT43" s="119">
        <v>200519517.99095237</v>
      </c>
      <c r="BU43" s="119">
        <v>202040244.83260274</v>
      </c>
      <c r="BV43" s="119">
        <v>200729183.84454209</v>
      </c>
      <c r="BW43" s="119">
        <v>200613336.56027982</v>
      </c>
      <c r="BX43" s="119">
        <v>200127917.38111708</v>
      </c>
      <c r="BY43" s="119">
        <v>177349596.73793027</v>
      </c>
      <c r="BZ43" s="119">
        <v>159285146.47580573</v>
      </c>
      <c r="CA43" s="119">
        <v>189716113.64479187</v>
      </c>
      <c r="CB43" s="119">
        <v>202118075.76839152</v>
      </c>
      <c r="CC43" s="119">
        <v>203094872.92735741</v>
      </c>
      <c r="CD43" s="119">
        <v>204574062.34948283</v>
      </c>
      <c r="CE43" s="119">
        <v>202312914.68995127</v>
      </c>
      <c r="CF43" s="119">
        <v>205636480.77708602</v>
      </c>
      <c r="CG43" s="119">
        <v>204413476.16312149</v>
      </c>
      <c r="CH43" s="119">
        <v>204259041.78785568</v>
      </c>
      <c r="CI43" s="119">
        <v>206401136.19254977</v>
      </c>
      <c r="CJ43" s="119">
        <v>205589312.65746164</v>
      </c>
      <c r="CK43" s="119">
        <v>207722190.94078818</v>
      </c>
      <c r="CL43" s="119">
        <v>207924104.44878986</v>
      </c>
      <c r="CM43" s="119">
        <v>204874872.13095155</v>
      </c>
      <c r="CN43" s="119">
        <v>204359531.50259548</v>
      </c>
      <c r="CO43" s="119">
        <v>204556697.53580979</v>
      </c>
      <c r="CP43" s="119">
        <v>201290366.25329724</v>
      </c>
      <c r="CQ43" s="119">
        <v>204031742.21459928</v>
      </c>
      <c r="CR43" s="119">
        <v>201956697.52008259</v>
      </c>
      <c r="CS43" s="119">
        <v>203998707.09733543</v>
      </c>
      <c r="CT43" s="119">
        <v>203389657.23896509</v>
      </c>
      <c r="CU43" s="119">
        <v>209348234.29601339</v>
      </c>
      <c r="CV43" s="119">
        <v>201509130.12391618</v>
      </c>
      <c r="CW43" s="119">
        <v>203398457.5229584</v>
      </c>
      <c r="CX43" s="119">
        <v>202784301.00244224</v>
      </c>
      <c r="CY43" s="119">
        <v>200576988.28002456</v>
      </c>
      <c r="CZ43" s="119">
        <v>202591302.14717063</v>
      </c>
      <c r="DA43" s="119">
        <v>202301532.24602392</v>
      </c>
      <c r="DB43" s="119">
        <v>201069327.80233368</v>
      </c>
      <c r="DC43" s="119">
        <v>201973591.40226236</v>
      </c>
      <c r="DD43" s="119">
        <v>202373698.01447651</v>
      </c>
      <c r="DE43" s="119">
        <v>202463040.65910557</v>
      </c>
      <c r="DF43" s="119">
        <v>198582338.36947078</v>
      </c>
      <c r="DG43" s="119">
        <v>200500286.1118215</v>
      </c>
      <c r="DH43" s="119">
        <v>197959138.64614716</v>
      </c>
      <c r="DI43" s="119">
        <v>199907036.65075049</v>
      </c>
      <c r="DJ43" s="119">
        <v>197793409.64810663</v>
      </c>
      <c r="DK43" s="119">
        <v>199668831.72611737</v>
      </c>
      <c r="DL43" s="119">
        <v>199190010.27365872</v>
      </c>
      <c r="DM43" s="119">
        <v>202824485.94069374</v>
      </c>
      <c r="DN43" s="119">
        <v>200396166.04466248</v>
      </c>
      <c r="DO43" s="119">
        <v>199518446.29077032</v>
      </c>
      <c r="DP43" s="119">
        <v>199704427.90717095</v>
      </c>
      <c r="DQ43" s="119">
        <v>199767770.60884511</v>
      </c>
      <c r="DR43" s="119">
        <v>202147857.62287542</v>
      </c>
      <c r="DS43" s="119">
        <v>198736528.05340275</v>
      </c>
      <c r="DT43" s="119">
        <v>200434180.30424643</v>
      </c>
      <c r="DU43" s="119">
        <v>198759936.67515442</v>
      </c>
      <c r="DV43" s="119">
        <v>199919517.65704229</v>
      </c>
      <c r="DW43" s="119">
        <v>199602060.57659736</v>
      </c>
      <c r="DX43" s="119">
        <v>195757062.4751499</v>
      </c>
      <c r="DY43" s="119">
        <v>197197364.73150268</v>
      </c>
      <c r="DZ43" s="119">
        <v>199402225.67506796</v>
      </c>
      <c r="EA43" s="119">
        <v>198686610.34015206</v>
      </c>
      <c r="EB43" s="119">
        <v>197496727.51980475</v>
      </c>
      <c r="EC43" s="119">
        <v>198282921.63032684</v>
      </c>
      <c r="ED43" s="119">
        <v>199989635.32653919</v>
      </c>
      <c r="EE43" s="119">
        <v>199237730.1804001</v>
      </c>
      <c r="EF43" s="119">
        <v>200203211.58077458</v>
      </c>
      <c r="EG43" s="119">
        <v>200414179.8123908</v>
      </c>
      <c r="EH43" s="119">
        <v>201849065.07636407</v>
      </c>
      <c r="EI43" s="119">
        <v>200978532.65825522</v>
      </c>
      <c r="EJ43" s="119">
        <v>202141059.89668623</v>
      </c>
    </row>
    <row r="44" spans="2:140" s="121" customFormat="1" ht="38.25" customHeight="1" x14ac:dyDescent="0.2">
      <c r="B44" s="243" t="s">
        <v>1960</v>
      </c>
    </row>
    <row r="45" spans="2:140" s="121" customFormat="1" x14ac:dyDescent="0.2">
      <c r="B45" s="122" t="s">
        <v>39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METADONNEES</vt:lpstr>
      <vt:lpstr>JOURNAL</vt:lpstr>
      <vt:lpstr>NOMENCLATURE</vt:lpstr>
      <vt:lpstr>LIBELLE ACTES</vt:lpstr>
      <vt:lpstr>HORS SDV NSA DR</vt:lpstr>
      <vt:lpstr>HORS SDV SA DR</vt:lpstr>
      <vt:lpstr>SDV NSA DR</vt:lpstr>
      <vt:lpstr>SDV SA DR</vt:lpstr>
      <vt:lpstr>SDV NSA DS</vt:lpstr>
      <vt:lpstr>SDV SA DS</vt:lpstr>
      <vt:lpstr>SDV NSA TAUX COMPLETUDE</vt:lpstr>
      <vt:lpstr>SDV SA TAUX COMPLETUDE</vt:lpstr>
      <vt:lpstr>SDV NSA TAUX REVISION</vt:lpstr>
      <vt:lpstr>SDV SA TAUX REVISION</vt:lpstr>
      <vt:lpstr>SDV NSA REVISION</vt:lpstr>
      <vt:lpstr>SDV SA REVISION</vt:lpstr>
      <vt:lpstr>JOURNAL!Impression_des_titres</vt:lpstr>
      <vt:lpstr>METADONNEES!OLE_LINK1</vt:lpstr>
    </vt:vector>
  </TitlesOfParts>
  <Company>CCMSA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Sabrina Hidouche</dc:creator>
  <cp:lastModifiedBy>Sabrina Hidouche</cp:lastModifiedBy>
  <cp:lastPrinted>2020-10-12T11:32:37Z</cp:lastPrinted>
  <dcterms:created xsi:type="dcterms:W3CDTF">2015-11-17T11:33:26Z</dcterms:created>
  <dcterms:modified xsi:type="dcterms:W3CDTF">2025-09-16T13:44:34Z</dcterms:modified>
</cp:coreProperties>
</file>