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4_STATS_PRESTATIONS_MALADIE\01_CONJONCTURE\03_ANALYSE\2025\202507\"/>
    </mc:Choice>
  </mc:AlternateContent>
  <xr:revisionPtr revIDLastSave="0" documentId="8_{A2BC101B-3F9F-4FCA-A056-671E4059F83A}" xr6:coauthVersionLast="47" xr6:coauthVersionMax="47" xr10:uidLastSave="{00000000-0000-0000-0000-000000000000}"/>
  <bookViews>
    <workbookView xWindow="-120" yWindow="-120" windowWidth="29040" windowHeight="15720" activeTab="3" xr2:uid="{4F157F6A-0365-4DAD-881A-92310A7B1E27}"/>
  </bookViews>
  <sheets>
    <sheet name="Graphs_DTR" sheetId="1" r:id="rId1"/>
    <sheet name="Date_rbts" sheetId="2" r:id="rId2"/>
    <sheet name="Date_soins" sheetId="3" r:id="rId3"/>
    <sheet name="Révisions_date_soins" sheetId="4" r:id="rId4"/>
  </sheets>
  <externalReferences>
    <externalReference r:id="rId5"/>
  </externalReferences>
  <definedNames>
    <definedName name="_xlnm.Print_Area" localSheetId="1">Date_rbts!$C$4:$M$104</definedName>
    <definedName name="_xlnm.Print_Area" localSheetId="2">Date_soins!$C$4:$M$105</definedName>
    <definedName name="_xlnm.Print_Area" localSheetId="0">Graphs_DTR!$A$1:$L$211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3" i="4" l="1"/>
  <c r="N73" i="4"/>
  <c r="N72" i="4"/>
  <c r="O72" i="4" s="1"/>
  <c r="O71" i="4"/>
  <c r="N71" i="4"/>
  <c r="N70" i="4"/>
  <c r="O70" i="4" s="1"/>
  <c r="M69" i="4"/>
  <c r="L69" i="4"/>
  <c r="K69" i="4"/>
  <c r="J69" i="4"/>
  <c r="I69" i="4"/>
  <c r="H69" i="4"/>
  <c r="G69" i="4"/>
  <c r="N69" i="4" s="1"/>
  <c r="F69" i="4"/>
  <c r="N68" i="4"/>
  <c r="O68" i="4" s="1"/>
  <c r="N67" i="4"/>
  <c r="O67" i="4" s="1"/>
  <c r="N66" i="4"/>
  <c r="O66" i="4" s="1"/>
  <c r="N65" i="4"/>
  <c r="O65" i="4" s="1"/>
  <c r="N64" i="4"/>
  <c r="O64" i="4" s="1"/>
  <c r="N63" i="4"/>
  <c r="O63" i="4" s="1"/>
  <c r="N62" i="4"/>
  <c r="O62" i="4" s="1"/>
  <c r="N61" i="4"/>
  <c r="O61" i="4" s="1"/>
  <c r="B61" i="4"/>
  <c r="B62" i="4" s="1"/>
  <c r="B63" i="4" s="1"/>
  <c r="B64" i="4" s="1"/>
  <c r="B65" i="4" s="1"/>
  <c r="B66" i="4" s="1"/>
  <c r="B67" i="4" s="1"/>
  <c r="B68" i="4" s="1"/>
  <c r="B70" i="4" s="1"/>
  <c r="B71" i="4" s="1"/>
  <c r="B72" i="4" s="1"/>
  <c r="B73" i="4" s="1"/>
  <c r="N60" i="4"/>
  <c r="O60" i="4" s="1"/>
  <c r="B60" i="4"/>
  <c r="N59" i="4"/>
  <c r="O59" i="4" s="1"/>
  <c r="B59" i="4"/>
  <c r="N58" i="4"/>
  <c r="O58" i="4" s="1"/>
  <c r="O57" i="4"/>
  <c r="N57" i="4"/>
  <c r="M56" i="4"/>
  <c r="L56" i="4"/>
  <c r="N56" i="4" s="1"/>
  <c r="K56" i="4"/>
  <c r="J56" i="4"/>
  <c r="I56" i="4"/>
  <c r="H56" i="4"/>
  <c r="G56" i="4"/>
  <c r="F56" i="4"/>
  <c r="E56" i="4"/>
  <c r="O56" i="4" s="1"/>
  <c r="N55" i="4"/>
  <c r="O55" i="4" s="1"/>
  <c r="N54" i="4"/>
  <c r="O54" i="4" s="1"/>
  <c r="O53" i="4"/>
  <c r="N53" i="4"/>
  <c r="N52" i="4"/>
  <c r="O52" i="4" s="1"/>
  <c r="N51" i="4"/>
  <c r="O51" i="4" s="1"/>
  <c r="N50" i="4"/>
  <c r="O50" i="4" s="1"/>
  <c r="N49" i="4"/>
  <c r="O49" i="4" s="1"/>
  <c r="N48" i="4"/>
  <c r="O48" i="4" s="1"/>
  <c r="O47" i="4"/>
  <c r="N47" i="4"/>
  <c r="N46" i="4"/>
  <c r="O46" i="4" s="1"/>
  <c r="N45" i="4"/>
  <c r="O45" i="4" s="1"/>
  <c r="N44" i="4"/>
  <c r="O44" i="4" s="1"/>
  <c r="M43" i="4"/>
  <c r="L43" i="4"/>
  <c r="K43" i="4"/>
  <c r="N43" i="4" s="1"/>
  <c r="J43" i="4"/>
  <c r="I43" i="4"/>
  <c r="H43" i="4"/>
  <c r="G43" i="4"/>
  <c r="F43" i="4"/>
  <c r="E43" i="4"/>
  <c r="D43" i="4"/>
  <c r="O43" i="4" s="1"/>
  <c r="N42" i="4"/>
  <c r="O42" i="4" s="1"/>
  <c r="N41" i="4"/>
  <c r="O41" i="4" s="1"/>
  <c r="O40" i="4"/>
  <c r="N40" i="4"/>
  <c r="N39" i="4"/>
  <c r="O39" i="4" s="1"/>
  <c r="N38" i="4"/>
  <c r="O38" i="4" s="1"/>
  <c r="N37" i="4"/>
  <c r="O37" i="4" s="1"/>
  <c r="N36" i="4"/>
  <c r="O36" i="4" s="1"/>
  <c r="N35" i="4"/>
  <c r="O35" i="4" s="1"/>
  <c r="O34" i="4"/>
  <c r="N34" i="4"/>
  <c r="N33" i="4"/>
  <c r="O33" i="4" s="1"/>
  <c r="N32" i="4"/>
  <c r="O32" i="4" s="1"/>
  <c r="N31" i="4"/>
  <c r="O31" i="4" s="1"/>
  <c r="I30" i="4"/>
  <c r="J30" i="4" s="1"/>
  <c r="K30" i="4" s="1"/>
  <c r="L30" i="4" s="1"/>
  <c r="M30" i="4" s="1"/>
  <c r="H30" i="4"/>
  <c r="E3" i="4"/>
  <c r="F3" i="4" s="1"/>
  <c r="G3" i="4" s="1"/>
  <c r="H3" i="4" s="1"/>
  <c r="I3" i="4" s="1"/>
  <c r="J3" i="4" s="1"/>
  <c r="K3" i="4" s="1"/>
  <c r="L3" i="4" s="1"/>
  <c r="M3" i="4" s="1"/>
  <c r="N3" i="4" s="1"/>
  <c r="O3" i="4" s="1"/>
  <c r="Q3" i="4" s="1"/>
  <c r="R3" i="4" s="1"/>
  <c r="S3" i="4" s="1"/>
  <c r="T3" i="4" s="1"/>
  <c r="I71" i="3"/>
  <c r="G71" i="3"/>
  <c r="E71" i="3"/>
  <c r="D71" i="3"/>
  <c r="I38" i="3"/>
  <c r="H38" i="3"/>
  <c r="H71" i="3" s="1"/>
  <c r="E38" i="3"/>
  <c r="D38" i="3"/>
  <c r="L38" i="3"/>
  <c r="L71" i="3" s="1"/>
  <c r="J38" i="3"/>
  <c r="J71" i="3" s="1"/>
  <c r="G38" i="3"/>
  <c r="L71" i="2"/>
  <c r="E71" i="2"/>
  <c r="D71" i="2"/>
  <c r="L38" i="2"/>
  <c r="E38" i="2"/>
  <c r="D38" i="2"/>
  <c r="J38" i="2"/>
  <c r="J71" i="2" s="1"/>
  <c r="I38" i="2"/>
  <c r="I71" i="2" s="1"/>
  <c r="H38" i="2"/>
  <c r="H71" i="2" s="1"/>
  <c r="G38" i="2"/>
  <c r="O69" i="4" l="1"/>
  <c r="G71" i="2"/>
</calcChain>
</file>

<file path=xl/sharedStrings.xml><?xml version="1.0" encoding="utf-8"?>
<sst xmlns="http://schemas.openxmlformats.org/spreadsheetml/2006/main" count="289" uniqueCount="108">
  <si>
    <t>Régime agricole</t>
  </si>
  <si>
    <t>Non-Salariés agricoles</t>
  </si>
  <si>
    <t>Salariés agricoles</t>
  </si>
  <si>
    <r>
      <t xml:space="preserve">Séries  en date de remboursement CVS-CJO </t>
    </r>
    <r>
      <rPr>
        <b/>
        <sz val="10"/>
        <color rgb="FF0000FF"/>
        <rFont val="Cambria"/>
        <family val="1"/>
      </rPr>
      <t>, France métropolitaine - Risques Maladie-Maternité-AT</t>
    </r>
  </si>
  <si>
    <t>Attention, les échelles ne sont pas toujours comparables selon les graphiques</t>
  </si>
  <si>
    <t>Séries indicées;Base 100 = Moyenne 2016</t>
  </si>
  <si>
    <t>Données mensuelles</t>
  </si>
  <si>
    <r>
      <t xml:space="preserve">Régime agricole - Métropole
Tous risques
Séries en date de remboursements
</t>
    </r>
    <r>
      <rPr>
        <b/>
        <sz val="9"/>
        <color theme="1"/>
        <rFont val="Cambria"/>
        <family val="1"/>
      </rPr>
      <t>Montants remboursés en millions d'euros</t>
    </r>
  </si>
  <si>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</si>
  <si>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</si>
  <si>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</si>
  <si>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</si>
  <si>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</si>
  <si>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</si>
  <si>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</si>
  <si>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</si>
  <si>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</si>
  <si>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</si>
  <si>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</si>
  <si>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</si>
  <si>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</si>
  <si>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</si>
  <si>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</si>
  <si>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</si>
  <si>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</si>
  <si>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</si>
  <si>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</si>
  <si>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</si>
  <si>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</si>
  <si>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</si>
  <si>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</si>
  <si>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</si>
  <si>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</si>
  <si>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</si>
  <si>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</si>
  <si>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</si>
  <si>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</si>
  <si>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</si>
  <si>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</si>
  <si>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</si>
  <si>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r>
      <t xml:space="preserve">Régime agricole - Métropole
Tous risques
Séries en date de soins
</t>
    </r>
    <r>
      <rPr>
        <b/>
        <sz val="9"/>
        <color theme="1"/>
        <rFont val="Cambria"/>
        <family val="1"/>
      </rPr>
      <t>Montants remboursés en millions d'euros</t>
    </r>
  </si>
  <si>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</si>
  <si>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</si>
  <si>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Source : MSA</t>
  </si>
  <si>
    <t xml:space="preserve">Tableau 1 : Taux de révision de séries de remboursements de soins de ville (en date de soins) par rapport aux données publiées ce mois-ci </t>
  </si>
  <si>
    <r>
      <t xml:space="preserve">Révision du dernier mois
</t>
    </r>
    <r>
      <rPr>
        <i/>
        <sz val="10"/>
        <color theme="1"/>
        <rFont val="Arial"/>
        <family val="2"/>
      </rPr>
      <t>(en millions d'euros)</t>
    </r>
  </si>
  <si>
    <t>Cumul 2024</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</si>
  <si>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</si>
  <si>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</si>
  <si>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</si>
  <si>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</si>
  <si>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</si>
  <si>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</si>
  <si>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</si>
  <si>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</si>
  <si>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</si>
  <si>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</si>
  <si>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</si>
  <si>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</si>
  <si>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</si>
  <si>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</si>
  <si>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</si>
  <si>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</si>
  <si>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</si>
  <si>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</si>
  <si>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</si>
  <si>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</si>
  <si>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</si>
  <si>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Révision des mois en date de soins selon les données liquidées jusqu'en juillet 2025</t>
  </si>
  <si>
    <t>Date de révision (montants en millions d'euros)</t>
  </si>
  <si>
    <t>Date de soins</t>
  </si>
  <si>
    <t>Référence</t>
  </si>
  <si>
    <t>2022</t>
  </si>
  <si>
    <t>2023</t>
  </si>
  <si>
    <t>2024</t>
  </si>
  <si>
    <t>2025</t>
  </si>
  <si>
    <t>TOTAL</t>
  </si>
  <si>
    <t>Total 2022</t>
  </si>
  <si>
    <t>Total 2023</t>
  </si>
  <si>
    <t>Total 2024</t>
  </si>
  <si>
    <t>Données brutes  juillet 2025</t>
  </si>
  <si>
    <t>Taux de croissance  juil 2025 / juil 2024</t>
  </si>
  <si>
    <t>Taux de croissance  juil 2025 / juin 2025</t>
  </si>
  <si>
    <t>Rappel :
Taux ACM CVS-CJO à fin juillet 2024</t>
  </si>
  <si>
    <t>Données brutes aout 2024 - juil 2025</t>
  </si>
  <si>
    <t>Taux ACM (aout 2024 - juil 2025 / aout 2023 - juil 2024)</t>
  </si>
  <si>
    <t>( janv à juil 2025 ) /
( janv à juil 2024 )</t>
  </si>
  <si>
    <t>Données brutes  mai 2025</t>
  </si>
  <si>
    <t>Taux de croissance  mai 2025 / mai 2024</t>
  </si>
  <si>
    <t>Taux de croissance  mai 2025 / avril 2025</t>
  </si>
  <si>
    <t>Rappel :
Taux ACM CVS-CJO à fin mai 2024</t>
  </si>
  <si>
    <t>Données brutes juin 2024 - mai 2025</t>
  </si>
  <si>
    <t>Taux ACM (juin 2024 - mai 2025 / juin 2023 - mai 2024)</t>
  </si>
  <si>
    <t>( janv à mai 2025 ) /
( janv à mai 2024 )</t>
  </si>
  <si>
    <t>TOTAL généralistes</t>
  </si>
  <si>
    <t>TOTAL spécialistes</t>
  </si>
  <si>
    <t>Honoraires de dentistes</t>
  </si>
  <si>
    <t>Montants masseurs-kiné</t>
  </si>
  <si>
    <t>TOTAL transports</t>
  </si>
  <si>
    <t>IJ AT</t>
  </si>
  <si>
    <t>Médicaments rétrocédés</t>
  </si>
  <si>
    <t>Produits de LPP</t>
  </si>
  <si>
    <t>TOTAL Infirmiers</t>
  </si>
  <si>
    <t>TOTAL Laboratoires</t>
  </si>
  <si>
    <t>IJ maladie</t>
  </si>
  <si>
    <t>Médicaments de ville</t>
  </si>
  <si>
    <t>TOTAL médicaments</t>
  </si>
  <si>
    <t xml:space="preserve"> 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</si>
</sst>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
    <numFmt numFmtId="167" formatCode="#,##0.0_ ;\-#,##0.0\ "/>
    <numFmt numFmtId="168" formatCode="_-* #,##0.0\ _€_-;\-* #,##0.0\ _€_-;_-* &quot;-&quot;??\ _€_-;_-@_-"/>
    <numFmt numFmtId="169" formatCode="[$-40C]mmm\-yy;@"/>
    <numFmt numFmtId="170" formatCode="[$-40C]mmmm\-yy;@"/>
  </numFmts>
  <fonts count="32" x14ac:knownFonts="1">
    <font>
      <sz val="10"/>
      <name val="Arial"/>
    </font>
    <font>
      <sz val="11"/>
      <color theme="1"/>
      <name val="Calibri"/>
      <family val="2"/>
      <scheme val="minor"/>
    </font>
    <font>
      <sz val="11"/>
      <color theme="1"/>
      <name val="Calibri"/>
      <family val="2"/>
      <scheme val="minor"/>
    </font>
    <font>
      <sz val="10"/>
      <name val="Arial"/>
      <family val="2"/>
    </font>
    <font>
      <b/>
      <sz val="12"/>
      <color rgb="FF0000FF"/>
      <name val="Cambria"/>
      <family val="1"/>
    </font>
    <font>
      <b/>
      <sz val="10"/>
      <color rgb="FF0000FF"/>
      <name val="Cambria"/>
      <family val="1"/>
    </font>
    <font>
      <b/>
      <sz val="10"/>
      <name val="Cambria"/>
      <family val="1"/>
    </font>
    <font>
      <b/>
      <sz val="9"/>
      <color theme="0" tint="-0.499984740745262"/>
      <name val="Cambria"/>
      <family val="1"/>
    </font>
    <font>
      <b/>
      <sz val="10"/>
      <color theme="1"/>
      <name val="Cambria"/>
      <family val="1"/>
    </font>
    <font>
      <sz val="10"/>
      <name val="Cambria"/>
      <family val="1"/>
    </font>
    <font>
      <sz val="9"/>
      <name val="Cambria"/>
      <family val="1"/>
    </font>
    <font>
      <b/>
      <sz val="10"/>
      <color rgb="FFFF0000"/>
      <name val="Cambria"/>
      <family val="1"/>
    </font>
    <font>
      <sz val="9"/>
      <color rgb="FFFF00FF"/>
      <name val="Cambria"/>
      <family val="1"/>
    </font>
    <font>
      <b/>
      <sz val="11"/>
      <color theme="1"/>
      <name val="Cambria"/>
      <family val="1"/>
    </font>
    <font>
      <b/>
      <sz val="9"/>
      <color theme="1"/>
      <name val="Cambria"/>
      <family val="1"/>
    </font>
    <font>
      <b/>
      <sz val="11"/>
      <color theme="0"/>
      <name val="Cambria"/>
      <family val="1"/>
    </font>
    <font>
      <b/>
      <sz val="9"/>
      <name val="Cambria"/>
      <family val="1"/>
    </font>
    <font>
      <sz val="9"/>
      <color theme="1"/>
      <name val="Cambria"/>
      <family val="1"/>
    </font>
    <font>
      <b/>
      <sz val="10"/>
      <color theme="0"/>
      <name val="Cambria"/>
      <family val="1"/>
    </font>
    <font>
      <b/>
      <i/>
      <sz val="8"/>
      <name val="Cambria"/>
      <family val="1"/>
    </font>
    <font>
      <sz val="8"/>
      <name val="Cambria"/>
      <family val="1"/>
    </font>
    <font>
      <b/>
      <sz val="12"/>
      <color rgb="FFFFFFFF"/>
      <name val="Arial"/>
      <family val="2"/>
    </font>
    <font>
      <sz val="10"/>
      <color theme="1"/>
      <name val="Arial"/>
      <family val="2"/>
    </font>
    <font>
      <sz val="11"/>
      <color theme="1"/>
      <name val="Arial"/>
      <family val="2"/>
    </font>
    <font>
      <b/>
      <sz val="11"/>
      <color theme="1"/>
      <name val="Arial"/>
      <family val="2"/>
    </font>
    <font>
      <i/>
      <sz val="10"/>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7">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2" fillId="0" borderId="0"/>
    <xf numFmtId="0" fontId="2"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22" fillId="0" borderId="0"/>
    <xf numFmtId="0" fontId="1" fillId="0" borderId="0"/>
    <xf numFmtId="0" fontId="1" fillId="0" borderId="0"/>
    <xf numFmtId="9" fontId="3" fillId="0" borderId="0" applyFont="0" applyFill="0" applyBorder="0" applyAlignment="0" applyProtection="0"/>
  </cellStyleXfs>
  <cellXfs count="257">
    <xf numFmtId="0" fontId="0" fillId="0" borderId="0" xfId="0"/>
    <xf numFmtId="0" fontId="4" fillId="2" borderId="0" xfId="2" applyFont="1" applyFill="1" applyAlignment="1">
      <alignment horizontal="center" vertical="center"/>
    </xf>
    <xf numFmtId="0" fontId="4" fillId="2" borderId="0" xfId="2" applyFont="1" applyFill="1" applyAlignment="1">
      <alignment vertical="center"/>
    </xf>
    <xf numFmtId="0" fontId="4" fillId="2" borderId="0" xfId="2" applyFont="1" applyFill="1" applyAlignment="1">
      <alignment horizontal="left" vertical="center"/>
    </xf>
    <xf numFmtId="0" fontId="6" fillId="2" borderId="0" xfId="2" applyFont="1" applyFill="1" applyAlignment="1">
      <alignment horizontal="centerContinuous" vertical="center"/>
    </xf>
    <xf numFmtId="0" fontId="6" fillId="2" borderId="0" xfId="2" applyFont="1" applyFill="1" applyAlignment="1">
      <alignment vertical="center"/>
    </xf>
    <xf numFmtId="0" fontId="6" fillId="2" borderId="0" xfId="2" applyFont="1" applyFill="1" applyAlignment="1">
      <alignment horizontal="left" vertical="center"/>
    </xf>
    <xf numFmtId="0" fontId="6" fillId="2" borderId="0" xfId="2" applyFont="1" applyFill="1" applyAlignment="1">
      <alignment horizontal="center" vertical="center"/>
    </xf>
    <xf numFmtId="0" fontId="7" fillId="2" borderId="0" xfId="2" applyFont="1" applyFill="1" applyAlignment="1">
      <alignment vertical="center"/>
    </xf>
    <xf numFmtId="0" fontId="6" fillId="2" borderId="0" xfId="2" applyFont="1" applyFill="1" applyAlignment="1">
      <alignment horizontal="right" vertical="center"/>
    </xf>
    <xf numFmtId="0" fontId="8" fillId="2" borderId="0" xfId="2" applyFont="1" applyFill="1" applyAlignment="1">
      <alignment vertical="center"/>
    </xf>
    <xf numFmtId="0" fontId="9" fillId="2" borderId="0" xfId="2" applyFont="1" applyFill="1" applyAlignment="1">
      <alignment vertical="center"/>
    </xf>
    <xf numFmtId="0" fontId="6" fillId="0" borderId="0" xfId="2" applyFont="1"/>
    <xf numFmtId="0" fontId="10" fillId="2" borderId="0" xfId="2" applyFont="1" applyFill="1" applyAlignment="1">
      <alignment vertical="center"/>
    </xf>
    <xf numFmtId="0" fontId="6" fillId="0" borderId="0" xfId="2" applyFont="1" applyAlignment="1">
      <alignment vertical="center"/>
    </xf>
    <xf numFmtId="2" fontId="6" fillId="2" borderId="0" xfId="1" applyNumberFormat="1" applyFont="1" applyFill="1" applyBorder="1" applyAlignment="1">
      <alignment horizontal="right" vertical="center" wrapText="1"/>
    </xf>
    <xf numFmtId="164" fontId="6" fillId="2" borderId="0" xfId="1" applyNumberFormat="1" applyFont="1" applyFill="1" applyBorder="1" applyAlignment="1">
      <alignment horizontal="right" vertical="center" wrapText="1"/>
    </xf>
    <xf numFmtId="9" fontId="11" fillId="2" borderId="0" xfId="1" applyFont="1" applyFill="1" applyAlignment="1">
      <alignment vertical="center"/>
    </xf>
    <xf numFmtId="9" fontId="11" fillId="2" borderId="0" xfId="1" applyFont="1" applyFill="1" applyBorder="1" applyAlignment="1">
      <alignment vertical="center"/>
    </xf>
    <xf numFmtId="0" fontId="6" fillId="2" borderId="0" xfId="2" applyFont="1" applyFill="1"/>
    <xf numFmtId="165" fontId="6" fillId="2" borderId="0" xfId="3" applyFont="1" applyFill="1" applyBorder="1" applyAlignment="1">
      <alignment horizontal="right" vertical="center" wrapText="1"/>
    </xf>
    <xf numFmtId="0" fontId="10" fillId="2" borderId="0" xfId="4" applyFont="1" applyFill="1"/>
    <xf numFmtId="0" fontId="10" fillId="3" borderId="0" xfId="4" applyFont="1" applyFill="1"/>
    <xf numFmtId="166" fontId="12" fillId="2" borderId="0" xfId="4" applyNumberFormat="1" applyFont="1" applyFill="1" applyAlignment="1">
      <alignment vertical="center"/>
    </xf>
    <xf numFmtId="0" fontId="10" fillId="4" borderId="0" xfId="4" applyFont="1" applyFill="1"/>
    <xf numFmtId="0" fontId="10" fillId="3" borderId="0" xfId="4" applyFont="1" applyFill="1" applyAlignment="1">
      <alignment horizontal="center"/>
    </xf>
    <xf numFmtId="0" fontId="10" fillId="4" borderId="0" xfId="4" applyFont="1" applyFill="1" applyAlignment="1">
      <alignment horizontal="center"/>
    </xf>
    <xf numFmtId="0" fontId="13" fillId="5" borderId="1" xfId="5" applyFont="1" applyFill="1" applyBorder="1" applyAlignment="1">
      <alignment horizontal="center" vertical="center" wrapText="1"/>
    </xf>
    <xf numFmtId="0" fontId="13" fillId="5" borderId="2" xfId="6" applyFont="1" applyFill="1" applyBorder="1" applyAlignment="1">
      <alignment horizontal="center" vertical="center"/>
    </xf>
    <xf numFmtId="0" fontId="13" fillId="5" borderId="3" xfId="6" applyFont="1" applyFill="1" applyBorder="1" applyAlignment="1">
      <alignment horizontal="center" vertical="center"/>
    </xf>
    <xf numFmtId="0" fontId="13" fillId="5" borderId="4" xfId="6" applyFont="1" applyFill="1" applyBorder="1" applyAlignment="1">
      <alignment horizontal="center" vertical="center"/>
    </xf>
    <xf numFmtId="0" fontId="13" fillId="5" borderId="5" xfId="5" applyFont="1" applyFill="1" applyBorder="1" applyAlignment="1">
      <alignment horizontal="center" vertical="center" wrapText="1"/>
    </xf>
    <xf numFmtId="0" fontId="8" fillId="5" borderId="6" xfId="5" applyFont="1" applyFill="1" applyBorder="1" applyAlignment="1">
      <alignment horizontal="center" vertical="center" wrapText="1"/>
    </xf>
    <xf numFmtId="0" fontId="8" fillId="5" borderId="2" xfId="5" applyFont="1" applyFill="1" applyBorder="1" applyAlignment="1">
      <alignment horizontal="center" vertical="center" wrapText="1"/>
    </xf>
    <xf numFmtId="0" fontId="14" fillId="5" borderId="3" xfId="5" applyFont="1" applyFill="1" applyBorder="1" applyAlignment="1">
      <alignment horizontal="center" vertical="center" wrapText="1"/>
    </xf>
    <xf numFmtId="0" fontId="8" fillId="5" borderId="7" xfId="5" applyFont="1" applyFill="1" applyBorder="1" applyAlignment="1">
      <alignment horizontal="center" vertical="center" wrapText="1"/>
    </xf>
    <xf numFmtId="0" fontId="8" fillId="5" borderId="8" xfId="5" applyFont="1" applyFill="1" applyBorder="1" applyAlignment="1">
      <alignment horizontal="center" vertical="center" wrapText="1"/>
    </xf>
    <xf numFmtId="0" fontId="8" fillId="5" borderId="9" xfId="5" applyFont="1" applyFill="1" applyBorder="1" applyAlignment="1">
      <alignment horizontal="center" vertical="center" wrapText="1"/>
    </xf>
    <xf numFmtId="0" fontId="9" fillId="0" borderId="4" xfId="0" applyFont="1" applyBorder="1" applyAlignment="1">
      <alignment horizontal="center" vertical="center" wrapText="1"/>
    </xf>
    <xf numFmtId="0" fontId="8" fillId="5" borderId="4" xfId="5" applyFont="1" applyFill="1" applyBorder="1" applyAlignment="1">
      <alignment horizontal="center" vertical="center" wrapText="1"/>
    </xf>
    <xf numFmtId="0" fontId="13" fillId="5" borderId="10" xfId="5" applyFont="1" applyFill="1" applyBorder="1" applyAlignment="1">
      <alignment horizontal="center" vertical="center" wrapText="1"/>
    </xf>
    <xf numFmtId="0" fontId="8" fillId="5" borderId="11" xfId="5" applyFont="1" applyFill="1" applyBorder="1" applyAlignment="1">
      <alignment horizontal="center" vertical="center" wrapText="1"/>
    </xf>
    <xf numFmtId="0" fontId="8" fillId="5" borderId="2" xfId="5" applyFont="1" applyFill="1" applyBorder="1" applyAlignment="1">
      <alignment horizontal="center" vertical="center" wrapText="1"/>
    </xf>
    <xf numFmtId="0" fontId="8" fillId="5" borderId="12" xfId="5" applyFont="1" applyFill="1" applyBorder="1" applyAlignment="1">
      <alignment horizontal="center" vertical="center" wrapText="1"/>
    </xf>
    <xf numFmtId="0" fontId="8" fillId="5" borderId="13" xfId="5" applyFont="1" applyFill="1" applyBorder="1" applyAlignment="1">
      <alignment horizontal="center" vertical="center" wrapText="1"/>
    </xf>
    <xf numFmtId="0" fontId="15" fillId="6" borderId="7" xfId="5" applyFont="1" applyFill="1" applyBorder="1" applyAlignment="1">
      <alignment horizontal="left" vertical="center"/>
    </xf>
    <xf numFmtId="167" fontId="15" fillId="6" borderId="7" xfId="7" applyNumberFormat="1" applyFont="1" applyFill="1" applyBorder="1" applyAlignment="1">
      <alignment horizontal="right" vertical="center" indent="1"/>
    </xf>
    <xf numFmtId="164" fontId="15" fillId="6" borderId="7" xfId="8" applyNumberFormat="1" applyFont="1" applyFill="1" applyBorder="1" applyAlignment="1">
      <alignment horizontal="center" vertical="center"/>
    </xf>
    <xf numFmtId="164" fontId="15" fillId="6" borderId="2" xfId="1" applyNumberFormat="1" applyFont="1" applyFill="1" applyBorder="1" applyAlignment="1">
      <alignment horizontal="center" vertical="center"/>
    </xf>
    <xf numFmtId="164" fontId="15" fillId="6" borderId="7" xfId="1" applyNumberFormat="1" applyFont="1" applyFill="1" applyBorder="1" applyAlignment="1">
      <alignment horizontal="center" vertical="center"/>
    </xf>
    <xf numFmtId="164" fontId="15" fillId="6" borderId="4" xfId="8" applyNumberFormat="1" applyFont="1" applyFill="1" applyBorder="1" applyAlignment="1">
      <alignment horizontal="center" vertical="center"/>
    </xf>
    <xf numFmtId="167" fontId="15" fillId="6" borderId="4" xfId="7" applyNumberFormat="1" applyFont="1" applyFill="1" applyBorder="1" applyAlignment="1">
      <alignment horizontal="center" vertical="center"/>
    </xf>
    <xf numFmtId="0" fontId="16" fillId="4" borderId="14" xfId="4" applyFont="1" applyFill="1" applyBorder="1" applyAlignment="1">
      <alignment vertical="center"/>
    </xf>
    <xf numFmtId="166" fontId="16" fillId="2" borderId="5" xfId="4" applyNumberFormat="1" applyFont="1" applyFill="1" applyBorder="1" applyAlignment="1">
      <alignment horizontal="right" vertical="center" indent="1"/>
    </xf>
    <xf numFmtId="164" fontId="16" fillId="2" borderId="15" xfId="4" applyNumberFormat="1" applyFont="1" applyFill="1" applyBorder="1" applyAlignment="1">
      <alignment horizontal="right" vertical="center" indent="1"/>
    </xf>
    <xf numFmtId="164" fontId="16" fillId="2" borderId="0" xfId="4" applyNumberFormat="1" applyFont="1" applyFill="1" applyAlignment="1">
      <alignment horizontal="right" vertical="center" indent="1"/>
    </xf>
    <xf numFmtId="164" fontId="16" fillId="2" borderId="5" xfId="4" applyNumberFormat="1" applyFont="1" applyFill="1" applyBorder="1" applyAlignment="1">
      <alignment horizontal="right" vertical="center" indent="1"/>
    </xf>
    <xf numFmtId="164" fontId="16" fillId="2" borderId="8" xfId="4" applyNumberFormat="1" applyFont="1" applyFill="1" applyBorder="1" applyAlignment="1">
      <alignment horizontal="center" vertical="center"/>
    </xf>
    <xf numFmtId="166" fontId="16" fillId="2" borderId="0" xfId="4" applyNumberFormat="1" applyFont="1" applyFill="1" applyAlignment="1">
      <alignment horizontal="right" vertical="center" indent="1"/>
    </xf>
    <xf numFmtId="0" fontId="10" fillId="4" borderId="14" xfId="4" applyFont="1" applyFill="1" applyBorder="1" applyAlignment="1">
      <alignment horizontal="left" vertical="center" indent="1"/>
    </xf>
    <xf numFmtId="166" fontId="10" fillId="2" borderId="5" xfId="4" applyNumberFormat="1" applyFont="1" applyFill="1" applyBorder="1" applyAlignment="1">
      <alignment horizontal="right" vertical="center" indent="1"/>
    </xf>
    <xf numFmtId="164" fontId="10" fillId="2" borderId="15" xfId="4" applyNumberFormat="1" applyFont="1" applyFill="1" applyBorder="1" applyAlignment="1">
      <alignment horizontal="right" vertical="center" indent="1"/>
    </xf>
    <xf numFmtId="164" fontId="10" fillId="2" borderId="0" xfId="4" applyNumberFormat="1" applyFont="1" applyFill="1" applyAlignment="1">
      <alignment horizontal="right" vertical="center" indent="1"/>
    </xf>
    <xf numFmtId="164" fontId="10" fillId="2" borderId="5" xfId="4" applyNumberFormat="1" applyFont="1" applyFill="1" applyBorder="1" applyAlignment="1">
      <alignment horizontal="right" vertical="center" indent="1"/>
    </xf>
    <xf numFmtId="164" fontId="10" fillId="2" borderId="15" xfId="4" applyNumberFormat="1" applyFont="1" applyFill="1" applyBorder="1" applyAlignment="1">
      <alignment horizontal="center" vertical="center"/>
    </xf>
    <xf numFmtId="166" fontId="10" fillId="2" borderId="0" xfId="4" applyNumberFormat="1" applyFont="1" applyFill="1" applyAlignment="1">
      <alignment horizontal="right" vertical="center" indent="1"/>
    </xf>
    <xf numFmtId="49" fontId="10" fillId="4" borderId="14" xfId="4" applyNumberFormat="1" applyFont="1" applyFill="1" applyBorder="1" applyAlignment="1">
      <alignment horizontal="left" vertical="center" indent="3"/>
    </xf>
    <xf numFmtId="0" fontId="9" fillId="4" borderId="0" xfId="4" applyFont="1" applyFill="1"/>
    <xf numFmtId="49" fontId="10" fillId="4" borderId="14" xfId="4" applyNumberFormat="1" applyFont="1" applyFill="1" applyBorder="1" applyAlignment="1">
      <alignment horizontal="left" indent="1"/>
    </xf>
    <xf numFmtId="49" fontId="10" fillId="4" borderId="14" xfId="4" applyNumberFormat="1" applyFont="1" applyFill="1" applyBorder="1" applyAlignment="1">
      <alignment horizontal="left" indent="3"/>
    </xf>
    <xf numFmtId="0" fontId="10" fillId="4" borderId="14" xfId="4" applyFont="1" applyFill="1" applyBorder="1" applyAlignment="1">
      <alignment horizontal="left" indent="1"/>
    </xf>
    <xf numFmtId="164" fontId="17" fillId="2" borderId="15" xfId="4" applyNumberFormat="1" applyFont="1" applyFill="1" applyBorder="1" applyAlignment="1">
      <alignment horizontal="center" vertical="center"/>
    </xf>
    <xf numFmtId="164" fontId="17" fillId="2" borderId="5" xfId="4" applyNumberFormat="1" applyFont="1" applyFill="1" applyBorder="1" applyAlignment="1">
      <alignment horizontal="right" vertical="center" indent="1"/>
    </xf>
    <xf numFmtId="0" fontId="16" fillId="4" borderId="5" xfId="4" applyFont="1" applyFill="1" applyBorder="1" applyAlignment="1">
      <alignment vertical="center"/>
    </xf>
    <xf numFmtId="164" fontId="16" fillId="2" borderId="15" xfId="4" applyNumberFormat="1" applyFont="1" applyFill="1" applyBorder="1" applyAlignment="1">
      <alignment horizontal="center" vertical="center"/>
    </xf>
    <xf numFmtId="0" fontId="10" fillId="4" borderId="5" xfId="4" applyFont="1" applyFill="1" applyBorder="1" applyAlignment="1">
      <alignment horizontal="left" vertical="center" indent="1"/>
    </xf>
    <xf numFmtId="49" fontId="10" fillId="4" borderId="5" xfId="4" applyNumberFormat="1" applyFont="1" applyFill="1" applyBorder="1" applyAlignment="1">
      <alignment horizontal="left" indent="3"/>
    </xf>
    <xf numFmtId="166" fontId="9" fillId="2" borderId="5" xfId="4" applyNumberFormat="1" applyFont="1" applyFill="1" applyBorder="1" applyAlignment="1">
      <alignment horizontal="right" vertical="center" indent="1"/>
    </xf>
    <xf numFmtId="0" fontId="16" fillId="4" borderId="16" xfId="4" applyFont="1" applyFill="1" applyBorder="1" applyAlignment="1">
      <alignment vertical="center"/>
    </xf>
    <xf numFmtId="166" fontId="10" fillId="2" borderId="17" xfId="4" applyNumberFormat="1" applyFont="1" applyFill="1" applyBorder="1" applyAlignment="1">
      <alignment horizontal="right" vertical="center" indent="1"/>
    </xf>
    <xf numFmtId="164" fontId="10" fillId="2" borderId="18" xfId="4" applyNumberFormat="1" applyFont="1" applyFill="1" applyBorder="1" applyAlignment="1">
      <alignment horizontal="right" vertical="center" indent="1"/>
    </xf>
    <xf numFmtId="164" fontId="10" fillId="2" borderId="19" xfId="4" applyNumberFormat="1" applyFont="1" applyFill="1" applyBorder="1" applyAlignment="1">
      <alignment horizontal="right" vertical="center" indent="1"/>
    </xf>
    <xf numFmtId="164" fontId="10" fillId="2" borderId="17" xfId="4" applyNumberFormat="1" applyFont="1" applyFill="1" applyBorder="1" applyAlignment="1">
      <alignment horizontal="right" vertical="center" indent="1"/>
    </xf>
    <xf numFmtId="164" fontId="10" fillId="2" borderId="20" xfId="4" applyNumberFormat="1" applyFont="1" applyFill="1" applyBorder="1" applyAlignment="1">
      <alignment horizontal="center" vertical="center"/>
    </xf>
    <xf numFmtId="166" fontId="10" fillId="2" borderId="19" xfId="4" applyNumberFormat="1" applyFont="1" applyFill="1" applyBorder="1" applyAlignment="1">
      <alignment horizontal="right" vertical="center" indent="1"/>
    </xf>
    <xf numFmtId="164" fontId="10" fillId="3" borderId="12" xfId="4" applyNumberFormat="1" applyFont="1" applyFill="1" applyBorder="1" applyAlignment="1">
      <alignment horizontal="center" vertical="center"/>
    </xf>
    <xf numFmtId="166" fontId="10" fillId="3" borderId="0" xfId="4" applyNumberFormat="1" applyFont="1" applyFill="1" applyAlignment="1">
      <alignment horizontal="right" vertical="center" indent="1"/>
    </xf>
    <xf numFmtId="164" fontId="10" fillId="3" borderId="5" xfId="4" applyNumberFormat="1" applyFont="1" applyFill="1" applyBorder="1" applyAlignment="1">
      <alignment horizontal="right" vertical="center" indent="1"/>
    </xf>
    <xf numFmtId="164" fontId="10" fillId="3" borderId="0" xfId="4" applyNumberFormat="1" applyFont="1" applyFill="1" applyAlignment="1">
      <alignment horizontal="right" vertical="center" indent="1"/>
    </xf>
    <xf numFmtId="0" fontId="15" fillId="6" borderId="2" xfId="5" applyFont="1" applyFill="1" applyBorder="1" applyAlignment="1">
      <alignment horizontal="left" vertical="center"/>
    </xf>
    <xf numFmtId="164" fontId="15" fillId="6" borderId="2" xfId="8" applyNumberFormat="1" applyFont="1" applyFill="1" applyBorder="1" applyAlignment="1">
      <alignment horizontal="center" vertical="center"/>
    </xf>
    <xf numFmtId="167" fontId="15" fillId="6" borderId="4" xfId="7" applyNumberFormat="1" applyFont="1" applyFill="1" applyBorder="1" applyAlignment="1">
      <alignment horizontal="right" vertical="center" indent="1"/>
    </xf>
    <xf numFmtId="164" fontId="15" fillId="6" borderId="3" xfId="8" applyNumberFormat="1" applyFont="1" applyFill="1" applyBorder="1" applyAlignment="1">
      <alignment horizontal="center" vertical="center"/>
    </xf>
    <xf numFmtId="0" fontId="10" fillId="2" borderId="5" xfId="4" applyFont="1" applyFill="1" applyBorder="1" applyAlignment="1">
      <alignment horizontal="left" vertical="center" indent="1"/>
    </xf>
    <xf numFmtId="166" fontId="10" fillId="2" borderId="1" xfId="4" applyNumberFormat="1" applyFont="1" applyFill="1" applyBorder="1" applyAlignment="1">
      <alignment horizontal="right" vertical="center" indent="1"/>
    </xf>
    <xf numFmtId="164" fontId="10" fillId="2" borderId="14" xfId="4" applyNumberFormat="1" applyFont="1" applyFill="1" applyBorder="1" applyAlignment="1">
      <alignment horizontal="right" vertical="center" indent="1"/>
    </xf>
    <xf numFmtId="164" fontId="10" fillId="2" borderId="1" xfId="4" applyNumberFormat="1" applyFont="1" applyFill="1" applyBorder="1" applyAlignment="1">
      <alignment horizontal="right" vertical="center" indent="1"/>
    </xf>
    <xf numFmtId="166" fontId="10" fillId="2" borderId="15" xfId="4" applyNumberFormat="1" applyFont="1" applyFill="1" applyBorder="1" applyAlignment="1">
      <alignment horizontal="right" vertical="center" indent="1"/>
    </xf>
    <xf numFmtId="166" fontId="10" fillId="4" borderId="0" xfId="4" applyNumberFormat="1" applyFont="1" applyFill="1"/>
    <xf numFmtId="0" fontId="10" fillId="2" borderId="14" xfId="2" applyFont="1" applyFill="1" applyBorder="1" applyAlignment="1">
      <alignment horizontal="left" vertical="center" indent="3"/>
    </xf>
    <xf numFmtId="0" fontId="10" fillId="2" borderId="11" xfId="2" applyFont="1" applyFill="1" applyBorder="1" applyAlignment="1">
      <alignment horizontal="left" vertical="center" indent="3"/>
    </xf>
    <xf numFmtId="166" fontId="10" fillId="2" borderId="10" xfId="4" applyNumberFormat="1" applyFont="1" applyFill="1" applyBorder="1" applyAlignment="1">
      <alignment horizontal="right" vertical="center" indent="1"/>
    </xf>
    <xf numFmtId="164" fontId="10" fillId="2" borderId="10" xfId="4" applyNumberFormat="1" applyFont="1" applyFill="1" applyBorder="1" applyAlignment="1">
      <alignment horizontal="right" vertical="center" indent="1"/>
    </xf>
    <xf numFmtId="164" fontId="10" fillId="2" borderId="11" xfId="4" applyNumberFormat="1" applyFont="1" applyFill="1" applyBorder="1" applyAlignment="1">
      <alignment horizontal="right" vertical="center" indent="1"/>
    </xf>
    <xf numFmtId="164" fontId="10" fillId="2" borderId="12" xfId="4" applyNumberFormat="1" applyFont="1" applyFill="1" applyBorder="1" applyAlignment="1">
      <alignment horizontal="right" vertical="center" indent="1"/>
    </xf>
    <xf numFmtId="166" fontId="10" fillId="2" borderId="12" xfId="4" applyNumberFormat="1" applyFont="1" applyFill="1" applyBorder="1" applyAlignment="1">
      <alignment horizontal="right" vertical="center" indent="1"/>
    </xf>
    <xf numFmtId="0" fontId="10" fillId="4" borderId="0" xfId="4" applyFont="1" applyFill="1" applyAlignment="1">
      <alignment horizontal="left" vertical="center" indent="1"/>
    </xf>
    <xf numFmtId="0" fontId="10" fillId="4" borderId="0" xfId="4" applyFont="1" applyFill="1" applyAlignment="1">
      <alignment horizontal="left" indent="1"/>
    </xf>
    <xf numFmtId="164" fontId="10" fillId="4" borderId="0" xfId="4" applyNumberFormat="1" applyFont="1" applyFill="1" applyAlignment="1">
      <alignment horizontal="center" vertical="center"/>
    </xf>
    <xf numFmtId="166" fontId="10" fillId="4" borderId="0" xfId="4" applyNumberFormat="1" applyFont="1" applyFill="1" applyAlignment="1">
      <alignment horizontal="center" vertical="center"/>
    </xf>
    <xf numFmtId="0" fontId="8" fillId="7" borderId="2" xfId="5" applyFont="1" applyFill="1" applyBorder="1" applyAlignment="1">
      <alignment horizontal="center" vertical="center" wrapText="1"/>
    </xf>
    <xf numFmtId="0" fontId="8" fillId="7" borderId="3" xfId="5" applyFont="1" applyFill="1" applyBorder="1" applyAlignment="1">
      <alignment horizontal="center" vertical="center" wrapText="1"/>
    </xf>
    <xf numFmtId="0" fontId="8" fillId="7" borderId="4" xfId="5" applyFont="1" applyFill="1" applyBorder="1" applyAlignment="1">
      <alignment horizontal="center" vertical="center" wrapText="1"/>
    </xf>
    <xf numFmtId="167" fontId="18" fillId="6" borderId="4" xfId="7" applyNumberFormat="1" applyFont="1" applyFill="1" applyBorder="1" applyAlignment="1">
      <alignment horizontal="right" vertical="center" indent="1"/>
    </xf>
    <xf numFmtId="166" fontId="9" fillId="4" borderId="0" xfId="4" applyNumberFormat="1" applyFont="1" applyFill="1" applyAlignment="1">
      <alignment horizontal="center" vertical="center"/>
    </xf>
    <xf numFmtId="0" fontId="8" fillId="5" borderId="3" xfId="5" applyFont="1" applyFill="1" applyBorder="1" applyAlignment="1">
      <alignment horizontal="center" vertical="center" wrapText="1"/>
    </xf>
    <xf numFmtId="164" fontId="10" fillId="4" borderId="0" xfId="4" applyNumberFormat="1" applyFont="1" applyFill="1" applyAlignment="1">
      <alignment horizontal="right" vertical="center"/>
    </xf>
    <xf numFmtId="0" fontId="19" fillId="0" borderId="0" xfId="0" applyFont="1" applyAlignment="1">
      <alignment vertical="center"/>
    </xf>
    <xf numFmtId="0" fontId="20" fillId="2" borderId="0" xfId="0" applyFont="1" applyFill="1" applyAlignment="1">
      <alignment horizontal="left" vertical="center" wrapText="1"/>
    </xf>
    <xf numFmtId="0" fontId="10" fillId="3" borderId="15" xfId="4" applyFont="1" applyFill="1" applyBorder="1"/>
    <xf numFmtId="0" fontId="16" fillId="2" borderId="0" xfId="4" applyFont="1" applyFill="1"/>
    <xf numFmtId="0" fontId="13" fillId="5" borderId="1" xfId="9" applyFont="1" applyFill="1" applyBorder="1" applyAlignment="1">
      <alignment horizontal="center" vertical="center" wrapText="1"/>
    </xf>
    <xf numFmtId="0" fontId="13" fillId="5" borderId="2" xfId="10" applyFont="1" applyFill="1" applyBorder="1" applyAlignment="1">
      <alignment horizontal="center" vertical="center"/>
    </xf>
    <xf numFmtId="0" fontId="13" fillId="5" borderId="3" xfId="10" applyFont="1" applyFill="1" applyBorder="1" applyAlignment="1">
      <alignment horizontal="center" vertical="center"/>
    </xf>
    <xf numFmtId="0" fontId="13" fillId="5" borderId="4" xfId="10" applyFont="1" applyFill="1" applyBorder="1" applyAlignment="1">
      <alignment horizontal="center" vertical="center"/>
    </xf>
    <xf numFmtId="0" fontId="13" fillId="5" borderId="5" xfId="9" applyFont="1" applyFill="1" applyBorder="1" applyAlignment="1">
      <alignment horizontal="center" vertical="center" wrapText="1"/>
    </xf>
    <xf numFmtId="0" fontId="8" fillId="5" borderId="6" xfId="9" applyFont="1" applyFill="1" applyBorder="1" applyAlignment="1">
      <alignment horizontal="center" vertical="center" wrapText="1"/>
    </xf>
    <xf numFmtId="0" fontId="8" fillId="5" borderId="2" xfId="9" applyFont="1" applyFill="1" applyBorder="1" applyAlignment="1">
      <alignment horizontal="center" vertical="center" wrapText="1"/>
    </xf>
    <xf numFmtId="0" fontId="14" fillId="5" borderId="3" xfId="9" applyFont="1" applyFill="1" applyBorder="1" applyAlignment="1">
      <alignment horizontal="center" vertical="center" wrapText="1"/>
    </xf>
    <xf numFmtId="0" fontId="8" fillId="5" borderId="7" xfId="9" applyFont="1" applyFill="1" applyBorder="1" applyAlignment="1">
      <alignment horizontal="center" vertical="center" wrapText="1"/>
    </xf>
    <xf numFmtId="0" fontId="8" fillId="5" borderId="8" xfId="9" applyFont="1" applyFill="1" applyBorder="1" applyAlignment="1">
      <alignment horizontal="center" vertical="center" wrapText="1"/>
    </xf>
    <xf numFmtId="0" fontId="8" fillId="5" borderId="9" xfId="9" applyFont="1" applyFill="1" applyBorder="1" applyAlignment="1">
      <alignment horizontal="center" vertical="center" wrapText="1"/>
    </xf>
    <xf numFmtId="0" fontId="9" fillId="0" borderId="4" xfId="4" applyFont="1" applyBorder="1" applyAlignment="1">
      <alignment horizontal="center" vertical="center" wrapText="1"/>
    </xf>
    <xf numFmtId="0" fontId="8" fillId="5" borderId="4" xfId="9" applyFont="1" applyFill="1" applyBorder="1" applyAlignment="1">
      <alignment horizontal="center" vertical="center" wrapText="1"/>
    </xf>
    <xf numFmtId="0" fontId="16" fillId="2" borderId="0" xfId="4" applyFont="1" applyFill="1" applyAlignment="1">
      <alignment wrapText="1"/>
    </xf>
    <xf numFmtId="0" fontId="13" fillId="5" borderId="10" xfId="9" applyFont="1" applyFill="1" applyBorder="1" applyAlignment="1">
      <alignment horizontal="center" vertical="center" wrapText="1"/>
    </xf>
    <xf numFmtId="0" fontId="8" fillId="5" borderId="11" xfId="9" applyFont="1" applyFill="1" applyBorder="1" applyAlignment="1">
      <alignment horizontal="center" vertical="center" wrapText="1"/>
    </xf>
    <xf numFmtId="0" fontId="8" fillId="5" borderId="2" xfId="9" applyFont="1" applyFill="1" applyBorder="1" applyAlignment="1">
      <alignment horizontal="center" vertical="center" wrapText="1"/>
    </xf>
    <xf numFmtId="0" fontId="8" fillId="5" borderId="12" xfId="9" applyFont="1" applyFill="1" applyBorder="1" applyAlignment="1">
      <alignment horizontal="center" vertical="center" wrapText="1"/>
    </xf>
    <xf numFmtId="0" fontId="8" fillId="5" borderId="13" xfId="9" applyFont="1" applyFill="1" applyBorder="1" applyAlignment="1">
      <alignment horizontal="center" vertical="center" wrapText="1"/>
    </xf>
    <xf numFmtId="0" fontId="15" fillId="6" borderId="7" xfId="9" applyFont="1" applyFill="1" applyBorder="1" applyAlignment="1">
      <alignment horizontal="left" vertical="center"/>
    </xf>
    <xf numFmtId="167" fontId="15" fillId="6" borderId="7" xfId="11" applyNumberFormat="1" applyFont="1" applyFill="1" applyBorder="1" applyAlignment="1">
      <alignment horizontal="right" vertical="center" indent="1"/>
    </xf>
    <xf numFmtId="164" fontId="15" fillId="6" borderId="7" xfId="12" applyNumberFormat="1" applyFont="1" applyFill="1" applyBorder="1" applyAlignment="1">
      <alignment horizontal="center" vertical="center"/>
    </xf>
    <xf numFmtId="164" fontId="15" fillId="6" borderId="4" xfId="12" applyNumberFormat="1" applyFont="1" applyFill="1" applyBorder="1" applyAlignment="1">
      <alignment horizontal="center" vertical="center"/>
    </xf>
    <xf numFmtId="167" fontId="18" fillId="6" borderId="4" xfId="11" applyNumberFormat="1" applyFont="1" applyFill="1" applyBorder="1" applyAlignment="1">
      <alignment horizontal="right" vertical="center" indent="1"/>
    </xf>
    <xf numFmtId="164" fontId="16" fillId="3" borderId="8" xfId="4" applyNumberFormat="1" applyFont="1" applyFill="1" applyBorder="1" applyAlignment="1">
      <alignment horizontal="center" vertical="center"/>
    </xf>
    <xf numFmtId="166" fontId="16" fillId="3" borderId="0" xfId="4" applyNumberFormat="1" applyFont="1" applyFill="1" applyAlignment="1">
      <alignment horizontal="right" vertical="center" indent="1"/>
    </xf>
    <xf numFmtId="164" fontId="16" fillId="3" borderId="5" xfId="4" applyNumberFormat="1" applyFont="1" applyFill="1" applyBorder="1" applyAlignment="1">
      <alignment horizontal="right" vertical="center" indent="1"/>
    </xf>
    <xf numFmtId="164" fontId="16" fillId="3" borderId="0" xfId="4" applyNumberFormat="1" applyFont="1" applyFill="1" applyAlignment="1">
      <alignment horizontal="right" vertical="center" indent="1"/>
    </xf>
    <xf numFmtId="164" fontId="10" fillId="3" borderId="15" xfId="4" applyNumberFormat="1" applyFont="1" applyFill="1" applyBorder="1" applyAlignment="1">
      <alignment horizontal="center" vertical="center"/>
    </xf>
    <xf numFmtId="0" fontId="9" fillId="2" borderId="0" xfId="4" applyFont="1" applyFill="1" applyAlignment="1">
      <alignment wrapText="1"/>
    </xf>
    <xf numFmtId="49" fontId="10" fillId="4" borderId="6" xfId="4" applyNumberFormat="1" applyFont="1" applyFill="1" applyBorder="1" applyAlignment="1">
      <alignment horizontal="left" indent="1"/>
    </xf>
    <xf numFmtId="164" fontId="10" fillId="2" borderId="8" xfId="4" applyNumberFormat="1" applyFont="1" applyFill="1" applyBorder="1" applyAlignment="1">
      <alignment horizontal="right" vertical="center" indent="1"/>
    </xf>
    <xf numFmtId="164" fontId="10" fillId="2" borderId="9" xfId="4" applyNumberFormat="1" applyFont="1" applyFill="1" applyBorder="1" applyAlignment="1">
      <alignment horizontal="right" vertical="center" indent="1"/>
    </xf>
    <xf numFmtId="164" fontId="10" fillId="3" borderId="8" xfId="4" applyNumberFormat="1" applyFont="1" applyFill="1" applyBorder="1" applyAlignment="1">
      <alignment horizontal="center" vertical="center"/>
    </xf>
    <xf numFmtId="166" fontId="10" fillId="3" borderId="9" xfId="4" applyNumberFormat="1" applyFont="1" applyFill="1" applyBorder="1" applyAlignment="1">
      <alignment horizontal="right" vertical="center" indent="1"/>
    </xf>
    <xf numFmtId="164" fontId="10" fillId="3" borderId="1" xfId="4" applyNumberFormat="1" applyFont="1" applyFill="1" applyBorder="1" applyAlignment="1">
      <alignment horizontal="right" vertical="center" indent="1"/>
    </xf>
    <xf numFmtId="164" fontId="10" fillId="3" borderId="9" xfId="4" applyNumberFormat="1" applyFont="1" applyFill="1" applyBorder="1" applyAlignment="1">
      <alignment horizontal="right" vertical="center" indent="1"/>
    </xf>
    <xf numFmtId="0" fontId="6" fillId="2" borderId="0" xfId="4" applyFont="1" applyFill="1" applyAlignment="1">
      <alignment wrapText="1"/>
    </xf>
    <xf numFmtId="49" fontId="10" fillId="4" borderId="11" xfId="4" applyNumberFormat="1" applyFont="1" applyFill="1" applyBorder="1" applyAlignment="1">
      <alignment horizontal="left" indent="3"/>
    </xf>
    <xf numFmtId="164" fontId="10" fillId="2" borderId="13" xfId="4" applyNumberFormat="1" applyFont="1" applyFill="1" applyBorder="1" applyAlignment="1">
      <alignment horizontal="right" vertical="center" indent="1"/>
    </xf>
    <xf numFmtId="166" fontId="10" fillId="3" borderId="13" xfId="4" applyNumberFormat="1" applyFont="1" applyFill="1" applyBorder="1" applyAlignment="1">
      <alignment horizontal="right" vertical="center" indent="1"/>
    </xf>
    <xf numFmtId="164" fontId="10" fillId="3" borderId="10" xfId="4" applyNumberFormat="1" applyFont="1" applyFill="1" applyBorder="1" applyAlignment="1">
      <alignment horizontal="right" vertical="center" indent="1"/>
    </xf>
    <xf numFmtId="164" fontId="10" fillId="3" borderId="13" xfId="4" applyNumberFormat="1" applyFont="1" applyFill="1" applyBorder="1" applyAlignment="1">
      <alignment horizontal="right" vertical="center" indent="1"/>
    </xf>
    <xf numFmtId="0" fontId="10" fillId="4" borderId="6" xfId="4" applyFont="1" applyFill="1" applyBorder="1" applyAlignment="1">
      <alignment horizontal="left" indent="1"/>
    </xf>
    <xf numFmtId="0" fontId="10" fillId="4" borderId="11" xfId="4" applyFont="1" applyFill="1" applyBorder="1" applyAlignment="1">
      <alignment horizontal="left" vertical="center" indent="1"/>
    </xf>
    <xf numFmtId="164" fontId="17" fillId="3" borderId="12" xfId="4" applyNumberFormat="1" applyFont="1" applyFill="1" applyBorder="1" applyAlignment="1">
      <alignment horizontal="center" vertical="center"/>
    </xf>
    <xf numFmtId="164" fontId="17" fillId="3" borderId="10" xfId="4" applyNumberFormat="1" applyFont="1" applyFill="1" applyBorder="1" applyAlignment="1">
      <alignment horizontal="right" vertical="center" indent="1"/>
    </xf>
    <xf numFmtId="0" fontId="16" fillId="4" borderId="1" xfId="4" applyFont="1" applyFill="1" applyBorder="1" applyAlignment="1">
      <alignment vertical="center"/>
    </xf>
    <xf numFmtId="166" fontId="16" fillId="2" borderId="1" xfId="4" applyNumberFormat="1" applyFont="1" applyFill="1" applyBorder="1" applyAlignment="1">
      <alignment horizontal="right" vertical="center" indent="1"/>
    </xf>
    <xf numFmtId="164" fontId="16" fillId="2" borderId="8" xfId="4" applyNumberFormat="1" applyFont="1" applyFill="1" applyBorder="1" applyAlignment="1">
      <alignment horizontal="right" vertical="center" indent="1"/>
    </xf>
    <xf numFmtId="164" fontId="16" fillId="2" borderId="9" xfId="4" applyNumberFormat="1" applyFont="1" applyFill="1" applyBorder="1" applyAlignment="1">
      <alignment horizontal="right" vertical="center" indent="1"/>
    </xf>
    <xf numFmtId="164" fontId="16" fillId="2" borderId="1" xfId="4" applyNumberFormat="1" applyFont="1" applyFill="1" applyBorder="1" applyAlignment="1">
      <alignment horizontal="right" vertical="center" indent="1"/>
    </xf>
    <xf numFmtId="166" fontId="16" fillId="3" borderId="9" xfId="4" applyNumberFormat="1" applyFont="1" applyFill="1" applyBorder="1" applyAlignment="1">
      <alignment horizontal="right" vertical="center" indent="1"/>
    </xf>
    <xf numFmtId="164" fontId="16" fillId="3" borderId="1" xfId="4" applyNumberFormat="1" applyFont="1" applyFill="1" applyBorder="1" applyAlignment="1">
      <alignment horizontal="right" vertical="center" indent="1"/>
    </xf>
    <xf numFmtId="164" fontId="16" fillId="3" borderId="9" xfId="4" applyNumberFormat="1" applyFont="1" applyFill="1" applyBorder="1" applyAlignment="1">
      <alignment horizontal="right" vertical="center" indent="1"/>
    </xf>
    <xf numFmtId="0" fontId="10" fillId="4" borderId="10" xfId="4" applyFont="1" applyFill="1" applyBorder="1" applyAlignment="1">
      <alignment horizontal="left" vertical="center" indent="1"/>
    </xf>
    <xf numFmtId="0" fontId="10" fillId="2" borderId="0" xfId="4" applyFont="1" applyFill="1" applyAlignment="1">
      <alignment horizontal="left" vertical="center" indent="1"/>
    </xf>
    <xf numFmtId="0" fontId="8" fillId="2" borderId="0" xfId="9" applyFont="1" applyFill="1" applyAlignment="1">
      <alignment horizontal="center" vertical="center" wrapText="1"/>
    </xf>
    <xf numFmtId="0" fontId="8" fillId="2" borderId="5" xfId="9" applyFont="1" applyFill="1" applyBorder="1" applyAlignment="1">
      <alignment horizontal="center" vertical="center" wrapText="1"/>
    </xf>
    <xf numFmtId="0" fontId="15" fillId="6" borderId="2" xfId="9" applyFont="1" applyFill="1" applyBorder="1" applyAlignment="1">
      <alignment horizontal="left" vertical="center"/>
    </xf>
    <xf numFmtId="164" fontId="15" fillId="6" borderId="2" xfId="12" applyNumberFormat="1" applyFont="1" applyFill="1" applyBorder="1" applyAlignment="1">
      <alignment horizontal="center" vertical="center"/>
    </xf>
    <xf numFmtId="167" fontId="15" fillId="6" borderId="4" xfId="11" applyNumberFormat="1" applyFont="1" applyFill="1" applyBorder="1" applyAlignment="1">
      <alignment horizontal="right" vertical="center" indent="1"/>
    </xf>
    <xf numFmtId="164" fontId="15" fillId="6" borderId="3" xfId="12" applyNumberFormat="1" applyFont="1" applyFill="1" applyBorder="1" applyAlignment="1">
      <alignment horizontal="center" vertical="center"/>
    </xf>
    <xf numFmtId="164" fontId="10" fillId="2" borderId="6" xfId="4" applyNumberFormat="1" applyFont="1" applyFill="1" applyBorder="1" applyAlignment="1">
      <alignment horizontal="right" vertical="center" indent="1"/>
    </xf>
    <xf numFmtId="0" fontId="10" fillId="2" borderId="0" xfId="2" applyFont="1" applyFill="1" applyAlignment="1">
      <alignment horizontal="left" vertical="center" indent="3"/>
    </xf>
    <xf numFmtId="0" fontId="8" fillId="5" borderId="3" xfId="9" applyFont="1" applyFill="1" applyBorder="1" applyAlignment="1">
      <alignment horizontal="center" vertical="center" wrapText="1"/>
    </xf>
    <xf numFmtId="0" fontId="10" fillId="2" borderId="2" xfId="2" applyFont="1" applyFill="1" applyBorder="1" applyAlignment="1">
      <alignment horizontal="left" vertical="center" indent="3"/>
    </xf>
    <xf numFmtId="166" fontId="10" fillId="2" borderId="7" xfId="4" applyNumberFormat="1" applyFont="1" applyFill="1" applyBorder="1" applyAlignment="1">
      <alignment horizontal="right" vertical="center" indent="1"/>
    </xf>
    <xf numFmtId="164" fontId="10" fillId="2" borderId="3" xfId="4" applyNumberFormat="1" applyFont="1" applyFill="1" applyBorder="1" applyAlignment="1">
      <alignment horizontal="right" vertical="center" indent="1"/>
    </xf>
    <xf numFmtId="164" fontId="10" fillId="2" borderId="2" xfId="4" applyNumberFormat="1" applyFont="1" applyFill="1" applyBorder="1" applyAlignment="1">
      <alignment horizontal="right" vertical="center" indent="1"/>
    </xf>
    <xf numFmtId="164" fontId="10" fillId="2" borderId="7" xfId="4" applyNumberFormat="1" applyFont="1" applyFill="1" applyBorder="1" applyAlignment="1">
      <alignment horizontal="right" vertical="center" indent="1"/>
    </xf>
    <xf numFmtId="0" fontId="15" fillId="2" borderId="9" xfId="9" applyFont="1" applyFill="1" applyBorder="1" applyAlignment="1">
      <alignment horizontal="left" vertical="center"/>
    </xf>
    <xf numFmtId="168" fontId="15" fillId="2" borderId="9" xfId="11" applyNumberFormat="1" applyFont="1" applyFill="1" applyBorder="1" applyAlignment="1">
      <alignment horizontal="center" vertical="center"/>
    </xf>
    <xf numFmtId="164" fontId="15" fillId="2" borderId="9" xfId="12" applyNumberFormat="1" applyFont="1" applyFill="1" applyBorder="1" applyAlignment="1">
      <alignment horizontal="center" vertical="center"/>
    </xf>
    <xf numFmtId="164" fontId="10" fillId="2" borderId="0" xfId="4" applyNumberFormat="1" applyFont="1" applyFill="1" applyAlignment="1">
      <alignment horizontal="right" vertical="center"/>
    </xf>
    <xf numFmtId="0" fontId="19" fillId="0" borderId="0" xfId="4" applyFont="1" applyAlignment="1">
      <alignment vertical="center"/>
    </xf>
    <xf numFmtId="0" fontId="20" fillId="2" borderId="0" xfId="4" applyFont="1" applyFill="1" applyAlignment="1">
      <alignment horizontal="left" vertical="center" wrapText="1"/>
    </xf>
    <xf numFmtId="0" fontId="21" fillId="6" borderId="0" xfId="2" applyFont="1" applyFill="1" applyAlignment="1">
      <alignment horizontal="left" vertical="center" indent="1"/>
    </xf>
    <xf numFmtId="0" fontId="23" fillId="6" borderId="0" xfId="13" applyFont="1" applyFill="1"/>
    <xf numFmtId="0" fontId="23" fillId="0" borderId="0" xfId="13" applyFont="1"/>
    <xf numFmtId="0" fontId="24" fillId="5" borderId="1" xfId="13" applyFont="1" applyFill="1" applyBorder="1" applyAlignment="1">
      <alignment horizontal="center" vertical="center" wrapText="1"/>
    </xf>
    <xf numFmtId="17" fontId="24" fillId="5" borderId="1" xfId="14" applyNumberFormat="1" applyFont="1" applyFill="1" applyBorder="1" applyAlignment="1">
      <alignment horizontal="center" vertical="center" wrapText="1"/>
    </xf>
    <xf numFmtId="0" fontId="24" fillId="5" borderId="10" xfId="13" applyFont="1" applyFill="1" applyBorder="1" applyAlignment="1">
      <alignment horizontal="center" vertical="center" wrapText="1"/>
    </xf>
    <xf numFmtId="0" fontId="26" fillId="6" borderId="2" xfId="15" applyFont="1" applyFill="1" applyBorder="1" applyAlignment="1">
      <alignment horizontal="left" vertical="center"/>
    </xf>
    <xf numFmtId="0" fontId="26" fillId="6" borderId="4" xfId="15" applyFont="1" applyFill="1" applyBorder="1" applyAlignment="1">
      <alignment horizontal="left" vertical="center"/>
    </xf>
    <xf numFmtId="164" fontId="26" fillId="6" borderId="7" xfId="16" applyNumberFormat="1" applyFont="1" applyFill="1" applyBorder="1" applyAlignment="1">
      <alignment horizontal="center" vertical="center"/>
    </xf>
    <xf numFmtId="4" fontId="24" fillId="2" borderId="7" xfId="13" applyNumberFormat="1" applyFont="1" applyFill="1" applyBorder="1" applyAlignment="1">
      <alignment horizontal="center"/>
    </xf>
    <xf numFmtId="0" fontId="27" fillId="2" borderId="14" xfId="15" applyFont="1" applyFill="1" applyBorder="1"/>
    <xf numFmtId="0" fontId="28" fillId="2" borderId="15" xfId="15" applyFont="1" applyFill="1" applyBorder="1"/>
    <xf numFmtId="164" fontId="29" fillId="2" borderId="5" xfId="16" applyNumberFormat="1" applyFont="1" applyFill="1" applyBorder="1" applyAlignment="1">
      <alignment horizontal="center" vertical="center"/>
    </xf>
    <xf numFmtId="4" fontId="24" fillId="2" borderId="5" xfId="13" applyNumberFormat="1" applyFont="1" applyFill="1" applyBorder="1" applyAlignment="1">
      <alignment horizontal="center"/>
    </xf>
    <xf numFmtId="0" fontId="30" fillId="0" borderId="14" xfId="14" applyFont="1" applyBorder="1"/>
    <xf numFmtId="0" fontId="30" fillId="0" borderId="15" xfId="14" applyFont="1" applyBorder="1"/>
    <xf numFmtId="164" fontId="30" fillId="0" borderId="5" xfId="16" applyNumberFormat="1" applyFont="1" applyFill="1" applyBorder="1" applyAlignment="1">
      <alignment horizontal="center" vertical="center"/>
    </xf>
    <xf numFmtId="4" fontId="23" fillId="2" borderId="5" xfId="13" applyNumberFormat="1" applyFont="1" applyFill="1" applyBorder="1" applyAlignment="1">
      <alignment horizontal="center"/>
    </xf>
    <xf numFmtId="0" fontId="23" fillId="0" borderId="14" xfId="14" applyFont="1" applyBorder="1"/>
    <xf numFmtId="0" fontId="23" fillId="0" borderId="15" xfId="14" applyFont="1" applyBorder="1"/>
    <xf numFmtId="164" fontId="30" fillId="0" borderId="21" xfId="16" applyNumberFormat="1" applyFont="1" applyFill="1" applyBorder="1" applyAlignment="1">
      <alignment horizontal="center" vertical="center"/>
    </xf>
    <xf numFmtId="0" fontId="27" fillId="0" borderId="22" xfId="15" applyFont="1" applyBorder="1"/>
    <xf numFmtId="0" fontId="28" fillId="0" borderId="23" xfId="15" applyFont="1" applyBorder="1"/>
    <xf numFmtId="164" fontId="29" fillId="0" borderId="5" xfId="16" applyNumberFormat="1" applyFont="1" applyFill="1" applyBorder="1" applyAlignment="1">
      <alignment horizontal="center" vertical="center"/>
    </xf>
    <xf numFmtId="4" fontId="24" fillId="2" borderId="1" xfId="13" applyNumberFormat="1" applyFont="1" applyFill="1" applyBorder="1" applyAlignment="1">
      <alignment horizontal="center"/>
    </xf>
    <xf numFmtId="0" fontId="23" fillId="0" borderId="11" xfId="14" applyFont="1" applyBorder="1"/>
    <xf numFmtId="0" fontId="23" fillId="0" borderId="12" xfId="14" applyFont="1" applyBorder="1"/>
    <xf numFmtId="164" fontId="30" fillId="0" borderId="10" xfId="16" applyNumberFormat="1" applyFont="1" applyFill="1" applyBorder="1" applyAlignment="1">
      <alignment horizontal="center" vertical="center"/>
    </xf>
    <xf numFmtId="4" fontId="23" fillId="2" borderId="10" xfId="13" applyNumberFormat="1" applyFont="1" applyFill="1" applyBorder="1" applyAlignment="1">
      <alignment horizontal="center"/>
    </xf>
    <xf numFmtId="0" fontId="23" fillId="0" borderId="0" xfId="14" applyFont="1"/>
    <xf numFmtId="166" fontId="23" fillId="0" borderId="0" xfId="13" applyNumberFormat="1" applyFont="1"/>
    <xf numFmtId="0" fontId="23" fillId="0" borderId="0" xfId="13" applyFont="1" applyAlignment="1">
      <alignment horizontal="right"/>
    </xf>
    <xf numFmtId="0" fontId="23" fillId="2" borderId="0" xfId="13" applyFont="1" applyFill="1"/>
    <xf numFmtId="0" fontId="24" fillId="2" borderId="0" xfId="13" applyFont="1" applyFill="1"/>
    <xf numFmtId="0" fontId="24" fillId="0" borderId="0" xfId="13" applyFont="1"/>
    <xf numFmtId="0" fontId="24" fillId="5" borderId="24" xfId="13" applyFont="1" applyFill="1" applyBorder="1" applyAlignment="1">
      <alignment horizontal="center" vertical="center"/>
    </xf>
    <xf numFmtId="0" fontId="24" fillId="5" borderId="25" xfId="13" applyFont="1" applyFill="1" applyBorder="1" applyAlignment="1">
      <alignment horizontal="center" vertical="center"/>
    </xf>
    <xf numFmtId="0" fontId="24" fillId="5" borderId="26" xfId="13" applyFont="1" applyFill="1" applyBorder="1" applyAlignment="1">
      <alignment horizontal="center" vertical="center"/>
    </xf>
    <xf numFmtId="0" fontId="24" fillId="2" borderId="0" xfId="13" applyFont="1" applyFill="1" applyAlignment="1">
      <alignment vertical="center"/>
    </xf>
    <xf numFmtId="3" fontId="23" fillId="0" borderId="0" xfId="13" applyNumberFormat="1" applyFont="1"/>
    <xf numFmtId="0" fontId="24" fillId="5" borderId="24" xfId="13" applyFont="1" applyFill="1" applyBorder="1" applyAlignment="1">
      <alignment horizontal="center" vertical="center"/>
    </xf>
    <xf numFmtId="0" fontId="23" fillId="2" borderId="27" xfId="13" applyFont="1" applyFill="1" applyBorder="1" applyAlignment="1">
      <alignment horizontal="center" vertical="center"/>
    </xf>
    <xf numFmtId="169" fontId="24" fillId="5" borderId="28" xfId="13" quotePrefix="1" applyNumberFormat="1" applyFont="1" applyFill="1" applyBorder="1" applyAlignment="1">
      <alignment horizontal="center" vertical="center"/>
    </xf>
    <xf numFmtId="169" fontId="23" fillId="5" borderId="29" xfId="13" applyNumberFormat="1" applyFont="1" applyFill="1" applyBorder="1" applyAlignment="1">
      <alignment horizontal="center" vertical="center"/>
    </xf>
    <xf numFmtId="169" fontId="24" fillId="5" borderId="30" xfId="13" quotePrefix="1" applyNumberFormat="1" applyFont="1" applyFill="1" applyBorder="1" applyAlignment="1">
      <alignment horizontal="center" vertical="center"/>
    </xf>
    <xf numFmtId="3" fontId="23" fillId="2" borderId="0" xfId="13" applyNumberFormat="1" applyFont="1" applyFill="1"/>
    <xf numFmtId="170" fontId="31" fillId="5" borderId="31" xfId="13" applyNumberFormat="1" applyFont="1" applyFill="1" applyBorder="1" applyAlignment="1">
      <alignment horizontal="right"/>
    </xf>
    <xf numFmtId="2" fontId="23" fillId="0" borderId="32" xfId="13" applyNumberFormat="1" applyFont="1" applyBorder="1" applyAlignment="1">
      <alignment horizontal="center"/>
    </xf>
    <xf numFmtId="2" fontId="23" fillId="0" borderId="33" xfId="13" applyNumberFormat="1" applyFont="1" applyBorder="1"/>
    <xf numFmtId="2" fontId="23" fillId="0" borderId="11" xfId="13" applyNumberFormat="1" applyFont="1" applyBorder="1"/>
    <xf numFmtId="2" fontId="23" fillId="0" borderId="34" xfId="13" applyNumberFormat="1" applyFont="1" applyBorder="1"/>
    <xf numFmtId="2" fontId="23" fillId="0" borderId="33" xfId="13" applyNumberFormat="1" applyFont="1" applyBorder="1" applyAlignment="1">
      <alignment horizontal="center"/>
    </xf>
    <xf numFmtId="2" fontId="24" fillId="0" borderId="27" xfId="13" applyNumberFormat="1" applyFont="1" applyBorder="1" applyAlignment="1">
      <alignment vertical="center"/>
    </xf>
    <xf numFmtId="2" fontId="24" fillId="0" borderId="35" xfId="13" applyNumberFormat="1" applyFont="1" applyBorder="1" applyAlignment="1">
      <alignment vertical="center"/>
    </xf>
    <xf numFmtId="2" fontId="24" fillId="0" borderId="26" xfId="13" applyNumberFormat="1" applyFont="1" applyBorder="1" applyAlignment="1">
      <alignment vertical="center"/>
    </xf>
    <xf numFmtId="0" fontId="24" fillId="0" borderId="0" xfId="13" applyFont="1" applyAlignment="1">
      <alignment vertical="center"/>
    </xf>
    <xf numFmtId="2" fontId="23" fillId="0" borderId="28" xfId="13" applyNumberFormat="1" applyFont="1" applyBorder="1" applyAlignment="1">
      <alignment horizontal="center"/>
    </xf>
    <xf numFmtId="0" fontId="24" fillId="5" borderId="36" xfId="13" applyFont="1" applyFill="1" applyBorder="1" applyAlignment="1">
      <alignment horizontal="center" vertical="center"/>
    </xf>
    <xf numFmtId="0" fontId="23" fillId="0" borderId="0" xfId="13" applyFont="1" applyAlignment="1">
      <alignment vertical="center"/>
    </xf>
  </cellXfs>
  <cellStyles count="17">
    <cellStyle name="Milliers 3 19 2 2 2 2" xfId="11" xr:uid="{5FE1FF7C-13D7-407A-BF2B-D1A46CB0D33B}"/>
    <cellStyle name="Milliers 3 19 2 2 3" xfId="7" xr:uid="{73297B12-7696-418A-AF34-378C3E661B08}"/>
    <cellStyle name="Milliers 4" xfId="3" xr:uid="{78C35413-4393-4D6C-A566-E24CA0623371}"/>
    <cellStyle name="Normal" xfId="0" builtinId="0"/>
    <cellStyle name="Normal 11 119" xfId="14" xr:uid="{1D15A974-D891-40F6-B964-23645FCE6A58}"/>
    <cellStyle name="Normal 11 19 3 2 2 2" xfId="10" xr:uid="{649237E8-7B7F-4576-B656-19C4670B90B1}"/>
    <cellStyle name="Normal 11 19 3 2 3" xfId="6" xr:uid="{031D4A7E-3D71-4FA8-A1C0-395887BCD761}"/>
    <cellStyle name="Normal 11 26 28 2 2 2" xfId="9" xr:uid="{E96A5FF9-AB33-404C-9D8F-5D04326ECBA5}"/>
    <cellStyle name="Normal 11 26 28 2 3" xfId="5" xr:uid="{BD336955-F7F9-43DA-87E6-F600FFB11626}"/>
    <cellStyle name="Normal 11 26 96" xfId="15" xr:uid="{A17CC596-899B-48EC-9937-691269DC1E8A}"/>
    <cellStyle name="Normal 12 10 4" xfId="13" xr:uid="{7BF45FB5-63CC-440A-AABC-92BE713E3AA4}"/>
    <cellStyle name="Normal 2" xfId="2" xr:uid="{39AA80E1-990C-4834-85DD-EF0BB4E56334}"/>
    <cellStyle name="Normal 3" xfId="4" xr:uid="{E3DB92DA-26A3-48E2-8806-56A9C7AF4ED9}"/>
    <cellStyle name="Pourcentage" xfId="1" builtinId="5"/>
    <cellStyle name="Pourcentage 2" xfId="16" xr:uid="{F5392C46-F575-4AD4-B20C-545EAC5C3759}"/>
    <cellStyle name="Pourcentage 4 19 2 2 2 2 2" xfId="12" xr:uid="{A6AF6B16-4D5C-481E-9649-B4AEF97E2E69}"/>
    <cellStyle name="Pourcentage 4 19 2 2 2 3" xfId="8" xr:uid="{0CF40737-8EAD-4A25-A774-434B8A70891E}"/>
  </cellStyles>
  <dxfs count="104">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94.061071877618929</c:v>
              </c:pt>
              <c:pt idx="1">
                <c:v>94.109534356187652</c:v>
              </c:pt>
              <c:pt idx="2">
                <c:v>94.991957522042327</c:v>
              </c:pt>
              <c:pt idx="3">
                <c:v>95.115027545814343</c:v>
              </c:pt>
              <c:pt idx="4">
                <c:v>94.086246661439205</c:v>
              </c:pt>
              <c:pt idx="5">
                <c:v>94.212600536322839</c:v>
              </c:pt>
              <c:pt idx="6">
                <c:v>97.085707034627362</c:v>
              </c:pt>
              <c:pt idx="7">
                <c:v>95.692575739009669</c:v>
              </c:pt>
              <c:pt idx="8">
                <c:v>94.600262269126418</c:v>
              </c:pt>
              <c:pt idx="9">
                <c:v>93.964523108126798</c:v>
              </c:pt>
              <c:pt idx="10">
                <c:v>95.557286365813439</c:v>
              </c:pt>
              <c:pt idx="11">
                <c:v>94.639881322468852</c:v>
              </c:pt>
              <c:pt idx="12">
                <c:v>94.843447834495748</c:v>
              </c:pt>
              <c:pt idx="13">
                <c:v>95.630299217477884</c:v>
              </c:pt>
              <c:pt idx="14">
                <c:v>94.067242475971895</c:v>
              </c:pt>
              <c:pt idx="15">
                <c:v>94.801718871145027</c:v>
              </c:pt>
              <c:pt idx="16">
                <c:v>93.815274143712529</c:v>
              </c:pt>
              <c:pt idx="17">
                <c:v>93.308064063482519</c:v>
              </c:pt>
              <c:pt idx="18">
                <c:v>94.458563475708431</c:v>
              </c:pt>
              <c:pt idx="19">
                <c:v>92.798711445247221</c:v>
              </c:pt>
              <c:pt idx="20">
                <c:v>93.992037984783963</c:v>
              </c:pt>
              <c:pt idx="21">
                <c:v>92.78067134318168</c:v>
              </c:pt>
              <c:pt idx="22">
                <c:v>91.857029877486269</c:v>
              </c:pt>
              <c:pt idx="23">
                <c:v>95.914821078054715</c:v>
              </c:pt>
              <c:pt idx="24">
                <c:v>94.107489847106578</c:v>
              </c:pt>
              <c:pt idx="25">
                <c:v>92.480104497146897</c:v>
              </c:pt>
              <c:pt idx="26">
                <c:v>92.888386000305744</c:v>
              </c:pt>
              <c:pt idx="27">
                <c:v>93.79388413806376</c:v>
              </c:pt>
              <c:pt idx="28">
                <c:v>92.9896899822987</c:v>
              </c:pt>
              <c:pt idx="29">
                <c:v>97.127916336360215</c:v>
              </c:pt>
              <c:pt idx="30">
                <c:v>90.803962001330248</c:v>
              </c:pt>
              <c:pt idx="31">
                <c:v>94.306220615225939</c:v>
              </c:pt>
              <c:pt idx="32">
                <c:v>92.170437715078862</c:v>
              </c:pt>
              <c:pt idx="33">
                <c:v>91.212932495938063</c:v>
              </c:pt>
              <c:pt idx="34">
                <c:v>94.153749284345594</c:v>
              </c:pt>
              <c:pt idx="35">
                <c:v>92.707113778093813</c:v>
              </c:pt>
              <c:pt idx="36">
                <c:v>93.232576405517065</c:v>
              </c:pt>
              <c:pt idx="37">
                <c:v>92.520642764353084</c:v>
              </c:pt>
              <c:pt idx="38">
                <c:v>92.58130698517823</c:v>
              </c:pt>
              <c:pt idx="39">
                <c:v>91.965976054297641</c:v>
              </c:pt>
              <c:pt idx="40">
                <c:v>92.8082034145487</c:v>
              </c:pt>
              <c:pt idx="41">
                <c:v>92.840716751206543</c:v>
              </c:pt>
              <c:pt idx="42">
                <c:v>92.945288404898733</c:v>
              </c:pt>
              <c:pt idx="43">
                <c:v>93.409148033234615</c:v>
              </c:pt>
              <c:pt idx="44">
                <c:v>93.206557483546675</c:v>
              </c:pt>
              <c:pt idx="45">
                <c:v>89.837823773942063</c:v>
              </c:pt>
              <c:pt idx="46">
                <c:v>99.36493412886432</c:v>
              </c:pt>
              <c:pt idx="47">
                <c:v>93.650546403933532</c:v>
              </c:pt>
              <c:pt idx="48">
                <c:v>94.478399641042756</c:v>
              </c:pt>
            </c:numLit>
          </c:val>
          <c:smooth val="0"/>
          <c:extLst>
            <c:ext xmlns:c16="http://schemas.microsoft.com/office/drawing/2014/chart" uri="{C3380CC4-5D6E-409C-BE32-E72D297353CC}">
              <c16:uniqueId val="{00000001-8605-4C27-8C03-657BC4C03178}"/>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89"/>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124.27091779058009</c:v>
              </c:pt>
              <c:pt idx="1">
                <c:v>140.43995798746303</c:v>
              </c:pt>
              <c:pt idx="2">
                <c:v>126.97612370942537</c:v>
              </c:pt>
              <c:pt idx="3">
                <c:v>120.23026203898412</c:v>
              </c:pt>
              <c:pt idx="4">
                <c:v>120.25495653762599</c:v>
              </c:pt>
              <c:pt idx="5">
                <c:v>135.15792339266702</c:v>
              </c:pt>
              <c:pt idx="6">
                <c:v>157.6921383036659</c:v>
              </c:pt>
              <c:pt idx="7">
                <c:v>143.48376066584711</c:v>
              </c:pt>
              <c:pt idx="8">
                <c:v>128.02724355952284</c:v>
              </c:pt>
              <c:pt idx="9">
                <c:v>126.69259718076968</c:v>
              </c:pt>
              <c:pt idx="10">
                <c:v>119.23526833216553</c:v>
              </c:pt>
              <c:pt idx="11">
                <c:v>112.94314963969671</c:v>
              </c:pt>
              <c:pt idx="12">
                <c:v>119.80559726237885</c:v>
              </c:pt>
              <c:pt idx="13">
                <c:v>112.48302025960351</c:v>
              </c:pt>
              <c:pt idx="14">
                <c:v>103.84935899061017</c:v>
              </c:pt>
              <c:pt idx="15">
                <c:v>106.86434759723281</c:v>
              </c:pt>
              <c:pt idx="16">
                <c:v>99.432488894178888</c:v>
              </c:pt>
              <c:pt idx="17">
                <c:v>99.176708151524636</c:v>
              </c:pt>
              <c:pt idx="18">
                <c:v>97.939061410968534</c:v>
              </c:pt>
              <c:pt idx="19">
                <c:v>92.127418722649921</c:v>
              </c:pt>
              <c:pt idx="20">
                <c:v>90.878895570633972</c:v>
              </c:pt>
              <c:pt idx="21">
                <c:v>87.01550002483323</c:v>
              </c:pt>
              <c:pt idx="22">
                <c:v>86.372720788209719</c:v>
              </c:pt>
              <c:pt idx="23">
                <c:v>90.27934940890961</c:v>
              </c:pt>
              <c:pt idx="24">
                <c:v>87.169326944223485</c:v>
              </c:pt>
              <c:pt idx="25">
                <c:v>87.60517964194851</c:v>
              </c:pt>
              <c:pt idx="26">
                <c:v>87.18797869952752</c:v>
              </c:pt>
              <c:pt idx="27">
                <c:v>86.564876357483811</c:v>
              </c:pt>
              <c:pt idx="28">
                <c:v>83.903670049269337</c:v>
              </c:pt>
              <c:pt idx="29">
                <c:v>84.866214606161563</c:v>
              </c:pt>
              <c:pt idx="30">
                <c:v>83.91973039335835</c:v>
              </c:pt>
              <c:pt idx="31">
                <c:v>84.784043636376822</c:v>
              </c:pt>
              <c:pt idx="32">
                <c:v>80.504827896487257</c:v>
              </c:pt>
              <c:pt idx="33">
                <c:v>81.476725665428489</c:v>
              </c:pt>
              <c:pt idx="34">
                <c:v>81.104507223001406</c:v>
              </c:pt>
              <c:pt idx="35">
                <c:v>80.691845578051925</c:v>
              </c:pt>
              <c:pt idx="36">
                <c:v>81.02572633635647</c:v>
              </c:pt>
              <c:pt idx="37">
                <c:v>74.719325144321132</c:v>
              </c:pt>
              <c:pt idx="38">
                <c:v>75.238639642580623</c:v>
              </c:pt>
              <c:pt idx="39">
                <c:v>72.54813009052279</c:v>
              </c:pt>
              <c:pt idx="40">
                <c:v>76.148554302358619</c:v>
              </c:pt>
              <c:pt idx="41">
                <c:v>74.021465763293989</c:v>
              </c:pt>
              <c:pt idx="42">
                <c:v>69.740792087289918</c:v>
              </c:pt>
              <c:pt idx="43">
                <c:v>71.068079998914143</c:v>
              </c:pt>
              <c:pt idx="44">
                <c:v>70.927576973584578</c:v>
              </c:pt>
              <c:pt idx="45">
                <c:v>67.687447207935364</c:v>
              </c:pt>
              <c:pt idx="46">
                <c:v>81.996946339690581</c:v>
              </c:pt>
              <c:pt idx="47">
                <c:v>78.534413463791324</c:v>
              </c:pt>
              <c:pt idx="48">
                <c:v>76.923050360971672</c:v>
              </c:pt>
            </c:numLit>
          </c:val>
          <c:smooth val="0"/>
          <c:extLst>
            <c:ext xmlns:c16="http://schemas.microsoft.com/office/drawing/2014/chart" uri="{C3380CC4-5D6E-409C-BE32-E72D297353CC}">
              <c16:uniqueId val="{00000001-009A-4DCD-A59C-94E2943BB525}"/>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98.796584878321241</c:v>
              </c:pt>
              <c:pt idx="1">
                <c:v>102.34580944389739</c:v>
              </c:pt>
              <c:pt idx="2">
                <c:v>100.76876359454042</c:v>
              </c:pt>
              <c:pt idx="3">
                <c:v>96.096535860909299</c:v>
              </c:pt>
              <c:pt idx="4">
                <c:v>97.69417005252734</c:v>
              </c:pt>
              <c:pt idx="5">
                <c:v>100.48219688902587</c:v>
              </c:pt>
              <c:pt idx="6">
                <c:v>114.68403857959588</c:v>
              </c:pt>
              <c:pt idx="7">
                <c:v>106.92933218892664</c:v>
              </c:pt>
              <c:pt idx="8">
                <c:v>99.120256259496159</c:v>
              </c:pt>
              <c:pt idx="9">
                <c:v>99.136927162728185</c:v>
              </c:pt>
              <c:pt idx="10">
                <c:v>95.605280799255823</c:v>
              </c:pt>
              <c:pt idx="11">
                <c:v>90.60145745692725</c:v>
              </c:pt>
              <c:pt idx="12">
                <c:v>95.232747410185226</c:v>
              </c:pt>
              <c:pt idx="13">
                <c:v>90.550949705870622</c:v>
              </c:pt>
              <c:pt idx="14">
                <c:v>85.684204293658283</c:v>
              </c:pt>
              <c:pt idx="15">
                <c:v>87.964030309461265</c:v>
              </c:pt>
              <c:pt idx="16">
                <c:v>81.599011382827186</c:v>
              </c:pt>
              <c:pt idx="17">
                <c:v>81.356850844321954</c:v>
              </c:pt>
              <c:pt idx="18">
                <c:v>80.069809359572147</c:v>
              </c:pt>
              <c:pt idx="19">
                <c:v>75.38211800517864</c:v>
              </c:pt>
              <c:pt idx="20">
                <c:v>75.036399154196019</c:v>
              </c:pt>
              <c:pt idx="21">
                <c:v>73.290558417527933</c:v>
              </c:pt>
              <c:pt idx="22">
                <c:v>70.705402879899466</c:v>
              </c:pt>
              <c:pt idx="23">
                <c:v>74.412490231192422</c:v>
              </c:pt>
              <c:pt idx="24">
                <c:v>72.027458630428114</c:v>
              </c:pt>
              <c:pt idx="25">
                <c:v>72.033629225132827</c:v>
              </c:pt>
              <c:pt idx="26">
                <c:v>71.31451094975823</c:v>
              </c:pt>
              <c:pt idx="27">
                <c:v>70.404470174714206</c:v>
              </c:pt>
              <c:pt idx="28">
                <c:v>68.340941511819636</c:v>
              </c:pt>
              <c:pt idx="29">
                <c:v>68.041873372313148</c:v>
              </c:pt>
              <c:pt idx="30">
                <c:v>67.108926704319742</c:v>
              </c:pt>
              <c:pt idx="31">
                <c:v>68.132970598013117</c:v>
              </c:pt>
              <c:pt idx="32">
                <c:v>65.109064800979283</c:v>
              </c:pt>
              <c:pt idx="33">
                <c:v>64.464692145411547</c:v>
              </c:pt>
              <c:pt idx="34">
                <c:v>64.511111447053636</c:v>
              </c:pt>
              <c:pt idx="35">
                <c:v>63.79741871458895</c:v>
              </c:pt>
              <c:pt idx="36">
                <c:v>64.025245409355051</c:v>
              </c:pt>
              <c:pt idx="37">
                <c:v>59.464307347019421</c:v>
              </c:pt>
              <c:pt idx="38">
                <c:v>59.057703684143469</c:v>
              </c:pt>
              <c:pt idx="39">
                <c:v>57.051325746455142</c:v>
              </c:pt>
              <c:pt idx="40">
                <c:v>59.855142804096708</c:v>
              </c:pt>
              <c:pt idx="41">
                <c:v>56.67376411734638</c:v>
              </c:pt>
              <c:pt idx="42">
                <c:v>53.211906118027329</c:v>
              </c:pt>
              <c:pt idx="43">
                <c:v>53.572077127485308</c:v>
              </c:pt>
              <c:pt idx="44">
                <c:v>54.358002840915454</c:v>
              </c:pt>
              <c:pt idx="45">
                <c:v>51.026977870018477</c:v>
              </c:pt>
              <c:pt idx="46">
                <c:v>61.51821424346133</c:v>
              </c:pt>
              <c:pt idx="47">
                <c:v>58.794692502401283</c:v>
              </c:pt>
              <c:pt idx="48">
                <c:v>58.405186355042751</c:v>
              </c:pt>
            </c:numLit>
          </c:val>
          <c:smooth val="0"/>
          <c:extLst>
            <c:ext xmlns:c16="http://schemas.microsoft.com/office/drawing/2014/chart" uri="{C3380CC4-5D6E-409C-BE32-E72D297353CC}">
              <c16:uniqueId val="{00000001-4131-42C1-8F8D-AFEADE9E57C0}"/>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158.6671146948311</c:v>
              </c:pt>
              <c:pt idx="1">
                <c:v>191.87580279318621</c:v>
              </c:pt>
              <c:pt idx="2">
                <c:v>162.36207559899998</c:v>
              </c:pt>
              <c:pt idx="3">
                <c:v>152.81633212425311</c:v>
              </c:pt>
              <c:pt idx="4">
                <c:v>150.71719697897578</c:v>
              </c:pt>
              <c:pt idx="5">
                <c:v>181.97811376723953</c:v>
              </c:pt>
              <c:pt idx="6">
                <c:v>215.76294516961906</c:v>
              </c:pt>
              <c:pt idx="7">
                <c:v>192.84062994855401</c:v>
              </c:pt>
              <c:pt idx="8">
                <c:v>167.05831183145887</c:v>
              </c:pt>
              <c:pt idx="9">
                <c:v>163.89907693565323</c:v>
              </c:pt>
              <c:pt idx="10">
                <c:v>151.14117561642774</c:v>
              </c:pt>
              <c:pt idx="11">
                <c:v>143.10956248118472</c:v>
              </c:pt>
              <c:pt idx="12">
                <c:v>152.98458510578229</c:v>
              </c:pt>
              <c:pt idx="13">
                <c:v>142.0963498758266</c:v>
              </c:pt>
              <c:pt idx="14">
                <c:v>128.37648752836529</c:v>
              </c:pt>
              <c:pt idx="15">
                <c:v>132.38411438453767</c:v>
              </c:pt>
              <c:pt idx="16">
                <c:v>123.51177709696447</c:v>
              </c:pt>
              <c:pt idx="17">
                <c:v>123.23760595227694</c:v>
              </c:pt>
              <c:pt idx="18">
                <c:v>122.06665345463479</c:v>
              </c:pt>
              <c:pt idx="19">
                <c:v>114.73741846956639</c:v>
              </c:pt>
              <c:pt idx="20">
                <c:v>112.26990227811334</c:v>
              </c:pt>
              <c:pt idx="21">
                <c:v>105.54732166861187</c:v>
              </c:pt>
              <c:pt idx="22">
                <c:v>107.52719629859331</c:v>
              </c:pt>
              <c:pt idx="23">
                <c:v>111.70325143643443</c:v>
              </c:pt>
              <c:pt idx="24">
                <c:v>107.61432488836643</c:v>
              </c:pt>
              <c:pt idx="25">
                <c:v>108.63034705598984</c:v>
              </c:pt>
              <c:pt idx="26">
                <c:v>108.62080381627874</c:v>
              </c:pt>
              <c:pt idx="27">
                <c:v>108.38513422369583</c:v>
              </c:pt>
              <c:pt idx="28">
                <c:v>104.91692590115971</c:v>
              </c:pt>
              <c:pt idx="29">
                <c:v>107.58293719343995</c:v>
              </c:pt>
              <c:pt idx="30">
                <c:v>106.61817418768533</c:v>
              </c:pt>
              <c:pt idx="31">
                <c:v>107.26681438712771</c:v>
              </c:pt>
              <c:pt idx="32">
                <c:v>101.2926420758905</c:v>
              </c:pt>
              <c:pt idx="33">
                <c:v>104.44687592261673</c:v>
              </c:pt>
              <c:pt idx="34">
                <c:v>103.50940043003843</c:v>
              </c:pt>
              <c:pt idx="35">
                <c:v>103.5031998530249</c:v>
              </c:pt>
              <c:pt idx="36">
                <c:v>103.98027794114878</c:v>
              </c:pt>
              <c:pt idx="37">
                <c:v>95.317100863949079</c:v>
              </c:pt>
              <c:pt idx="38">
                <c:v>97.086617418424524</c:v>
              </c:pt>
              <c:pt idx="39">
                <c:v>93.472373148863952</c:v>
              </c:pt>
              <c:pt idx="40">
                <c:v>98.14839987501783</c:v>
              </c:pt>
              <c:pt idx="41">
                <c:v>97.444845040993172</c:v>
              </c:pt>
              <c:pt idx="42">
                <c:v>92.058582247482036</c:v>
              </c:pt>
              <c:pt idx="43">
                <c:v>94.691699972625429</c:v>
              </c:pt>
              <c:pt idx="44">
                <c:v>93.300305494087226</c:v>
              </c:pt>
              <c:pt idx="45">
                <c:v>90.182905119944436</c:v>
              </c:pt>
              <c:pt idx="46">
                <c:v>109.64793543359295</c:v>
              </c:pt>
              <c:pt idx="47">
                <c:v>105.18756789030847</c:v>
              </c:pt>
              <c:pt idx="48">
                <c:v>101.92641742804656</c:v>
              </c:pt>
            </c:numLit>
          </c:val>
          <c:smooth val="0"/>
          <c:extLst>
            <c:ext xmlns:c16="http://schemas.microsoft.com/office/drawing/2014/chart" uri="{C3380CC4-5D6E-409C-BE32-E72D297353CC}">
              <c16:uniqueId val="{00000001-26DE-49B2-B87B-4956C5D16A86}"/>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126.27259955950458</c:v>
              </c:pt>
              <c:pt idx="1">
                <c:v>121.50843383797516</c:v>
              </c:pt>
              <c:pt idx="2">
                <c:v>125.54283588312565</c:v>
              </c:pt>
              <c:pt idx="3">
                <c:v>129.30249712238407</c:v>
              </c:pt>
              <c:pt idx="4">
                <c:v>130.12049389014282</c:v>
              </c:pt>
              <c:pt idx="5">
                <c:v>128.42601432870461</c:v>
              </c:pt>
              <c:pt idx="6">
                <c:v>132.50068011474198</c:v>
              </c:pt>
              <c:pt idx="7">
                <c:v>152.1908068862237</c:v>
              </c:pt>
              <c:pt idx="8">
                <c:v>143.51777933716573</c:v>
              </c:pt>
              <c:pt idx="9">
                <c:v>143.25418934050896</c:v>
              </c:pt>
              <c:pt idx="10">
                <c:v>136.78160633022642</c:v>
              </c:pt>
              <c:pt idx="11">
                <c:v>140.19633894934026</c:v>
              </c:pt>
              <c:pt idx="12">
                <c:v>136.87610538347471</c:v>
              </c:pt>
              <c:pt idx="13">
                <c:v>139.73566512957885</c:v>
              </c:pt>
              <c:pt idx="14">
                <c:v>143.14167872710476</c:v>
              </c:pt>
              <c:pt idx="15">
                <c:v>142.20215316323413</c:v>
              </c:pt>
              <c:pt idx="16">
                <c:v>138.95755426155029</c:v>
              </c:pt>
              <c:pt idx="17">
                <c:v>136.94643836518438</c:v>
              </c:pt>
              <c:pt idx="18">
                <c:v>132.97162723012605</c:v>
              </c:pt>
              <c:pt idx="19">
                <c:v>133.79659018841716</c:v>
              </c:pt>
              <c:pt idx="20">
                <c:v>134.27846828194728</c:v>
              </c:pt>
              <c:pt idx="21">
                <c:v>128.40593586183894</c:v>
              </c:pt>
              <c:pt idx="22">
                <c:v>138.44096789048393</c:v>
              </c:pt>
              <c:pt idx="23">
                <c:v>133.66870095115942</c:v>
              </c:pt>
              <c:pt idx="24">
                <c:v>134.92747436355828</c:v>
              </c:pt>
              <c:pt idx="25">
                <c:v>139.12254753737042</c:v>
              </c:pt>
              <c:pt idx="26">
                <c:v>134.2741972991702</c:v>
              </c:pt>
              <c:pt idx="27">
                <c:v>134.31541570807659</c:v>
              </c:pt>
              <c:pt idx="28">
                <c:v>132.29866761428249</c:v>
              </c:pt>
              <c:pt idx="29">
                <c:v>140.54780760933886</c:v>
              </c:pt>
              <c:pt idx="30">
                <c:v>138.94364662827431</c:v>
              </c:pt>
              <c:pt idx="31">
                <c:v>137.60939582743953</c:v>
              </c:pt>
              <c:pt idx="32">
                <c:v>135.82420534304353</c:v>
              </c:pt>
              <c:pt idx="33">
                <c:v>140.62747870720312</c:v>
              </c:pt>
              <c:pt idx="34">
                <c:v>140.88002128704395</c:v>
              </c:pt>
              <c:pt idx="35">
                <c:v>137.13499704707121</c:v>
              </c:pt>
              <c:pt idx="36">
                <c:v>142.31456338786538</c:v>
              </c:pt>
              <c:pt idx="37">
                <c:v>142.86285712534027</c:v>
              </c:pt>
              <c:pt idx="38">
                <c:v>142.50520576388985</c:v>
              </c:pt>
              <c:pt idx="39">
                <c:v>138.2636117148574</c:v>
              </c:pt>
              <c:pt idx="40">
                <c:v>143.88149884120892</c:v>
              </c:pt>
              <c:pt idx="41">
                <c:v>145.82960389116252</c:v>
              </c:pt>
              <c:pt idx="42">
                <c:v>145.72306721989477</c:v>
              </c:pt>
              <c:pt idx="43">
                <c:v>149.20377335241326</c:v>
              </c:pt>
              <c:pt idx="44">
                <c:v>148.15493122128095</c:v>
              </c:pt>
              <c:pt idx="45">
                <c:v>137.61369229179516</c:v>
              </c:pt>
              <c:pt idx="46">
                <c:v>141.83687565471681</c:v>
              </c:pt>
              <c:pt idx="47">
                <c:v>147.67928706790681</c:v>
              </c:pt>
              <c:pt idx="48">
                <c:v>142.77857366803391</c:v>
              </c:pt>
            </c:numLit>
          </c:val>
          <c:smooth val="0"/>
          <c:extLst>
            <c:ext xmlns:c16="http://schemas.microsoft.com/office/drawing/2014/chart" uri="{C3380CC4-5D6E-409C-BE32-E72D297353CC}">
              <c16:uniqueId val="{00000001-604D-4B3B-8774-50DE9ECAF511}"/>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97.64703531277506</c:v>
              </c:pt>
              <c:pt idx="1">
                <c:v>91.298927867172907</c:v>
              </c:pt>
              <c:pt idx="2">
                <c:v>99.346484675099859</c:v>
              </c:pt>
              <c:pt idx="3">
                <c:v>98.779992203455564</c:v>
              </c:pt>
              <c:pt idx="4">
                <c:v>99.771366775529032</c:v>
              </c:pt>
              <c:pt idx="5">
                <c:v>96.788506533129095</c:v>
              </c:pt>
              <c:pt idx="6">
                <c:v>99.714067533950455</c:v>
              </c:pt>
              <c:pt idx="7">
                <c:v>107.62719993718402</c:v>
              </c:pt>
              <c:pt idx="8">
                <c:v>102.37183024495999</c:v>
              </c:pt>
              <c:pt idx="9">
                <c:v>103.78367890274598</c:v>
              </c:pt>
              <c:pt idx="10">
                <c:v>103.05803376383334</c:v>
              </c:pt>
              <c:pt idx="11">
                <c:v>105.31898192830116</c:v>
              </c:pt>
              <c:pt idx="12">
                <c:v>98.399932617748107</c:v>
              </c:pt>
              <c:pt idx="13">
                <c:v>104.81178827015978</c:v>
              </c:pt>
              <c:pt idx="14">
                <c:v>107.14914281480894</c:v>
              </c:pt>
              <c:pt idx="15">
                <c:v>111.72521835490497</c:v>
              </c:pt>
              <c:pt idx="16">
                <c:v>104.26140185169058</c:v>
              </c:pt>
              <c:pt idx="17">
                <c:v>106.18012398898202</c:v>
              </c:pt>
              <c:pt idx="18">
                <c:v>103.83910831734026</c:v>
              </c:pt>
              <c:pt idx="19">
                <c:v>105.88855654478304</c:v>
              </c:pt>
              <c:pt idx="20">
                <c:v>102.43539402929835</c:v>
              </c:pt>
              <c:pt idx="21">
                <c:v>102.04978688167155</c:v>
              </c:pt>
              <c:pt idx="22">
                <c:v>112.18804818141015</c:v>
              </c:pt>
              <c:pt idx="23">
                <c:v>103.16545491568814</c:v>
              </c:pt>
              <c:pt idx="24">
                <c:v>110.74619905390941</c:v>
              </c:pt>
              <c:pt idx="25">
                <c:v>107.35758471246089</c:v>
              </c:pt>
              <c:pt idx="26">
                <c:v>107.86019767577324</c:v>
              </c:pt>
              <c:pt idx="27">
                <c:v>108.6030627286567</c:v>
              </c:pt>
              <c:pt idx="28">
                <c:v>104.85100926967415</c:v>
              </c:pt>
              <c:pt idx="29">
                <c:v>112.32926190549439</c:v>
              </c:pt>
              <c:pt idx="30">
                <c:v>115.40799160172416</c:v>
              </c:pt>
              <c:pt idx="31">
                <c:v>108.35054274099407</c:v>
              </c:pt>
              <c:pt idx="32">
                <c:v>111.16283000058567</c:v>
              </c:pt>
              <c:pt idx="33">
                <c:v>115.18001054285764</c:v>
              </c:pt>
              <c:pt idx="34">
                <c:v>113.56304729878835</c:v>
              </c:pt>
              <c:pt idx="35">
                <c:v>106.71506953708239</c:v>
              </c:pt>
              <c:pt idx="36">
                <c:v>113.49647182497198</c:v>
              </c:pt>
              <c:pt idx="37">
                <c:v>112.81064563108197</c:v>
              </c:pt>
              <c:pt idx="38">
                <c:v>115.8373454176706</c:v>
              </c:pt>
              <c:pt idx="39">
                <c:v>112.87633530759726</c:v>
              </c:pt>
              <c:pt idx="40">
                <c:v>121.76149416739057</c:v>
              </c:pt>
              <c:pt idx="41">
                <c:v>122.51933306268859</c:v>
              </c:pt>
              <c:pt idx="42">
                <c:v>120.30783585097198</c:v>
              </c:pt>
              <c:pt idx="43">
                <c:v>117.63237110909289</c:v>
              </c:pt>
              <c:pt idx="44">
                <c:v>118.44756527765003</c:v>
              </c:pt>
              <c:pt idx="45">
                <c:v>112.22124607912711</c:v>
              </c:pt>
              <c:pt idx="46">
                <c:v>113.27274108160042</c:v>
              </c:pt>
              <c:pt idx="47">
                <c:v>120.04629372164881</c:v>
              </c:pt>
              <c:pt idx="48">
                <c:v>112.63952680480709</c:v>
              </c:pt>
            </c:numLit>
          </c:val>
          <c:smooth val="0"/>
          <c:extLst>
            <c:ext xmlns:c16="http://schemas.microsoft.com/office/drawing/2014/chart" uri="{C3380CC4-5D6E-409C-BE32-E72D297353CC}">
              <c16:uniqueId val="{00000001-6E9E-492C-A770-F882EFDAEFCB}"/>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133.39332593360979</c:v>
              </c:pt>
              <c:pt idx="1">
                <c:v>129.02317220473262</c:v>
              </c:pt>
              <c:pt idx="2">
                <c:v>132.05928556231839</c:v>
              </c:pt>
              <c:pt idx="3">
                <c:v>136.8950952597221</c:v>
              </c:pt>
              <c:pt idx="4">
                <c:v>137.6699635883966</c:v>
              </c:pt>
              <c:pt idx="5">
                <c:v>136.29597399933891</c:v>
              </c:pt>
              <c:pt idx="6">
                <c:v>140.6564843081313</c:v>
              </c:pt>
              <c:pt idx="7">
                <c:v>163.27618667445049</c:v>
              </c:pt>
              <c:pt idx="8">
                <c:v>153.75300273269872</c:v>
              </c:pt>
              <c:pt idx="9">
                <c:v>153.07264050713297</c:v>
              </c:pt>
              <c:pt idx="10">
                <c:v>145.17048315839239</c:v>
              </c:pt>
              <c:pt idx="11">
                <c:v>148.87222438720266</c:v>
              </c:pt>
              <c:pt idx="12">
                <c:v>146.44721098076744</c:v>
              </c:pt>
              <c:pt idx="13">
                <c:v>148.42312256781184</c:v>
              </c:pt>
              <c:pt idx="14">
                <c:v>152.09496948261864</c:v>
              </c:pt>
              <c:pt idx="15">
                <c:v>149.78341554887771</c:v>
              </c:pt>
              <c:pt idx="16">
                <c:v>147.58836431005747</c:v>
              </c:pt>
              <c:pt idx="17">
                <c:v>144.5996851038112</c:v>
              </c:pt>
              <c:pt idx="18">
                <c:v>140.21846065420755</c:v>
              </c:pt>
              <c:pt idx="19">
                <c:v>140.73882788556037</c:v>
              </c:pt>
              <c:pt idx="20">
                <c:v>142.19956345090392</c:v>
              </c:pt>
              <c:pt idx="21">
                <c:v>134.96213589148084</c:v>
              </c:pt>
              <c:pt idx="22">
                <c:v>144.97148921605137</c:v>
              </c:pt>
              <c:pt idx="23">
                <c:v>141.25650836234138</c:v>
              </c:pt>
              <c:pt idx="24">
                <c:v>140.94266565805259</c:v>
              </c:pt>
              <c:pt idx="25">
                <c:v>147.0242121686849</c:v>
              </c:pt>
              <c:pt idx="26">
                <c:v>140.84478791330685</c:v>
              </c:pt>
              <c:pt idx="27">
                <c:v>140.7114688451523</c:v>
              </c:pt>
              <c:pt idx="28">
                <c:v>139.12638506981563</c:v>
              </c:pt>
              <c:pt idx="29">
                <c:v>147.56728645350572</c:v>
              </c:pt>
              <c:pt idx="30">
                <c:v>144.79823723249424</c:v>
              </c:pt>
              <c:pt idx="31">
                <c:v>144.88765539476049</c:v>
              </c:pt>
              <c:pt idx="32">
                <c:v>141.958823487481</c:v>
              </c:pt>
              <c:pt idx="33">
                <c:v>146.95764066139972</c:v>
              </c:pt>
              <c:pt idx="34">
                <c:v>147.6752304735717</c:v>
              </c:pt>
              <c:pt idx="35">
                <c:v>144.70207863371604</c:v>
              </c:pt>
              <c:pt idx="36">
                <c:v>149.4831817205754</c:v>
              </c:pt>
              <c:pt idx="37">
                <c:v>150.33846784668353</c:v>
              </c:pt>
              <c:pt idx="38">
                <c:v>149.13894527279658</c:v>
              </c:pt>
              <c:pt idx="39">
                <c:v>144.57880072289691</c:v>
              </c:pt>
              <c:pt idx="40">
                <c:v>149.38394062082151</c:v>
              </c:pt>
              <c:pt idx="41">
                <c:v>151.62812925280019</c:v>
              </c:pt>
              <c:pt idx="42">
                <c:v>152.0452101391684</c:v>
              </c:pt>
              <c:pt idx="43">
                <c:v>157.05728899611555</c:v>
              </c:pt>
              <c:pt idx="44">
                <c:v>155.54476019920841</c:v>
              </c:pt>
              <c:pt idx="45">
                <c:v>143.9301673101086</c:v>
              </c:pt>
              <c:pt idx="46">
                <c:v>148.94232114585742</c:v>
              </c:pt>
              <c:pt idx="47">
                <c:v>154.55310736434527</c:v>
              </c:pt>
              <c:pt idx="48">
                <c:v>150.2757850431386</c:v>
              </c:pt>
            </c:numLit>
          </c:val>
          <c:smooth val="0"/>
          <c:extLst>
            <c:ext xmlns:c16="http://schemas.microsoft.com/office/drawing/2014/chart" uri="{C3380CC4-5D6E-409C-BE32-E72D297353CC}">
              <c16:uniqueId val="{00000001-D94D-4495-B78E-3461F87AB3EF}"/>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112.21919869964276</c:v>
              </c:pt>
              <c:pt idx="1">
                <c:v>119.03543894093831</c:v>
              </c:pt>
              <c:pt idx="2">
                <c:v>117.6925965950139</c:v>
              </c:pt>
              <c:pt idx="3">
                <c:v>114.52994386630435</c:v>
              </c:pt>
              <c:pt idx="4">
                <c:v>115.80341230184219</c:v>
              </c:pt>
              <c:pt idx="5">
                <c:v>117.24175706493658</c:v>
              </c:pt>
              <c:pt idx="6">
                <c:v>133.51905213442851</c:v>
              </c:pt>
              <c:pt idx="7">
                <c:v>125.68549289194186</c:v>
              </c:pt>
              <c:pt idx="8">
                <c:v>119.97028668597692</c:v>
              </c:pt>
              <c:pt idx="9">
                <c:v>120.22017625122953</c:v>
              </c:pt>
              <c:pt idx="10">
                <c:v>119.55077304391821</c:v>
              </c:pt>
              <c:pt idx="11">
                <c:v>118.38811280239261</c:v>
              </c:pt>
              <c:pt idx="12">
                <c:v>117.98522070780568</c:v>
              </c:pt>
              <c:pt idx="13">
                <c:v>120.29094789634208</c:v>
              </c:pt>
              <c:pt idx="14">
                <c:v>117.39329305164183</c:v>
              </c:pt>
              <c:pt idx="15">
                <c:v>119.67322842747359</c:v>
              </c:pt>
              <c:pt idx="16">
                <c:v>118.3645919093818</c:v>
              </c:pt>
              <c:pt idx="17">
                <c:v>118.56499308484069</c:v>
              </c:pt>
              <c:pt idx="18">
                <c:v>120.81644293989157</c:v>
              </c:pt>
              <c:pt idx="19">
                <c:v>119.84365293337737</c:v>
              </c:pt>
              <c:pt idx="20">
                <c:v>122.07750274439574</c:v>
              </c:pt>
              <c:pt idx="21">
                <c:v>120.3073683539468</c:v>
              </c:pt>
              <c:pt idx="22">
                <c:v>120.31396329535033</c:v>
              </c:pt>
              <c:pt idx="23">
                <c:v>128.41417153326572</c:v>
              </c:pt>
              <c:pt idx="24">
                <c:v>123.26973962242134</c:v>
              </c:pt>
              <c:pt idx="25">
                <c:v>123.05347816643821</c:v>
              </c:pt>
              <c:pt idx="26">
                <c:v>123.69427587093789</c:v>
              </c:pt>
              <c:pt idx="27">
                <c:v>124.31326624039212</c:v>
              </c:pt>
              <c:pt idx="28">
                <c:v>124.62786119772447</c:v>
              </c:pt>
              <c:pt idx="29">
                <c:v>128.66588563854557</c:v>
              </c:pt>
              <c:pt idx="30">
                <c:v>123.82294951456878</c:v>
              </c:pt>
              <c:pt idx="31">
                <c:v>127.25138073171117</c:v>
              </c:pt>
              <c:pt idx="32">
                <c:v>125.24265405790477</c:v>
              </c:pt>
              <c:pt idx="33">
                <c:v>128.00538925885689</c:v>
              </c:pt>
              <c:pt idx="34">
                <c:v>125.44003011135561</c:v>
              </c:pt>
              <c:pt idx="35">
                <c:v>126.02153303093198</c:v>
              </c:pt>
              <c:pt idx="36">
                <c:v>128.075239368838</c:v>
              </c:pt>
              <c:pt idx="37">
                <c:v>127.24049320204762</c:v>
              </c:pt>
              <c:pt idx="38">
                <c:v>128.75406161245181</c:v>
              </c:pt>
              <c:pt idx="39">
                <c:v>127.02075724638104</c:v>
              </c:pt>
              <c:pt idx="40">
                <c:v>131.10563702928846</c:v>
              </c:pt>
              <c:pt idx="41">
                <c:v>128.78317029378141</c:v>
              </c:pt>
              <c:pt idx="42">
                <c:v>129.8544482549047</c:v>
              </c:pt>
              <c:pt idx="43">
                <c:v>131.65850893311932</c:v>
              </c:pt>
              <c:pt idx="44">
                <c:v>132.53110958078554</c:v>
              </c:pt>
              <c:pt idx="45">
                <c:v>133.2384868842052</c:v>
              </c:pt>
              <c:pt idx="46">
                <c:v>136.337475415661</c:v>
              </c:pt>
              <c:pt idx="47">
                <c:v>135.49973307879006</c:v>
              </c:pt>
              <c:pt idx="48">
                <c:v>135.82135177086963</c:v>
              </c:pt>
            </c:numLit>
          </c:val>
          <c:smooth val="0"/>
          <c:extLst>
            <c:ext xmlns:c16="http://schemas.microsoft.com/office/drawing/2014/chart" uri="{C3380CC4-5D6E-409C-BE32-E72D297353CC}">
              <c16:uniqueId val="{00000001-B95E-43A9-9939-96D4D4D8E7DD}"/>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101.25677335339476</c:v>
              </c:pt>
              <c:pt idx="1">
                <c:v>103.71191788178626</c:v>
              </c:pt>
              <c:pt idx="2">
                <c:v>104.34118039833842</c:v>
              </c:pt>
              <c:pt idx="3">
                <c:v>103.75673386899153</c:v>
              </c:pt>
              <c:pt idx="4">
                <c:v>103.95321295647912</c:v>
              </c:pt>
              <c:pt idx="5">
                <c:v>105.51538692074713</c:v>
              </c:pt>
              <c:pt idx="6">
                <c:v>112.4706111273485</c:v>
              </c:pt>
              <c:pt idx="7">
                <c:v>109.71531209987488</c:v>
              </c:pt>
              <c:pt idx="8">
                <c:v>107.40219631736321</c:v>
              </c:pt>
              <c:pt idx="9">
                <c:v>107.99562519841299</c:v>
              </c:pt>
              <c:pt idx="10">
                <c:v>108.45958464097518</c:v>
              </c:pt>
              <c:pt idx="11">
                <c:v>106.36799493841573</c:v>
              </c:pt>
              <c:pt idx="12">
                <c:v>106.00892932601948</c:v>
              </c:pt>
              <c:pt idx="13">
                <c:v>106.97555642118715</c:v>
              </c:pt>
              <c:pt idx="14">
                <c:v>104.96261933067474</c:v>
              </c:pt>
              <c:pt idx="15">
                <c:v>106.65718023181599</c:v>
              </c:pt>
              <c:pt idx="16">
                <c:v>105.65258580316738</c:v>
              </c:pt>
              <c:pt idx="17">
                <c:v>106.93620246148264</c:v>
              </c:pt>
              <c:pt idx="18">
                <c:v>108.43688504350284</c:v>
              </c:pt>
              <c:pt idx="19">
                <c:v>106.99743618949474</c:v>
              </c:pt>
              <c:pt idx="20">
                <c:v>108.68787089691949</c:v>
              </c:pt>
              <c:pt idx="21">
                <c:v>107.79181681488261</c:v>
              </c:pt>
              <c:pt idx="22">
                <c:v>105.77814949577042</c:v>
              </c:pt>
              <c:pt idx="23">
                <c:v>114.17595242871022</c:v>
              </c:pt>
              <c:pt idx="24">
                <c:v>109.68680207125455</c:v>
              </c:pt>
              <c:pt idx="25">
                <c:v>109.2065177906244</c:v>
              </c:pt>
              <c:pt idx="26">
                <c:v>109.9598160206793</c:v>
              </c:pt>
              <c:pt idx="27">
                <c:v>109.99650571358445</c:v>
              </c:pt>
              <c:pt idx="28">
                <c:v>110.80898127726755</c:v>
              </c:pt>
              <c:pt idx="29">
                <c:v>114.32690037663006</c:v>
              </c:pt>
              <c:pt idx="30">
                <c:v>109.69489074595238</c:v>
              </c:pt>
              <c:pt idx="31">
                <c:v>112.33531739006514</c:v>
              </c:pt>
              <c:pt idx="32">
                <c:v>111.26707824569819</c:v>
              </c:pt>
              <c:pt idx="33">
                <c:v>112.18141710790235</c:v>
              </c:pt>
              <c:pt idx="34">
                <c:v>109.16350500361314</c:v>
              </c:pt>
              <c:pt idx="35">
                <c:v>111.89580472995387</c:v>
              </c:pt>
              <c:pt idx="36">
                <c:v>112.73120070032199</c:v>
              </c:pt>
              <c:pt idx="37">
                <c:v>112.21258589268524</c:v>
              </c:pt>
              <c:pt idx="38">
                <c:v>112.01610127619261</c:v>
              </c:pt>
              <c:pt idx="39">
                <c:v>111.74600629268684</c:v>
              </c:pt>
              <c:pt idx="40">
                <c:v>112.9386029364881</c:v>
              </c:pt>
              <c:pt idx="41">
                <c:v>111.64069100945586</c:v>
              </c:pt>
              <c:pt idx="42">
                <c:v>112.3848777551601</c:v>
              </c:pt>
              <c:pt idx="43">
                <c:v>114.74094931667355</c:v>
              </c:pt>
              <c:pt idx="44">
                <c:v>114.63070801888462</c:v>
              </c:pt>
              <c:pt idx="45">
                <c:v>115.77581615722458</c:v>
              </c:pt>
              <c:pt idx="46">
                <c:v>118.38753720341124</c:v>
              </c:pt>
              <c:pt idx="47">
                <c:v>116.60892117832159</c:v>
              </c:pt>
              <c:pt idx="48">
                <c:v>117.68002186879416</c:v>
              </c:pt>
            </c:numLit>
          </c:val>
          <c:smooth val="0"/>
          <c:extLst>
            <c:ext xmlns:c16="http://schemas.microsoft.com/office/drawing/2014/chart" uri="{C3380CC4-5D6E-409C-BE32-E72D297353CC}">
              <c16:uniqueId val="{00000001-EFB1-4E19-A90D-4511B101D710}"/>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127.39371581947358</c:v>
              </c:pt>
              <c:pt idx="1">
                <c:v>140.24671521455744</c:v>
              </c:pt>
              <c:pt idx="2">
                <c:v>136.17402631984945</c:v>
              </c:pt>
              <c:pt idx="3">
                <c:v>129.4425434395099</c:v>
              </c:pt>
              <c:pt idx="4">
                <c:v>132.20681275018964</c:v>
              </c:pt>
              <c:pt idx="5">
                <c:v>133.47374942850408</c:v>
              </c:pt>
              <c:pt idx="6">
                <c:v>162.65493386857432</c:v>
              </c:pt>
              <c:pt idx="7">
                <c:v>147.79189491354896</c:v>
              </c:pt>
              <c:pt idx="8">
                <c:v>137.36741336537398</c:v>
              </c:pt>
              <c:pt idx="9">
                <c:v>137.14176553226397</c:v>
              </c:pt>
              <c:pt idx="10">
                <c:v>134.90352783894463</c:v>
              </c:pt>
              <c:pt idx="11">
                <c:v>135.02671954754413</c:v>
              </c:pt>
              <c:pt idx="12">
                <c:v>134.56316152518124</c:v>
              </c:pt>
              <c:pt idx="13">
                <c:v>138.72251112392138</c:v>
              </c:pt>
              <c:pt idx="14">
                <c:v>134.60020349636446</c:v>
              </c:pt>
              <c:pt idx="15">
                <c:v>137.69043173231981</c:v>
              </c:pt>
              <c:pt idx="16">
                <c:v>135.96093105819676</c:v>
              </c:pt>
              <c:pt idx="17">
                <c:v>134.661912956452</c:v>
              </c:pt>
              <c:pt idx="18">
                <c:v>137.95259733103484</c:v>
              </c:pt>
              <c:pt idx="19">
                <c:v>137.62577046194264</c:v>
              </c:pt>
              <c:pt idx="20">
                <c:v>140.61183171634184</c:v>
              </c:pt>
              <c:pt idx="21">
                <c:v>137.63176921371235</c:v>
              </c:pt>
              <c:pt idx="22">
                <c:v>140.43487161495798</c:v>
              </c:pt>
              <c:pt idx="23">
                <c:v>148.12314037307888</c:v>
              </c:pt>
              <c:pt idx="24">
                <c:v>142.07164813241343</c:v>
              </c:pt>
              <c:pt idx="25">
                <c:v>142.22085496890116</c:v>
              </c:pt>
              <c:pt idx="26">
                <c:v>142.70592608032425</c:v>
              </c:pt>
              <c:pt idx="27">
                <c:v>144.13095446655794</c:v>
              </c:pt>
              <c:pt idx="28">
                <c:v>143.75636819381822</c:v>
              </c:pt>
              <c:pt idx="29">
                <c:v>148.51433800793023</c:v>
              </c:pt>
              <c:pt idx="30">
                <c:v>143.37943112178186</c:v>
              </c:pt>
              <c:pt idx="31">
                <c:v>147.89864184311813</c:v>
              </c:pt>
              <c:pt idx="32">
                <c:v>144.5880641951247</c:v>
              </c:pt>
              <c:pt idx="33">
                <c:v>149.90940490540993</c:v>
              </c:pt>
              <c:pt idx="34">
                <c:v>147.97048309941897</c:v>
              </c:pt>
              <c:pt idx="35">
                <c:v>145.5747887351211</c:v>
              </c:pt>
              <c:pt idx="36">
                <c:v>149.31491673115039</c:v>
              </c:pt>
              <c:pt idx="37">
                <c:v>148.04257207952892</c:v>
              </c:pt>
              <c:pt idx="38">
                <c:v>151.92324704827737</c:v>
              </c:pt>
              <c:pt idx="39">
                <c:v>148.16452448100276</c:v>
              </c:pt>
              <c:pt idx="40">
                <c:v>156.25298911156307</c:v>
              </c:pt>
              <c:pt idx="41">
                <c:v>152.51230295924356</c:v>
              </c:pt>
              <c:pt idx="42">
                <c:v>154.03635036611917</c:v>
              </c:pt>
              <c:pt idx="43">
                <c:v>155.07630106553086</c:v>
              </c:pt>
              <c:pt idx="44">
                <c:v>157.30938093712186</c:v>
              </c:pt>
              <c:pt idx="45">
                <c:v>157.41083812354395</c:v>
              </c:pt>
              <c:pt idx="46">
                <c:v>161.18431688536504</c:v>
              </c:pt>
              <c:pt idx="47">
                <c:v>161.64896005521595</c:v>
              </c:pt>
              <c:pt idx="48">
                <c:v>160.93312334336773</c:v>
              </c:pt>
            </c:numLit>
          </c:val>
          <c:smooth val="0"/>
          <c:extLst>
            <c:ext xmlns:c16="http://schemas.microsoft.com/office/drawing/2014/chart" uri="{C3380CC4-5D6E-409C-BE32-E72D297353CC}">
              <c16:uniqueId val="{00000001-8BC7-44ED-87CD-CF54DDF1243B}"/>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111.20601353528583</c:v>
              </c:pt>
              <c:pt idx="1">
                <c:v>116.91516345601261</c:v>
              </c:pt>
              <c:pt idx="2">
                <c:v>115.30854315840793</c:v>
              </c:pt>
              <c:pt idx="3">
                <c:v>113.29460325287141</c:v>
              </c:pt>
              <c:pt idx="4">
                <c:v>113.44608092211743</c:v>
              </c:pt>
              <c:pt idx="5">
                <c:v>115.9198923199224</c:v>
              </c:pt>
              <c:pt idx="6">
                <c:v>129.53056133533821</c:v>
              </c:pt>
              <c:pt idx="7">
                <c:v>121.06935304122712</c:v>
              </c:pt>
              <c:pt idx="8">
                <c:v>117.69582355669961</c:v>
              </c:pt>
              <c:pt idx="9">
                <c:v>118.49649184591901</c:v>
              </c:pt>
              <c:pt idx="10">
                <c:v>116.21887230742141</c:v>
              </c:pt>
              <c:pt idx="11">
                <c:v>115.43558380345769</c:v>
              </c:pt>
              <c:pt idx="12">
                <c:v>114.49714542048235</c:v>
              </c:pt>
              <c:pt idx="13">
                <c:v>116.67121812006475</c:v>
              </c:pt>
              <c:pt idx="14">
                <c:v>114.30218643706549</c:v>
              </c:pt>
              <c:pt idx="15">
                <c:v>116.14605672645739</c:v>
              </c:pt>
              <c:pt idx="16">
                <c:v>115.64738859077683</c:v>
              </c:pt>
              <c:pt idx="17">
                <c:v>114.74406226732911</c:v>
              </c:pt>
              <c:pt idx="18">
                <c:v>117.44639722174868</c:v>
              </c:pt>
              <c:pt idx="19">
                <c:v>116.44360632940464</c:v>
              </c:pt>
              <c:pt idx="20">
                <c:v>118.44607187547957</c:v>
              </c:pt>
              <c:pt idx="21">
                <c:v>116.06938894709859</c:v>
              </c:pt>
              <c:pt idx="22">
                <c:v>115.98147454874601</c:v>
              </c:pt>
              <c:pt idx="23">
                <c:v>124.06571945916056</c:v>
              </c:pt>
              <c:pt idx="24">
                <c:v>119.13382208841182</c:v>
              </c:pt>
              <c:pt idx="25">
                <c:v>119.35530416042988</c:v>
              </c:pt>
              <c:pt idx="26">
                <c:v>119.80805324247254</c:v>
              </c:pt>
              <c:pt idx="27">
                <c:v>119.53565552751802</c:v>
              </c:pt>
              <c:pt idx="28">
                <c:v>120.73267245437769</c:v>
              </c:pt>
              <c:pt idx="29">
                <c:v>123.68221378119115</c:v>
              </c:pt>
              <c:pt idx="30">
                <c:v>119.29817828744578</c:v>
              </c:pt>
              <c:pt idx="31">
                <c:v>123.51851011360671</c:v>
              </c:pt>
              <c:pt idx="32">
                <c:v>120.39598242697079</c:v>
              </c:pt>
              <c:pt idx="33">
                <c:v>123.34446183093148</c:v>
              </c:pt>
              <c:pt idx="34">
                <c:v>121.12488124673423</c:v>
              </c:pt>
              <c:pt idx="35">
                <c:v>121.28742008733802</c:v>
              </c:pt>
              <c:pt idx="36">
                <c:v>123.36710240887192</c:v>
              </c:pt>
              <c:pt idx="37">
                <c:v>122.22041410484867</c:v>
              </c:pt>
              <c:pt idx="38">
                <c:v>123.90648830919</c:v>
              </c:pt>
              <c:pt idx="39">
                <c:v>121.84026083655999</c:v>
              </c:pt>
              <c:pt idx="40">
                <c:v>125.34284463070789</c:v>
              </c:pt>
              <c:pt idx="41">
                <c:v>123.46173489330079</c:v>
              </c:pt>
              <c:pt idx="42">
                <c:v>124.56070437948775</c:v>
              </c:pt>
              <c:pt idx="43">
                <c:v>125.57453248418466</c:v>
              </c:pt>
              <c:pt idx="44">
                <c:v>126.97867907776501</c:v>
              </c:pt>
              <c:pt idx="45">
                <c:v>126.03789074604256</c:v>
              </c:pt>
              <c:pt idx="46">
                <c:v>134.97969731260048</c:v>
              </c:pt>
              <c:pt idx="47">
                <c:v>129.34525232154155</c:v>
              </c:pt>
              <c:pt idx="48">
                <c:v>130.22945927645168</c:v>
              </c:pt>
            </c:numLit>
          </c:val>
          <c:smooth val="0"/>
          <c:extLst>
            <c:ext xmlns:c16="http://schemas.microsoft.com/office/drawing/2014/chart" uri="{C3380CC4-5D6E-409C-BE32-E72D297353CC}">
              <c16:uniqueId val="{00000001-6808-4D21-92E1-898A7333286E}"/>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122.97259821341126</c:v>
              </c:pt>
              <c:pt idx="1">
                <c:v>125.78549992203027</c:v>
              </c:pt>
              <c:pt idx="2">
                <c:v>124.60528810270905</c:v>
              </c:pt>
              <c:pt idx="3">
                <c:v>124.921761014244</c:v>
              </c:pt>
              <c:pt idx="4">
                <c:v>124.12196791773242</c:v>
              </c:pt>
              <c:pt idx="5">
                <c:v>124.97345071389543</c:v>
              </c:pt>
              <c:pt idx="6">
                <c:v>135.7261224494344</c:v>
              </c:pt>
              <c:pt idx="7">
                <c:v>131.94958237657372</c:v>
              </c:pt>
              <c:pt idx="8">
                <c:v>128.78070202472125</c:v>
              </c:pt>
              <c:pt idx="9">
                <c:v>128.51625018548845</c:v>
              </c:pt>
              <c:pt idx="10">
                <c:v>126.99411678082421</c:v>
              </c:pt>
              <c:pt idx="11">
                <c:v>127.3512311107103</c:v>
              </c:pt>
              <c:pt idx="12">
                <c:v>126.59108907291011</c:v>
              </c:pt>
              <c:pt idx="13">
                <c:v>130.29084620979091</c:v>
              </c:pt>
              <c:pt idx="14">
                <c:v>128.80504617437811</c:v>
              </c:pt>
              <c:pt idx="15">
                <c:v>128.99366128468984</c:v>
              </c:pt>
              <c:pt idx="16">
                <c:v>127.83551461451586</c:v>
              </c:pt>
              <c:pt idx="17">
                <c:v>126.66065469476449</c:v>
              </c:pt>
              <c:pt idx="18">
                <c:v>127.90713183654705</c:v>
              </c:pt>
              <c:pt idx="19">
                <c:v>126.5579805079647</c:v>
              </c:pt>
              <c:pt idx="20">
                <c:v>128.97410592976641</c:v>
              </c:pt>
              <c:pt idx="21">
                <c:v>125.67927501684383</c:v>
              </c:pt>
              <c:pt idx="22">
                <c:v>128.60918222587856</c:v>
              </c:pt>
              <c:pt idx="23">
                <c:v>132.63079211027366</c:v>
              </c:pt>
              <c:pt idx="24">
                <c:v>130.40847461301402</c:v>
              </c:pt>
              <c:pt idx="25">
                <c:v>130.0204558329676</c:v>
              </c:pt>
              <c:pt idx="26">
                <c:v>129.9321867072324</c:v>
              </c:pt>
              <c:pt idx="27">
                <c:v>129.88211308658225</c:v>
              </c:pt>
              <c:pt idx="28">
                <c:v>128.93311786704973</c:v>
              </c:pt>
              <c:pt idx="29">
                <c:v>135.35639791670337</c:v>
              </c:pt>
              <c:pt idx="30">
                <c:v>130.07075049250224</c:v>
              </c:pt>
              <c:pt idx="31">
                <c:v>134.04522478740287</c:v>
              </c:pt>
              <c:pt idx="32">
                <c:v>130.46453643773575</c:v>
              </c:pt>
              <c:pt idx="33">
                <c:v>132.26222849354784</c:v>
              </c:pt>
              <c:pt idx="34">
                <c:v>136.19508891822335</c:v>
              </c:pt>
              <c:pt idx="35">
                <c:v>133.01036325999706</c:v>
              </c:pt>
              <c:pt idx="36">
                <c:v>135.69102191452046</c:v>
              </c:pt>
              <c:pt idx="37">
                <c:v>133.76934682089731</c:v>
              </c:pt>
              <c:pt idx="38">
                <c:v>134.84289521958911</c:v>
              </c:pt>
              <c:pt idx="39">
                <c:v>133.0642861137238</c:v>
              </c:pt>
              <c:pt idx="40">
                <c:v>138.38104120202283</c:v>
              </c:pt>
              <c:pt idx="41">
                <c:v>137.59314845634242</c:v>
              </c:pt>
              <c:pt idx="42">
                <c:v>138.8238571572</c:v>
              </c:pt>
              <c:pt idx="43">
                <c:v>139.78006105913633</c:v>
              </c:pt>
              <c:pt idx="44">
                <c:v>140.28460080127778</c:v>
              </c:pt>
              <c:pt idx="45">
                <c:v>133.08433074079659</c:v>
              </c:pt>
              <c:pt idx="46">
                <c:v>149.69072875084569</c:v>
              </c:pt>
              <c:pt idx="47">
                <c:v>142.56274926640722</c:v>
              </c:pt>
              <c:pt idx="48">
                <c:v>142.5653367755182</c:v>
              </c:pt>
            </c:numLit>
          </c:val>
          <c:smooth val="0"/>
          <c:extLst>
            <c:ext xmlns:c16="http://schemas.microsoft.com/office/drawing/2014/chart" uri="{C3380CC4-5D6E-409C-BE32-E72D297353CC}">
              <c16:uniqueId val="{00000001-6514-4A2B-A7E7-187BBDFD333A}"/>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50"/>
          <c:min val="10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101.80865556551484</c:v>
              </c:pt>
              <c:pt idx="1">
                <c:v>103.09089164585592</c:v>
              </c:pt>
              <c:pt idx="2">
                <c:v>103.1168925824617</c:v>
              </c:pt>
              <c:pt idx="3">
                <c:v>103.23108027397414</c:v>
              </c:pt>
              <c:pt idx="4">
                <c:v>102.24872110124733</c:v>
              </c:pt>
              <c:pt idx="5">
                <c:v>104.98135292631277</c:v>
              </c:pt>
              <c:pt idx="6">
                <c:v>110.20442534203079</c:v>
              </c:pt>
              <c:pt idx="7">
                <c:v>106.81390218066976</c:v>
              </c:pt>
              <c:pt idx="8">
                <c:v>105.57161934764582</c:v>
              </c:pt>
              <c:pt idx="9">
                <c:v>106.41314356042284</c:v>
              </c:pt>
              <c:pt idx="10">
                <c:v>105.75223587567353</c:v>
              </c:pt>
              <c:pt idx="11">
                <c:v>104.12693816160508</c:v>
              </c:pt>
              <c:pt idx="12">
                <c:v>103.63187079473779</c:v>
              </c:pt>
              <c:pt idx="13">
                <c:v>104.58365154680736</c:v>
              </c:pt>
              <c:pt idx="14">
                <c:v>102.56173231957855</c:v>
              </c:pt>
              <c:pt idx="15">
                <c:v>104.03729791462446</c:v>
              </c:pt>
              <c:pt idx="16">
                <c:v>103.61616110859053</c:v>
              </c:pt>
              <c:pt idx="17">
                <c:v>104.0601857228707</c:v>
              </c:pt>
              <c:pt idx="18">
                <c:v>106.1085994962317</c:v>
              </c:pt>
              <c:pt idx="19">
                <c:v>104.61177330266338</c:v>
              </c:pt>
              <c:pt idx="20">
                <c:v>105.76085729885183</c:v>
              </c:pt>
              <c:pt idx="21">
                <c:v>104.66178229020066</c:v>
              </c:pt>
              <c:pt idx="22">
                <c:v>102.75413363432762</c:v>
              </c:pt>
              <c:pt idx="23">
                <c:v>110.51632605435069</c:v>
              </c:pt>
              <c:pt idx="24">
                <c:v>106.60381849124579</c:v>
              </c:pt>
              <c:pt idx="25">
                <c:v>106.36768076810725</c:v>
              </c:pt>
              <c:pt idx="26">
                <c:v>106.88482999286404</c:v>
              </c:pt>
              <c:pt idx="27">
                <c:v>106.78358965889028</c:v>
              </c:pt>
              <c:pt idx="28">
                <c:v>107.69734363655867</c:v>
              </c:pt>
              <c:pt idx="29">
                <c:v>109.93406922531082</c:v>
              </c:pt>
              <c:pt idx="30">
                <c:v>105.77918496483083</c:v>
              </c:pt>
              <c:pt idx="31">
                <c:v>109.01191680340429</c:v>
              </c:pt>
              <c:pt idx="32">
                <c:v>107.45875001547354</c:v>
              </c:pt>
              <c:pt idx="33">
                <c:v>108.11390628894122</c:v>
              </c:pt>
              <c:pt idx="34">
                <c:v>105.67102064865679</c:v>
              </c:pt>
              <c:pt idx="35">
                <c:v>107.84038532313016</c:v>
              </c:pt>
              <c:pt idx="36">
                <c:v>108.6556928482276</c:v>
              </c:pt>
              <c:pt idx="37">
                <c:v>107.87551621409357</c:v>
              </c:pt>
              <c:pt idx="38">
                <c:v>108.01527666194919</c:v>
              </c:pt>
              <c:pt idx="39">
                <c:v>107.05990662777263</c:v>
              </c:pt>
              <c:pt idx="40">
                <c:v>108.21817425913589</c:v>
              </c:pt>
              <c:pt idx="41">
                <c:v>107.22145713179113</c:v>
              </c:pt>
              <c:pt idx="42">
                <c:v>107.92844999608326</c:v>
              </c:pt>
              <c:pt idx="43">
                <c:v>110.05938510875414</c:v>
              </c:pt>
              <c:pt idx="44">
                <c:v>110.00753542886972</c:v>
              </c:pt>
              <c:pt idx="45">
                <c:v>110.0568203377093</c:v>
              </c:pt>
              <c:pt idx="46">
                <c:v>116.19262582558069</c:v>
              </c:pt>
              <c:pt idx="47">
                <c:v>111.71365444292462</c:v>
              </c:pt>
              <c:pt idx="48">
                <c:v>112.84044628984158</c:v>
              </c:pt>
            </c:numLit>
          </c:val>
          <c:smooth val="0"/>
          <c:extLst>
            <c:ext xmlns:c16="http://schemas.microsoft.com/office/drawing/2014/chart" uri="{C3380CC4-5D6E-409C-BE32-E72D297353CC}">
              <c16:uniqueId val="{00000001-E100-417B-8D3B-3B3E1963E82E}"/>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123.7444007306258</c:v>
              </c:pt>
              <c:pt idx="1">
                <c:v>135.36014269453281</c:v>
              </c:pt>
              <c:pt idx="2">
                <c:v>131.57520406067729</c:v>
              </c:pt>
              <c:pt idx="3">
                <c:v>126.72181844085368</c:v>
              </c:pt>
              <c:pt idx="4">
                <c:v>128.38611337073061</c:v>
              </c:pt>
              <c:pt idx="5">
                <c:v>130.51459465112444</c:v>
              </c:pt>
              <c:pt idx="6">
                <c:v>155.31638080218886</c:v>
              </c:pt>
              <c:pt idx="7">
                <c:v>140.08963119906412</c:v>
              </c:pt>
              <c:pt idx="8">
                <c:v>133.8724944143483</c:v>
              </c:pt>
              <c:pt idx="9">
                <c:v>134.61865085136029</c:v>
              </c:pt>
              <c:pt idx="10">
                <c:v>130.18394000370969</c:v>
              </c:pt>
              <c:pt idx="11">
                <c:v>130.52409891255036</c:v>
              </c:pt>
              <c:pt idx="12">
                <c:v>128.99409452889304</c:v>
              </c:pt>
              <c:pt idx="13">
                <c:v>132.79900535903948</c:v>
              </c:pt>
              <c:pt idx="14">
                <c:v>129.96684027356952</c:v>
              </c:pt>
              <c:pt idx="15">
                <c:v>132.30211962478776</c:v>
              </c:pt>
              <c:pt idx="16">
                <c:v>131.70000562336426</c:v>
              </c:pt>
              <c:pt idx="17">
                <c:v>128.99898171304386</c:v>
              </c:pt>
              <c:pt idx="18">
                <c:v>132.57380838159418</c:v>
              </c:pt>
              <c:pt idx="19">
                <c:v>132.2301821092255</c:v>
              </c:pt>
              <c:pt idx="20">
                <c:v>135.37126856686464</c:v>
              </c:pt>
              <c:pt idx="21">
                <c:v>131.28994239376166</c:v>
              </c:pt>
              <c:pt idx="22">
                <c:v>133.63000113283886</c:v>
              </c:pt>
              <c:pt idx="23">
                <c:v>142.14394328738749</c:v>
              </c:pt>
              <c:pt idx="24">
                <c:v>135.85192915272097</c:v>
              </c:pt>
              <c:pt idx="25">
                <c:v>136.68398860174037</c:v>
              </c:pt>
              <c:pt idx="26">
                <c:v>137.05081205155938</c:v>
              </c:pt>
              <c:pt idx="27">
                <c:v>136.55004828723435</c:v>
              </c:pt>
              <c:pt idx="28">
                <c:v>138.12500766839648</c:v>
              </c:pt>
              <c:pt idx="29">
                <c:v>142.02562053590199</c:v>
              </c:pt>
              <c:pt idx="30">
                <c:v>137.33584092788396</c:v>
              </c:pt>
              <c:pt idx="31">
                <c:v>142.87387407800398</c:v>
              </c:pt>
              <c:pt idx="32">
                <c:v>137.65743290414224</c:v>
              </c:pt>
              <c:pt idx="33">
                <c:v>143.66576950058695</c:v>
              </c:pt>
              <c:pt idx="34">
                <c:v>141.74413279220082</c:v>
              </c:pt>
              <c:pt idx="35">
                <c:v>139.22907230971728</c:v>
              </c:pt>
              <c:pt idx="36">
                <c:v>142.99574163427329</c:v>
              </c:pt>
              <c:pt idx="37">
                <c:v>141.3600366041166</c:v>
              </c:pt>
              <c:pt idx="38">
                <c:v>145.1092737385778</c:v>
              </c:pt>
              <c:pt idx="39">
                <c:v>141.56088918233377</c:v>
              </c:pt>
              <c:pt idx="40">
                <c:v>148.19136741785982</c:v>
              </c:pt>
              <c:pt idx="41">
                <c:v>145.13026038617821</c:v>
              </c:pt>
              <c:pt idx="42">
                <c:v>146.75222310861818</c:v>
              </c:pt>
              <c:pt idx="43">
                <c:v>146.27555566662406</c:v>
              </c:pt>
              <c:pt idx="44">
                <c:v>149.62235945070393</c:v>
              </c:pt>
              <c:pt idx="45">
                <c:v>147.36056986715684</c:v>
              </c:pt>
              <c:pt idx="46">
                <c:v>160.04627212315074</c:v>
              </c:pt>
              <c:pt idx="47">
                <c:v>152.8701411025977</c:v>
              </c:pt>
              <c:pt idx="48">
                <c:v>153.43068013791751</c:v>
              </c:pt>
            </c:numLit>
          </c:val>
          <c:smooth val="0"/>
          <c:extLst>
            <c:ext xmlns:c16="http://schemas.microsoft.com/office/drawing/2014/chart" uri="{C3380CC4-5D6E-409C-BE32-E72D297353CC}">
              <c16:uniqueId val="{00000001-E9CC-44CF-B16F-43119BB6354E}"/>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88.850432406839303</c:v>
              </c:pt>
              <c:pt idx="1">
                <c:v>89.532464435499406</c:v>
              </c:pt>
              <c:pt idx="2">
                <c:v>90.534776015342672</c:v>
              </c:pt>
              <c:pt idx="3">
                <c:v>90.922366312566709</c:v>
              </c:pt>
              <c:pt idx="4">
                <c:v>89.222130814718213</c:v>
              </c:pt>
              <c:pt idx="5">
                <c:v>90.912704453629516</c:v>
              </c:pt>
              <c:pt idx="6">
                <c:v>90.876287567039554</c:v>
              </c:pt>
              <c:pt idx="7">
                <c:v>87.956758524475774</c:v>
              </c:pt>
              <c:pt idx="8">
                <c:v>86.932370664712593</c:v>
              </c:pt>
              <c:pt idx="9">
                <c:v>85.636694720425439</c:v>
              </c:pt>
              <c:pt idx="10">
                <c:v>95.083459232945501</c:v>
              </c:pt>
              <c:pt idx="11">
                <c:v>90.060272326155498</c:v>
              </c:pt>
              <c:pt idx="12">
                <c:v>91.820566038868833</c:v>
              </c:pt>
              <c:pt idx="13">
                <c:v>92.723920954279535</c:v>
              </c:pt>
              <c:pt idx="14">
                <c:v>92.987514816163198</c:v>
              </c:pt>
              <c:pt idx="15">
                <c:v>89.810036105579428</c:v>
              </c:pt>
              <c:pt idx="16">
                <c:v>92.942963687847893</c:v>
              </c:pt>
              <c:pt idx="17">
                <c:v>90.608054205549422</c:v>
              </c:pt>
              <c:pt idx="18">
                <c:v>92.514307962052243</c:v>
              </c:pt>
              <c:pt idx="19">
                <c:v>91.696594516845281</c:v>
              </c:pt>
              <c:pt idx="20">
                <c:v>91.794792570786456</c:v>
              </c:pt>
              <c:pt idx="21">
                <c:v>91.918721583685738</c:v>
              </c:pt>
              <c:pt idx="22">
                <c:v>92.065482855131236</c:v>
              </c:pt>
              <c:pt idx="23">
                <c:v>95.623450008790527</c:v>
              </c:pt>
              <c:pt idx="24">
                <c:v>92.665833557378392</c:v>
              </c:pt>
              <c:pt idx="25">
                <c:v>93.648668756327254</c:v>
              </c:pt>
              <c:pt idx="26">
                <c:v>91.513249380765942</c:v>
              </c:pt>
              <c:pt idx="27">
                <c:v>95.435335888210687</c:v>
              </c:pt>
              <c:pt idx="28">
                <c:v>92.303213536893864</c:v>
              </c:pt>
              <c:pt idx="29">
                <c:v>95.719468801015026</c:v>
              </c:pt>
              <c:pt idx="30">
                <c:v>92.964234854304323</c:v>
              </c:pt>
              <c:pt idx="31">
                <c:v>93.664279775797951</c:v>
              </c:pt>
              <c:pt idx="32">
                <c:v>91.590915408186561</c:v>
              </c:pt>
              <c:pt idx="33">
                <c:v>65.920088969410202</c:v>
              </c:pt>
              <c:pt idx="34">
                <c:v>103.85797823938343</c:v>
              </c:pt>
              <c:pt idx="35">
                <c:v>97.090328582216216</c:v>
              </c:pt>
              <c:pt idx="36">
                <c:v>96.019526247286692</c:v>
              </c:pt>
              <c:pt idx="37">
                <c:v>91.315513024405377</c:v>
              </c:pt>
              <c:pt idx="38">
                <c:v>92.568813421037376</c:v>
              </c:pt>
              <c:pt idx="39">
                <c:v>91.28712707747772</c:v>
              </c:pt>
              <c:pt idx="40">
                <c:v>94.098545217851694</c:v>
              </c:pt>
              <c:pt idx="41">
                <c:v>93.150596086342958</c:v>
              </c:pt>
              <c:pt idx="42">
                <c:v>92.450005663263013</c:v>
              </c:pt>
              <c:pt idx="43">
                <c:v>93.554810513707153</c:v>
              </c:pt>
              <c:pt idx="44">
                <c:v>95.116564767206953</c:v>
              </c:pt>
              <c:pt idx="45">
                <c:v>64.5224105361265</c:v>
              </c:pt>
              <c:pt idx="46">
                <c:v>126.37194407424388</c:v>
              </c:pt>
              <c:pt idx="47">
                <c:v>95.245999055218164</c:v>
              </c:pt>
              <c:pt idx="48">
                <c:v>95.81919241920491</c:v>
              </c:pt>
            </c:numLit>
          </c:val>
          <c:smooth val="0"/>
          <c:extLst>
            <c:ext xmlns:c16="http://schemas.microsoft.com/office/drawing/2014/chart" uri="{C3380CC4-5D6E-409C-BE32-E72D297353CC}">
              <c16:uniqueId val="{00000001-425A-45D9-9BE0-7F247FEFC66C}"/>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114.05719646893486</c:v>
              </c:pt>
              <c:pt idx="1">
                <c:v>116.60083999717519</c:v>
              </c:pt>
              <c:pt idx="2">
                <c:v>117.11672154028111</c:v>
              </c:pt>
              <c:pt idx="3">
                <c:v>119.76366233536825</c:v>
              </c:pt>
              <c:pt idx="4">
                <c:v>113.3384313475208</c:v>
              </c:pt>
              <c:pt idx="5">
                <c:v>118.3220509204626</c:v>
              </c:pt>
              <c:pt idx="6">
                <c:v>118.8729197103049</c:v>
              </c:pt>
              <c:pt idx="7">
                <c:v>114.53150782409354</c:v>
              </c:pt>
              <c:pt idx="8">
                <c:v>117.12426392598887</c:v>
              </c:pt>
              <c:pt idx="9">
                <c:v>113.53040667838894</c:v>
              </c:pt>
              <c:pt idx="10">
                <c:v>125.0173772383923</c:v>
              </c:pt>
              <c:pt idx="11">
                <c:v>119.08784190801515</c:v>
              </c:pt>
              <c:pt idx="12">
                <c:v>120.32350270532265</c:v>
              </c:pt>
              <c:pt idx="13">
                <c:v>124.12542433872372</c:v>
              </c:pt>
              <c:pt idx="14">
                <c:v>122.40520227127976</c:v>
              </c:pt>
              <c:pt idx="15">
                <c:v>119.81435819746935</c:v>
              </c:pt>
              <c:pt idx="16">
                <c:v>123.86098446221361</c:v>
              </c:pt>
              <c:pt idx="17">
                <c:v>121.22332536652725</c:v>
              </c:pt>
              <c:pt idx="18">
                <c:v>124.8838459578775</c:v>
              </c:pt>
              <c:pt idx="19">
                <c:v>123.5920436702782</c:v>
              </c:pt>
              <c:pt idx="20">
                <c:v>124.47472352465078</c:v>
              </c:pt>
              <c:pt idx="21">
                <c:v>124.31009354374072</c:v>
              </c:pt>
              <c:pt idx="22">
                <c:v>126.02287838941595</c:v>
              </c:pt>
              <c:pt idx="23">
                <c:v>133.26783581742268</c:v>
              </c:pt>
              <c:pt idx="24">
                <c:v>126.85283298598351</c:v>
              </c:pt>
              <c:pt idx="25">
                <c:v>128.10443122919932</c:v>
              </c:pt>
              <c:pt idx="26">
                <c:v>127.5833826063635</c:v>
              </c:pt>
              <c:pt idx="27">
                <c:v>131.08740801592899</c:v>
              </c:pt>
              <c:pt idx="28">
                <c:v>129.41668461733872</c:v>
              </c:pt>
              <c:pt idx="29">
                <c:v>133.60741549599049</c:v>
              </c:pt>
              <c:pt idx="30">
                <c:v>127.8984221033198</c:v>
              </c:pt>
              <c:pt idx="31">
                <c:v>132.84492849275654</c:v>
              </c:pt>
              <c:pt idx="32">
                <c:v>131.06498947681922</c:v>
              </c:pt>
              <c:pt idx="33">
                <c:v>100.31025348885383</c:v>
              </c:pt>
              <c:pt idx="34">
                <c:v>148.9511582796066</c:v>
              </c:pt>
              <c:pt idx="35">
                <c:v>137.93216168500118</c:v>
              </c:pt>
              <c:pt idx="36">
                <c:v>136.43490539477509</c:v>
              </c:pt>
              <c:pt idx="37">
                <c:v>132.21535476331076</c:v>
              </c:pt>
              <c:pt idx="38">
                <c:v>134.12518402084714</c:v>
              </c:pt>
              <c:pt idx="39">
                <c:v>132.69183836220731</c:v>
              </c:pt>
              <c:pt idx="40">
                <c:v>137.26734848504793</c:v>
              </c:pt>
              <c:pt idx="41">
                <c:v>137.09585028436095</c:v>
              </c:pt>
              <c:pt idx="42">
                <c:v>139.66714812114736</c:v>
              </c:pt>
              <c:pt idx="43">
                <c:v>140.75062837045024</c:v>
              </c:pt>
              <c:pt idx="44">
                <c:v>141.46833779674748</c:v>
              </c:pt>
              <c:pt idx="45">
                <c:v>100.85084581353105</c:v>
              </c:pt>
              <c:pt idx="46">
                <c:v>190.42004383270799</c:v>
              </c:pt>
              <c:pt idx="47">
                <c:v>140.95350778793713</c:v>
              </c:pt>
              <c:pt idx="48">
                <c:v>144.25795576575345</c:v>
              </c:pt>
            </c:numLit>
          </c:val>
          <c:smooth val="0"/>
          <c:extLst>
            <c:ext xmlns:c16="http://schemas.microsoft.com/office/drawing/2014/chart" uri="{C3380CC4-5D6E-409C-BE32-E72D297353CC}">
              <c16:uniqueId val="{00000001-F162-4B78-826D-EA3D0E82724A}"/>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100.76953611155479</c:v>
              </c:pt>
              <c:pt idx="1">
                <c:v>102.33183743883356</c:v>
              </c:pt>
              <c:pt idx="2">
                <c:v>103.10413892937389</c:v>
              </c:pt>
              <c:pt idx="3">
                <c:v>104.56007075679163</c:v>
              </c:pt>
              <c:pt idx="4">
                <c:v>100.62560514868881</c:v>
              </c:pt>
              <c:pt idx="5">
                <c:v>103.87330670355992</c:v>
              </c:pt>
              <c:pt idx="6">
                <c:v>104.11458983687123</c:v>
              </c:pt>
              <c:pt idx="7">
                <c:v>100.52271867900689</c:v>
              </c:pt>
              <c:pt idx="8">
                <c:v>101.20870958454995</c:v>
              </c:pt>
              <c:pt idx="9">
                <c:v>98.826330832280661</c:v>
              </c:pt>
              <c:pt idx="10">
                <c:v>109.23781367988872</c:v>
              </c:pt>
              <c:pt idx="11">
                <c:v>103.78605685326576</c:v>
              </c:pt>
              <c:pt idx="12">
                <c:v>105.29827611619152</c:v>
              </c:pt>
              <c:pt idx="13">
                <c:v>107.57222811505396</c:v>
              </c:pt>
              <c:pt idx="14">
                <c:v>106.89776790008455</c:v>
              </c:pt>
              <c:pt idx="15">
                <c:v>103.99768136309571</c:v>
              </c:pt>
              <c:pt idx="16">
                <c:v>107.56265445999125</c:v>
              </c:pt>
              <c:pt idx="17">
                <c:v>105.08458879827825</c:v>
              </c:pt>
              <c:pt idx="18">
                <c:v>107.82035356534874</c:v>
              </c:pt>
              <c:pt idx="19">
                <c:v>106.77846560635641</c:v>
              </c:pt>
              <c:pt idx="20">
                <c:v>107.2476085348864</c:v>
              </c:pt>
              <c:pt idx="21">
                <c:v>107.2350914508702</c:v>
              </c:pt>
              <c:pt idx="22">
                <c:v>108.12235226994873</c:v>
              </c:pt>
              <c:pt idx="23">
                <c:v>113.42372525427974</c:v>
              </c:pt>
              <c:pt idx="24">
                <c:v>108.8312719507712</c:v>
              </c:pt>
              <c:pt idx="25">
                <c:v>109.94119266489058</c:v>
              </c:pt>
              <c:pt idx="26">
                <c:v>108.56913396395586</c:v>
              </c:pt>
              <c:pt idx="27">
                <c:v>112.29353886624671</c:v>
              </c:pt>
              <c:pt idx="28">
                <c:v>109.85244395615959</c:v>
              </c:pt>
              <c:pt idx="29">
                <c:v>113.63491263599819</c:v>
              </c:pt>
              <c:pt idx="30">
                <c:v>109.48298353760315</c:v>
              </c:pt>
              <c:pt idx="31">
                <c:v>112.19098213731613</c:v>
              </c:pt>
              <c:pt idx="32">
                <c:v>110.25636494040782</c:v>
              </c:pt>
              <c:pt idx="33">
                <c:v>82.181594663663887</c:v>
              </c:pt>
              <c:pt idx="34">
                <c:v>125.1804410493973</c:v>
              </c:pt>
              <c:pt idx="35">
                <c:v>116.40252760322399</c:v>
              </c:pt>
              <c:pt idx="36">
                <c:v>115.13007507210331</c:v>
              </c:pt>
              <c:pt idx="37">
                <c:v>110.65514162534595</c:v>
              </c:pt>
              <c:pt idx="38">
                <c:v>112.21888391602597</c:v>
              </c:pt>
              <c:pt idx="39">
                <c:v>110.86548495200563</c:v>
              </c:pt>
              <c:pt idx="40">
                <c:v>114.51105995725442</c:v>
              </c:pt>
              <c:pt idx="41">
                <c:v>113.93025827645731</c:v>
              </c:pt>
              <c:pt idx="42">
                <c:v>114.77679129149575</c:v>
              </c:pt>
              <c:pt idx="43">
                <c:v>115.87151273211234</c:v>
              </c:pt>
              <c:pt idx="44">
                <c:v>117.03415753221013</c:v>
              </c:pt>
              <c:pt idx="45">
                <c:v>81.700434118794647</c:v>
              </c:pt>
              <c:pt idx="46">
                <c:v>156.65730483021045</c:v>
              </c:pt>
              <c:pt idx="47">
                <c:v>116.85894926681209</c:v>
              </c:pt>
              <c:pt idx="48">
                <c:v>118.72362561949275</c:v>
              </c:pt>
            </c:numLit>
          </c:val>
          <c:smooth val="0"/>
          <c:extLst>
            <c:ext xmlns:c16="http://schemas.microsoft.com/office/drawing/2014/chart" uri="{C3380CC4-5D6E-409C-BE32-E72D297353CC}">
              <c16:uniqueId val="{00000001-FC8B-4ED5-9379-9745C475807D}"/>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100.38486149531336</c:v>
              </c:pt>
              <c:pt idx="1">
                <c:v>94.772020477425983</c:v>
              </c:pt>
              <c:pt idx="2">
                <c:v>101.49919547693287</c:v>
              </c:pt>
              <c:pt idx="3">
                <c:v>101.58800804708505</c:v>
              </c:pt>
              <c:pt idx="4">
                <c:v>97.338693550597839</c:v>
              </c:pt>
              <c:pt idx="5">
                <c:v>93.664179530216501</c:v>
              </c:pt>
              <c:pt idx="6">
                <c:v>100.65451327154807</c:v>
              </c:pt>
              <c:pt idx="7">
                <c:v>99.140461735059617</c:v>
              </c:pt>
              <c:pt idx="8">
                <c:v>102.13686910739075</c:v>
              </c:pt>
              <c:pt idx="9">
                <c:v>97.567743871711912</c:v>
              </c:pt>
              <c:pt idx="10">
                <c:v>104.24951650533285</c:v>
              </c:pt>
              <c:pt idx="11">
                <c:v>101.36295697125297</c:v>
              </c:pt>
              <c:pt idx="12">
                <c:v>99.790496011999878</c:v>
              </c:pt>
              <c:pt idx="13">
                <c:v>98.805986626974601</c:v>
              </c:pt>
              <c:pt idx="14">
                <c:v>101.76900195720494</c:v>
              </c:pt>
              <c:pt idx="15">
                <c:v>106.43358387011781</c:v>
              </c:pt>
              <c:pt idx="16">
                <c:v>102.4735286840545</c:v>
              </c:pt>
              <c:pt idx="17">
                <c:v>97.274324653239503</c:v>
              </c:pt>
              <c:pt idx="18">
                <c:v>104.30871289225836</c:v>
              </c:pt>
              <c:pt idx="19">
                <c:v>99.899727730633685</c:v>
              </c:pt>
              <c:pt idx="20">
                <c:v>107.32699189672476</c:v>
              </c:pt>
              <c:pt idx="21">
                <c:v>101.1620304788037</c:v>
              </c:pt>
              <c:pt idx="22">
                <c:v>101.59543318273158</c:v>
              </c:pt>
              <c:pt idx="23">
                <c:v>106.49541907721971</c:v>
              </c:pt>
              <c:pt idx="24">
                <c:v>103.64971195825514</c:v>
              </c:pt>
              <c:pt idx="25">
                <c:v>99.854946242402505</c:v>
              </c:pt>
              <c:pt idx="26">
                <c:v>103.62340626463997</c:v>
              </c:pt>
              <c:pt idx="27">
                <c:v>99.344263742574299</c:v>
              </c:pt>
              <c:pt idx="28">
                <c:v>90.455216145862025</c:v>
              </c:pt>
              <c:pt idx="29">
                <c:v>93.624641056274044</c:v>
              </c:pt>
              <c:pt idx="30">
                <c:v>86.39151369806099</c:v>
              </c:pt>
              <c:pt idx="31">
                <c:v>89.062866383676962</c:v>
              </c:pt>
              <c:pt idx="32">
                <c:v>86.213667200335024</c:v>
              </c:pt>
              <c:pt idx="33">
                <c:v>91.652562676825951</c:v>
              </c:pt>
              <c:pt idx="34">
                <c:v>91.334321487473673</c:v>
              </c:pt>
              <c:pt idx="35">
                <c:v>88.290453965196861</c:v>
              </c:pt>
              <c:pt idx="36">
                <c:v>88.352409657090334</c:v>
              </c:pt>
              <c:pt idx="37">
                <c:v>92.890100862955379</c:v>
              </c:pt>
              <c:pt idx="38">
                <c:v>90.847763266784781</c:v>
              </c:pt>
              <c:pt idx="39">
                <c:v>89.870794700950782</c:v>
              </c:pt>
              <c:pt idx="40">
                <c:v>92.888015877764715</c:v>
              </c:pt>
              <c:pt idx="41">
                <c:v>91.637845072545971</c:v>
              </c:pt>
              <c:pt idx="42">
                <c:v>91.792248604097608</c:v>
              </c:pt>
              <c:pt idx="43">
                <c:v>90.301936651644127</c:v>
              </c:pt>
              <c:pt idx="44">
                <c:v>88.996729876462524</c:v>
              </c:pt>
              <c:pt idx="45">
                <c:v>90.877556316856413</c:v>
              </c:pt>
              <c:pt idx="46">
                <c:v>92.572250000331991</c:v>
              </c:pt>
              <c:pt idx="47">
                <c:v>88.816204623859534</c:v>
              </c:pt>
              <c:pt idx="48">
                <c:v>93.482248943604034</c:v>
              </c:pt>
            </c:numLit>
          </c:val>
          <c:smooth val="0"/>
          <c:extLst>
            <c:ext xmlns:c16="http://schemas.microsoft.com/office/drawing/2014/chart" uri="{C3380CC4-5D6E-409C-BE32-E72D297353CC}">
              <c16:uniqueId val="{00000001-7045-4784-8635-C0E796FBCF75}"/>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119.90938498403113</c:v>
              </c:pt>
              <c:pt idx="1">
                <c:v>112.35629260367614</c:v>
              </c:pt>
              <c:pt idx="2">
                <c:v>118.43157919685001</c:v>
              </c:pt>
              <c:pt idx="3">
                <c:v>122.56559001117174</c:v>
              </c:pt>
              <c:pt idx="4">
                <c:v>118.12982042320526</c:v>
              </c:pt>
              <c:pt idx="5">
                <c:v>111.78419506564549</c:v>
              </c:pt>
              <c:pt idx="6">
                <c:v>120.61359471682415</c:v>
              </c:pt>
              <c:pt idx="7">
                <c:v>116.59293661036745</c:v>
              </c:pt>
              <c:pt idx="8">
                <c:v>121.63473563087999</c:v>
              </c:pt>
              <c:pt idx="9">
                <c:v>115.66549209786434</c:v>
              </c:pt>
              <c:pt idx="10">
                <c:v>119.89359354168852</c:v>
              </c:pt>
              <c:pt idx="11">
                <c:v>119.71968123414891</c:v>
              </c:pt>
              <c:pt idx="12">
                <c:v>117.9016780667133</c:v>
              </c:pt>
              <c:pt idx="13">
                <c:v>120.3099375018334</c:v>
              </c:pt>
              <c:pt idx="14">
                <c:v>126.70730888414326</c:v>
              </c:pt>
              <c:pt idx="15">
                <c:v>126.10168253883516</c:v>
              </c:pt>
              <c:pt idx="16">
                <c:v>121.56989563597611</c:v>
              </c:pt>
              <c:pt idx="17">
                <c:v>116.02966458686903</c:v>
              </c:pt>
              <c:pt idx="18">
                <c:v>127.41031950118091</c:v>
              </c:pt>
              <c:pt idx="19">
                <c:v>122.86560928422443</c:v>
              </c:pt>
              <c:pt idx="20">
                <c:v>126.92817866003119</c:v>
              </c:pt>
              <c:pt idx="21">
                <c:v>122.90289578950551</c:v>
              </c:pt>
              <c:pt idx="22">
                <c:v>122.77193756476437</c:v>
              </c:pt>
              <c:pt idx="23">
                <c:v>130.72558529240959</c:v>
              </c:pt>
              <c:pt idx="24">
                <c:v>125.92932264521278</c:v>
              </c:pt>
              <c:pt idx="25">
                <c:v>125.66276508949559</c:v>
              </c:pt>
              <c:pt idx="26">
                <c:v>130.72640957657094</c:v>
              </c:pt>
              <c:pt idx="27">
                <c:v>123.86405175581481</c:v>
              </c:pt>
              <c:pt idx="28">
                <c:v>113.99366360607002</c:v>
              </c:pt>
              <c:pt idx="29">
                <c:v>117.25293642610399</c:v>
              </c:pt>
              <c:pt idx="30">
                <c:v>110.90400309754899</c:v>
              </c:pt>
              <c:pt idx="31">
                <c:v>115.99820583991371</c:v>
              </c:pt>
              <c:pt idx="32">
                <c:v>112.79541449579824</c:v>
              </c:pt>
              <c:pt idx="33">
                <c:v>118.47472357870181</c:v>
              </c:pt>
              <c:pt idx="34">
                <c:v>115.30703724547422</c:v>
              </c:pt>
              <c:pt idx="35">
                <c:v>114.34969254871594</c:v>
              </c:pt>
              <c:pt idx="36">
                <c:v>114.35481691056897</c:v>
              </c:pt>
              <c:pt idx="37">
                <c:v>114.0542241658641</c:v>
              </c:pt>
              <c:pt idx="38">
                <c:v>117.7450438560335</c:v>
              </c:pt>
              <c:pt idx="39">
                <c:v>118.26591681745306</c:v>
              </c:pt>
              <c:pt idx="40">
                <c:v>123.70439244665437</c:v>
              </c:pt>
              <c:pt idx="41">
                <c:v>121.95567110589577</c:v>
              </c:pt>
              <c:pt idx="42">
                <c:v>125.06232153725649</c:v>
              </c:pt>
              <c:pt idx="43">
                <c:v>122.98448712297683</c:v>
              </c:pt>
              <c:pt idx="44">
                <c:v>123.3855209285293</c:v>
              </c:pt>
              <c:pt idx="45">
                <c:v>124.18340618008719</c:v>
              </c:pt>
              <c:pt idx="46">
                <c:v>128.80074288629137</c:v>
              </c:pt>
              <c:pt idx="47">
                <c:v>123.0772369886762</c:v>
              </c:pt>
              <c:pt idx="48">
                <c:v>131.615236604123</c:v>
              </c:pt>
            </c:numLit>
          </c:val>
          <c:smooth val="0"/>
          <c:extLst>
            <c:ext xmlns:c16="http://schemas.microsoft.com/office/drawing/2014/chart" uri="{C3380CC4-5D6E-409C-BE32-E72D297353CC}">
              <c16:uniqueId val="{00000001-FBB7-4606-9AA3-2795DDF141DF}"/>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110.91394338480933</c:v>
              </c:pt>
              <c:pt idx="1">
                <c:v>104.25477386146918</c:v>
              </c:pt>
              <c:pt idx="2">
                <c:v>110.63040192478273</c:v>
              </c:pt>
              <c:pt idx="3">
                <c:v>112.90068763545578</c:v>
              </c:pt>
              <c:pt idx="4">
                <c:v>108.55082262217704</c:v>
              </c:pt>
              <c:pt idx="5">
                <c:v>103.43584578991893</c:v>
              </c:pt>
              <c:pt idx="6">
                <c:v>111.4179412803221</c:v>
              </c:pt>
              <c:pt idx="7">
                <c:v>108.55214019382824</c:v>
              </c:pt>
              <c:pt idx="8">
                <c:v>112.65157556949259</c:v>
              </c:pt>
              <c:pt idx="9">
                <c:v>107.32740193449382</c:v>
              </c:pt>
              <c:pt idx="10">
                <c:v>112.68597173029924</c:v>
              </c:pt>
              <c:pt idx="11">
                <c:v>111.26227426309956</c:v>
              </c:pt>
              <c:pt idx="12">
                <c:v>109.55739859888452</c:v>
              </c:pt>
              <c:pt idx="13">
                <c:v>110.40252366102419</c:v>
              </c:pt>
              <c:pt idx="14">
                <c:v>115.21760038117405</c:v>
              </c:pt>
              <c:pt idx="15">
                <c:v>117.04009222425388</c:v>
              </c:pt>
              <c:pt idx="16">
                <c:v>112.77171657810649</c:v>
              </c:pt>
              <c:pt idx="17">
                <c:v>107.38860529832827</c:v>
              </c:pt>
              <c:pt idx="18">
                <c:v>116.76682527102254</c:v>
              </c:pt>
              <c:pt idx="19">
                <c:v>112.28464701852062</c:v>
              </c:pt>
              <c:pt idx="20">
                <c:v>117.89741635197026</c:v>
              </c:pt>
              <c:pt idx="21">
                <c:v>112.88632947832384</c:v>
              </c:pt>
              <c:pt idx="22">
                <c:v>113.01538660185271</c:v>
              </c:pt>
              <c:pt idx="23">
                <c:v>119.56213511888159</c:v>
              </c:pt>
              <c:pt idx="24">
                <c:v>115.66454271838202</c:v>
              </c:pt>
              <c:pt idx="25">
                <c:v>113.77245046151138</c:v>
              </c:pt>
              <c:pt idx="26">
                <c:v>118.23937072018751</c:v>
              </c:pt>
              <c:pt idx="27">
                <c:v>112.56716549757357</c:v>
              </c:pt>
              <c:pt idx="28">
                <c:v>103.14890575131341</c:v>
              </c:pt>
              <c:pt idx="29">
                <c:v>106.36678336780842</c:v>
              </c:pt>
              <c:pt idx="30">
                <c:v>99.610479495190447</c:v>
              </c:pt>
              <c:pt idx="31">
                <c:v>103.58841396080318</c:v>
              </c:pt>
              <c:pt idx="32">
                <c:v>100.54853146483546</c:v>
              </c:pt>
              <c:pt idx="33">
                <c:v>106.11707592101753</c:v>
              </c:pt>
              <c:pt idx="34">
                <c:v>104.26220100655404</c:v>
              </c:pt>
              <c:pt idx="35">
                <c:v>102.34354249165105</c:v>
              </c:pt>
              <c:pt idx="36">
                <c:v>102.37485048408949</c:v>
              </c:pt>
              <c:pt idx="37">
                <c:v>104.30337747912904</c:v>
              </c:pt>
              <c:pt idx="38">
                <c:v>105.3527866591661</c:v>
              </c:pt>
              <c:pt idx="39">
                <c:v>105.18356615986258</c:v>
              </c:pt>
              <c:pt idx="40">
                <c:v>109.50650864758198</c:v>
              </c:pt>
              <c:pt idx="41">
                <c:v>107.98748214313019</c:v>
              </c:pt>
              <c:pt idx="42">
                <c:v>109.73395778768693</c:v>
              </c:pt>
              <c:pt idx="43">
                <c:v>107.92680982558329</c:v>
              </c:pt>
              <c:pt idx="44">
                <c:v>107.54173545763359</c:v>
              </c:pt>
              <c:pt idx="45">
                <c:v>108.83855909430473</c:v>
              </c:pt>
              <c:pt idx="46">
                <c:v>112.10936026833468</c:v>
              </c:pt>
              <c:pt idx="47">
                <c:v>107.29231317505044</c:v>
              </c:pt>
              <c:pt idx="48">
                <c:v>114.04640509321517</c:v>
              </c:pt>
            </c:numLit>
          </c:val>
          <c:smooth val="0"/>
          <c:extLst>
            <c:ext xmlns:c16="http://schemas.microsoft.com/office/drawing/2014/chart" uri="{C3380CC4-5D6E-409C-BE32-E72D297353CC}">
              <c16:uniqueId val="{00000001-6952-4AF8-BC25-0EC1AE9862D9}"/>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90.357718452254176</c:v>
              </c:pt>
              <c:pt idx="1">
                <c:v>87.905919693414646</c:v>
              </c:pt>
              <c:pt idx="2">
                <c:v>89.065463557812805</c:v>
              </c:pt>
              <c:pt idx="3">
                <c:v>89.926893859889489</c:v>
              </c:pt>
              <c:pt idx="4">
                <c:v>87.882408038334304</c:v>
              </c:pt>
              <c:pt idx="5">
                <c:v>86.751740070741661</c:v>
              </c:pt>
              <c:pt idx="6">
                <c:v>90.433075765149781</c:v>
              </c:pt>
              <c:pt idx="7">
                <c:v>86.852401448657616</c:v>
              </c:pt>
              <c:pt idx="8">
                <c:v>88.404950444621022</c:v>
              </c:pt>
              <c:pt idx="9">
                <c:v>84.975863025557217</c:v>
              </c:pt>
              <c:pt idx="10">
                <c:v>88.025206889803044</c:v>
              </c:pt>
              <c:pt idx="11">
                <c:v>89.682306327391686</c:v>
              </c:pt>
              <c:pt idx="12">
                <c:v>89.859347832358722</c:v>
              </c:pt>
              <c:pt idx="13">
                <c:v>90.281955381078134</c:v>
              </c:pt>
              <c:pt idx="14">
                <c:v>89.323638280630647</c:v>
              </c:pt>
              <c:pt idx="15">
                <c:v>89.208122323116783</c:v>
              </c:pt>
              <c:pt idx="16">
                <c:v>89.333656571472517</c:v>
              </c:pt>
              <c:pt idx="17">
                <c:v>86.966780997244868</c:v>
              </c:pt>
              <c:pt idx="18">
                <c:v>90.898590800450563</c:v>
              </c:pt>
              <c:pt idx="19">
                <c:v>89.927600715677173</c:v>
              </c:pt>
              <c:pt idx="20">
                <c:v>92.75409787460535</c:v>
              </c:pt>
              <c:pt idx="21">
                <c:v>90.160963639960116</c:v>
              </c:pt>
              <c:pt idx="22">
                <c:v>87.124110968759865</c:v>
              </c:pt>
              <c:pt idx="23">
                <c:v>92.635263080092926</c:v>
              </c:pt>
              <c:pt idx="24">
                <c:v>89.420242771776287</c:v>
              </c:pt>
              <c:pt idx="25">
                <c:v>87.435728718716305</c:v>
              </c:pt>
              <c:pt idx="26">
                <c:v>89.328241395929382</c:v>
              </c:pt>
              <c:pt idx="27">
                <c:v>88.803803018984695</c:v>
              </c:pt>
              <c:pt idx="28">
                <c:v>87.871022498760198</c:v>
              </c:pt>
              <c:pt idx="29">
                <c:v>93.385369364525133</c:v>
              </c:pt>
              <c:pt idx="30">
                <c:v>86.669704855280145</c:v>
              </c:pt>
              <c:pt idx="31">
                <c:v>88.704158820635087</c:v>
              </c:pt>
              <c:pt idx="32">
                <c:v>88.576212278765155</c:v>
              </c:pt>
              <c:pt idx="33">
                <c:v>89.650036993762356</c:v>
              </c:pt>
              <c:pt idx="34">
                <c:v>89.714076789540314</c:v>
              </c:pt>
              <c:pt idx="35">
                <c:v>87.775678692016839</c:v>
              </c:pt>
              <c:pt idx="36">
                <c:v>88.386209635861064</c:v>
              </c:pt>
              <c:pt idx="37">
                <c:v>89.875503217565893</c:v>
              </c:pt>
              <c:pt idx="38">
                <c:v>87.966926227264395</c:v>
              </c:pt>
              <c:pt idx="39">
                <c:v>88.389492724461476</c:v>
              </c:pt>
              <c:pt idx="40">
                <c:v>89.666556900499103</c:v>
              </c:pt>
              <c:pt idx="41">
                <c:v>88.136940570160093</c:v>
              </c:pt>
              <c:pt idx="42">
                <c:v>88.024417816047247</c:v>
              </c:pt>
              <c:pt idx="43">
                <c:v>88.81817718420325</c:v>
              </c:pt>
              <c:pt idx="44">
                <c:v>85.803136945154606</c:v>
              </c:pt>
              <c:pt idx="45">
                <c:v>88.526920736170027</c:v>
              </c:pt>
              <c:pt idx="46">
                <c:v>89.429450632299663</c:v>
              </c:pt>
              <c:pt idx="47">
                <c:v>87.321518371801005</c:v>
              </c:pt>
              <c:pt idx="48">
                <c:v>88.382776832887572</c:v>
              </c:pt>
            </c:numLit>
          </c:val>
          <c:smooth val="0"/>
          <c:extLst>
            <c:ext xmlns:c16="http://schemas.microsoft.com/office/drawing/2014/chart" uri="{C3380CC4-5D6E-409C-BE32-E72D297353CC}">
              <c16:uniqueId val="{00000001-33A0-44DD-A1ED-E3C519E86094}"/>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113.38436664619923</c:v>
              </c:pt>
              <c:pt idx="1">
                <c:v>110.46146918174074</c:v>
              </c:pt>
              <c:pt idx="2">
                <c:v>111.47778863826628</c:v>
              </c:pt>
              <c:pt idx="3">
                <c:v>115.01155536838432</c:v>
              </c:pt>
              <c:pt idx="4">
                <c:v>106.19089290171362</c:v>
              </c:pt>
              <c:pt idx="5">
                <c:v>110.90299914263402</c:v>
              </c:pt>
              <c:pt idx="6">
                <c:v>113.72477292858241</c:v>
              </c:pt>
              <c:pt idx="7">
                <c:v>108.99371609898544</c:v>
              </c:pt>
              <c:pt idx="8">
                <c:v>112.79258253664869</c:v>
              </c:pt>
              <c:pt idx="9">
                <c:v>109.9774930621621</c:v>
              </c:pt>
              <c:pt idx="10">
                <c:v>118.80588393560818</c:v>
              </c:pt>
              <c:pt idx="11">
                <c:v>114.61371166446735</c:v>
              </c:pt>
              <c:pt idx="12">
                <c:v>114.07985365418189</c:v>
              </c:pt>
              <c:pt idx="13">
                <c:v>115.7019103079417</c:v>
              </c:pt>
              <c:pt idx="14">
                <c:v>116.53402187808271</c:v>
              </c:pt>
              <c:pt idx="15">
                <c:v>116.38711972579313</c:v>
              </c:pt>
              <c:pt idx="16">
                <c:v>115.73562491242681</c:v>
              </c:pt>
              <c:pt idx="17">
                <c:v>115.7713714456702</c:v>
              </c:pt>
              <c:pt idx="18">
                <c:v>121.73660309536338</c:v>
              </c:pt>
              <c:pt idx="19">
                <c:v>117.17979226413217</c:v>
              </c:pt>
              <c:pt idx="20">
                <c:v>122.51111852426695</c:v>
              </c:pt>
              <c:pt idx="21">
                <c:v>119.75708804649179</c:v>
              </c:pt>
              <c:pt idx="22">
                <c:v>111.34033417984224</c:v>
              </c:pt>
              <c:pt idx="23">
                <c:v>124.10026104222456</c:v>
              </c:pt>
              <c:pt idx="24">
                <c:v>119.1373990381189</c:v>
              </c:pt>
              <c:pt idx="25">
                <c:v>119.61799268576827</c:v>
              </c:pt>
              <c:pt idx="26">
                <c:v>122.55276042431905</c:v>
              </c:pt>
              <c:pt idx="27">
                <c:v>119.84877784920694</c:v>
              </c:pt>
              <c:pt idx="28">
                <c:v>122.61317577483383</c:v>
              </c:pt>
              <c:pt idx="29">
                <c:v>127.61940275532682</c:v>
              </c:pt>
              <c:pt idx="30">
                <c:v>116.62945230512503</c:v>
              </c:pt>
              <c:pt idx="31">
                <c:v>125.72104248608302</c:v>
              </c:pt>
              <c:pt idx="32">
                <c:v>123.71729919527985</c:v>
              </c:pt>
              <c:pt idx="33">
                <c:v>125.41636730325105</c:v>
              </c:pt>
              <c:pt idx="34">
                <c:v>124.00870273638247</c:v>
              </c:pt>
              <c:pt idx="35">
                <c:v>126.7233284708329</c:v>
              </c:pt>
              <c:pt idx="36">
                <c:v>129.12344170834805</c:v>
              </c:pt>
              <c:pt idx="37">
                <c:v>127.62703489460094</c:v>
              </c:pt>
              <c:pt idx="38">
                <c:v>125.37127044140294</c:v>
              </c:pt>
              <c:pt idx="39">
                <c:v>128.7289823974539</c:v>
              </c:pt>
              <c:pt idx="40">
                <c:v>131.64857332292132</c:v>
              </c:pt>
              <c:pt idx="41">
                <c:v>128.82805371967962</c:v>
              </c:pt>
              <c:pt idx="42">
                <c:v>129.52858166498916</c:v>
              </c:pt>
              <c:pt idx="43">
                <c:v>130.80373601650592</c:v>
              </c:pt>
              <c:pt idx="44">
                <c:v>126.80070065274747</c:v>
              </c:pt>
              <c:pt idx="45">
                <c:v>132.36698658961271</c:v>
              </c:pt>
              <c:pt idx="46">
                <c:v>135.04772858737516</c:v>
              </c:pt>
              <c:pt idx="47">
                <c:v>126.39726721116553</c:v>
              </c:pt>
              <c:pt idx="48">
                <c:v>133.42579350076312</c:v>
              </c:pt>
            </c:numLit>
          </c:val>
          <c:smooth val="0"/>
          <c:extLst>
            <c:ext xmlns:c16="http://schemas.microsoft.com/office/drawing/2014/chart" uri="{C3380CC4-5D6E-409C-BE32-E72D297353CC}">
              <c16:uniqueId val="{00000001-8D33-48DC-98F9-9512085823F4}"/>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4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106.99917482855406</c:v>
              </c:pt>
              <c:pt idx="1">
                <c:v>108.28474249986093</c:v>
              </c:pt>
              <c:pt idx="2">
                <c:v>108.24412260398113</c:v>
              </c:pt>
              <c:pt idx="3">
                <c:v>108.45374172391024</c:v>
              </c:pt>
              <c:pt idx="4">
                <c:v>107.52743441839343</c:v>
              </c:pt>
              <c:pt idx="5">
                <c:v>107.97828837422226</c:v>
              </c:pt>
              <c:pt idx="6">
                <c:v>114.3775534386257</c:v>
              </c:pt>
              <c:pt idx="7">
                <c:v>111.91783064673145</c:v>
              </c:pt>
              <c:pt idx="8">
                <c:v>109.89623949737268</c:v>
              </c:pt>
              <c:pt idx="9">
                <c:v>109.42665391600779</c:v>
              </c:pt>
              <c:pt idx="10">
                <c:v>109.62547991728859</c:v>
              </c:pt>
              <c:pt idx="11">
                <c:v>109.27843088601679</c:v>
              </c:pt>
              <c:pt idx="12">
                <c:v>109.05073132486775</c:v>
              </c:pt>
              <c:pt idx="13">
                <c:v>111.14112767094151</c:v>
              </c:pt>
              <c:pt idx="14">
                <c:v>109.61264382626132</c:v>
              </c:pt>
              <c:pt idx="15">
                <c:v>110.1028436163725</c:v>
              </c:pt>
              <c:pt idx="16">
                <c:v>109.03956111198339</c:v>
              </c:pt>
              <c:pt idx="17">
                <c:v>108.23357322740725</c:v>
              </c:pt>
              <c:pt idx="18">
                <c:v>109.42702332067222</c:v>
              </c:pt>
              <c:pt idx="19">
                <c:v>107.90621194898316</c:v>
              </c:pt>
              <c:pt idx="20">
                <c:v>109.64674923219644</c:v>
              </c:pt>
              <c:pt idx="21">
                <c:v>107.50301828288322</c:v>
              </c:pt>
              <c:pt idx="22">
                <c:v>108.30386582897596</c:v>
              </c:pt>
              <c:pt idx="23">
                <c:v>112.34546564662975</c:v>
              </c:pt>
              <c:pt idx="24">
                <c:v>110.35242526375364</c:v>
              </c:pt>
              <c:pt idx="25">
                <c:v>109.2796648093891</c:v>
              </c:pt>
              <c:pt idx="26">
                <c:v>109.46573655847389</c:v>
              </c:pt>
              <c:pt idx="27">
                <c:v>109.94360989207254</c:v>
              </c:pt>
              <c:pt idx="28">
                <c:v>109.07461628405204</c:v>
              </c:pt>
              <c:pt idx="29">
                <c:v>114.23541957226126</c:v>
              </c:pt>
              <c:pt idx="30">
                <c:v>108.37611457988261</c:v>
              </c:pt>
              <c:pt idx="31">
                <c:v>112.08969289461068</c:v>
              </c:pt>
              <c:pt idx="32">
                <c:v>109.30730506454287</c:v>
              </c:pt>
              <c:pt idx="33">
                <c:v>109.58276920092671</c:v>
              </c:pt>
              <c:pt idx="34">
                <c:v>112.96753220472189</c:v>
              </c:pt>
              <c:pt idx="35">
                <c:v>110.74308963760897</c:v>
              </c:pt>
              <c:pt idx="36">
                <c:v>112.23301701705557</c:v>
              </c:pt>
              <c:pt idx="37">
                <c:v>110.97971592008373</c:v>
              </c:pt>
              <c:pt idx="38">
                <c:v>111.49365263916464</c:v>
              </c:pt>
              <c:pt idx="39">
                <c:v>110.35774688239202</c:v>
              </c:pt>
              <c:pt idx="40">
                <c:v>113.20235556730627</c:v>
              </c:pt>
              <c:pt idx="41">
                <c:v>112.86773165110576</c:v>
              </c:pt>
              <c:pt idx="42">
                <c:v>113.47625722559285</c:v>
              </c:pt>
              <c:pt idx="43">
                <c:v>114.16044423565053</c:v>
              </c:pt>
              <c:pt idx="44">
                <c:v>114.27429925888575</c:v>
              </c:pt>
              <c:pt idx="45">
                <c:v>109.19092720082008</c:v>
              </c:pt>
              <c:pt idx="46">
                <c:v>121.88606650853838</c:v>
              </c:pt>
              <c:pt idx="47">
                <c:v>115.53908694107791</c:v>
              </c:pt>
              <c:pt idx="48">
                <c:v>115.99762820113317</c:v>
              </c:pt>
            </c:numLit>
          </c:val>
          <c:smooth val="0"/>
          <c:extLst>
            <c:ext xmlns:c16="http://schemas.microsoft.com/office/drawing/2014/chart" uri="{C3380CC4-5D6E-409C-BE32-E72D297353CC}">
              <c16:uniqueId val="{00000001-4BFA-4800-A9BA-292D6EDAF2DE}"/>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99.219250536395194</c:v>
              </c:pt>
              <c:pt idx="1">
                <c:v>96.586155035646968</c:v>
              </c:pt>
              <c:pt idx="2">
                <c:v>97.690580687663299</c:v>
              </c:pt>
              <c:pt idx="3">
                <c:v>99.580427926380125</c:v>
              </c:pt>
              <c:pt idx="4">
                <c:v>94.928210999423015</c:v>
              </c:pt>
              <c:pt idx="5">
                <c:v>96.046065294950893</c:v>
              </c:pt>
              <c:pt idx="6">
                <c:v>99.396608797374938</c:v>
              </c:pt>
              <c:pt idx="7">
                <c:v>95.373223433097991</c:v>
              </c:pt>
              <c:pt idx="8">
                <c:v>97.790241018372754</c:v>
              </c:pt>
              <c:pt idx="9">
                <c:v>94.597443416204584</c:v>
              </c:pt>
              <c:pt idx="10">
                <c:v>99.870784887764074</c:v>
              </c:pt>
              <c:pt idx="11">
                <c:v>99.276861576440695</c:v>
              </c:pt>
              <c:pt idx="12">
                <c:v>99.180321845877899</c:v>
              </c:pt>
              <c:pt idx="13">
                <c:v>100.06452313755486</c:v>
              </c:pt>
              <c:pt idx="14">
                <c:v>99.795231247166285</c:v>
              </c:pt>
              <c:pt idx="15">
                <c:v>99.667636685347446</c:v>
              </c:pt>
              <c:pt idx="16">
                <c:v>99.494140527594411</c:v>
              </c:pt>
              <c:pt idx="17">
                <c:v>98.051885536966054</c:v>
              </c:pt>
              <c:pt idx="18">
                <c:v>102.76623358809532</c:v>
              </c:pt>
              <c:pt idx="19">
                <c:v>100.41528297562905</c:v>
              </c:pt>
              <c:pt idx="20">
                <c:v>104.20573386584621</c:v>
              </c:pt>
              <c:pt idx="21">
                <c:v>101.55068062289789</c:v>
              </c:pt>
              <c:pt idx="22">
                <c:v>96.443436870397363</c:v>
              </c:pt>
              <c:pt idx="23">
                <c:v>104.74419385544473</c:v>
              </c:pt>
              <c:pt idx="24">
                <c:v>100.85653742854154</c:v>
              </c:pt>
              <c:pt idx="25">
                <c:v>99.820690797535761</c:v>
              </c:pt>
              <c:pt idx="26">
                <c:v>102.11430295688409</c:v>
              </c:pt>
              <c:pt idx="27">
                <c:v>100.75109288037687</c:v>
              </c:pt>
              <c:pt idx="28">
                <c:v>101.24112757593014</c:v>
              </c:pt>
              <c:pt idx="29">
                <c:v>106.55993053847466</c:v>
              </c:pt>
              <c:pt idx="30">
                <c:v>98.199357847910363</c:v>
              </c:pt>
              <c:pt idx="31">
                <c:v>102.94966687258587</c:v>
              </c:pt>
              <c:pt idx="32">
                <c:v>102.09984222957004</c:v>
              </c:pt>
              <c:pt idx="33">
                <c:v>103.41428443872314</c:v>
              </c:pt>
              <c:pt idx="34">
                <c:v>102.91195628906161</c:v>
              </c:pt>
              <c:pt idx="35">
                <c:v>102.76421915217901</c:v>
              </c:pt>
              <c:pt idx="36">
                <c:v>104.06344958797735</c:v>
              </c:pt>
              <c:pt idx="37">
                <c:v>104.40373183181461</c:v>
              </c:pt>
              <c:pt idx="38">
                <c:v>102.36154386974876</c:v>
              </c:pt>
              <c:pt idx="39">
                <c:v>103.91366623787341</c:v>
              </c:pt>
              <c:pt idx="40">
                <c:v>105.82283732615197</c:v>
              </c:pt>
              <c:pt idx="41">
                <c:v>103.79643220249832</c:v>
              </c:pt>
              <c:pt idx="42">
                <c:v>103.9968023539565</c:v>
              </c:pt>
              <c:pt idx="43">
                <c:v>104.97582086422756</c:v>
              </c:pt>
              <c:pt idx="44">
                <c:v>101.5805624352431</c:v>
              </c:pt>
              <c:pt idx="45">
                <c:v>105.39824941844398</c:v>
              </c:pt>
              <c:pt idx="46">
                <c:v>106.98510312315858</c:v>
              </c:pt>
              <c:pt idx="47">
                <c:v>102.35935623406172</c:v>
              </c:pt>
              <c:pt idx="48">
                <c:v>105.71704684939111</c:v>
              </c:pt>
            </c:numLit>
          </c:val>
          <c:smooth val="0"/>
          <c:extLst>
            <c:ext xmlns:c16="http://schemas.microsoft.com/office/drawing/2014/chart" uri="{C3380CC4-5D6E-409C-BE32-E72D297353CC}">
              <c16:uniqueId val="{00000001-BED5-491A-B707-37E3267E44EB}"/>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88.015970613385207</c:v>
              </c:pt>
              <c:pt idx="1">
                <c:v>87.692611810306161</c:v>
              </c:pt>
              <c:pt idx="2">
                <c:v>86.668461458535788</c:v>
              </c:pt>
              <c:pt idx="3">
                <c:v>90.33382537544</c:v>
              </c:pt>
              <c:pt idx="4">
                <c:v>87.456240987564613</c:v>
              </c:pt>
              <c:pt idx="5">
                <c:v>86.489916987708597</c:v>
              </c:pt>
              <c:pt idx="6">
                <c:v>87.677595179148653</c:v>
              </c:pt>
              <c:pt idx="7">
                <c:v>86.560122075198038</c:v>
              </c:pt>
              <c:pt idx="8">
                <c:v>86.774007493373858</c:v>
              </c:pt>
              <c:pt idx="9">
                <c:v>86.743846092032555</c:v>
              </c:pt>
              <c:pt idx="10">
                <c:v>88.110267972146872</c:v>
              </c:pt>
              <c:pt idx="11">
                <c:v>86.579210004698808</c:v>
              </c:pt>
              <c:pt idx="12">
                <c:v>86.5575594162176</c:v>
              </c:pt>
              <c:pt idx="13">
                <c:v>90.61882034221172</c:v>
              </c:pt>
              <c:pt idx="14">
                <c:v>91.951310213297106</c:v>
              </c:pt>
              <c:pt idx="15">
                <c:v>90.603896517649488</c:v>
              </c:pt>
              <c:pt idx="16">
                <c:v>90.793971879418507</c:v>
              </c:pt>
              <c:pt idx="17">
                <c:v>93.831186325982372</c:v>
              </c:pt>
              <c:pt idx="18">
                <c:v>89.872776317331954</c:v>
              </c:pt>
              <c:pt idx="19">
                <c:v>90.134376976588896</c:v>
              </c:pt>
              <c:pt idx="20">
                <c:v>90.996747798542813</c:v>
              </c:pt>
              <c:pt idx="21">
                <c:v>91.999732534539817</c:v>
              </c:pt>
              <c:pt idx="22">
                <c:v>89.625737313796478</c:v>
              </c:pt>
              <c:pt idx="23">
                <c:v>90.194914061079984</c:v>
              </c:pt>
              <c:pt idx="24">
                <c:v>90.167680653053367</c:v>
              </c:pt>
              <c:pt idx="25">
                <c:v>89.815877139171562</c:v>
              </c:pt>
              <c:pt idx="26">
                <c:v>89.786354912842882</c:v>
              </c:pt>
              <c:pt idx="27">
                <c:v>92.217015890556254</c:v>
              </c:pt>
              <c:pt idx="28">
                <c:v>90.490843655065291</c:v>
              </c:pt>
              <c:pt idx="29">
                <c:v>93.029139847581249</c:v>
              </c:pt>
              <c:pt idx="30">
                <c:v>89.924502589196152</c:v>
              </c:pt>
              <c:pt idx="31">
                <c:v>91.151167308003096</c:v>
              </c:pt>
              <c:pt idx="32">
                <c:v>88.399043542863765</c:v>
              </c:pt>
              <c:pt idx="33">
                <c:v>91.895325084893528</c:v>
              </c:pt>
              <c:pt idx="34">
                <c:v>91.285935229267665</c:v>
              </c:pt>
              <c:pt idx="35">
                <c:v>94.445929076796773</c:v>
              </c:pt>
              <c:pt idx="36">
                <c:v>93.879122145313204</c:v>
              </c:pt>
              <c:pt idx="37">
                <c:v>89.008411297658171</c:v>
              </c:pt>
              <c:pt idx="38">
                <c:v>91.660277095018543</c:v>
              </c:pt>
              <c:pt idx="39">
                <c:v>90.81522643461534</c:v>
              </c:pt>
              <c:pt idx="40">
                <c:v>91.193049755460038</c:v>
              </c:pt>
              <c:pt idx="41">
                <c:v>90.473795747737938</c:v>
              </c:pt>
              <c:pt idx="42">
                <c:v>90.494933561541885</c:v>
              </c:pt>
              <c:pt idx="43">
                <c:v>92.201146859836783</c:v>
              </c:pt>
              <c:pt idx="44">
                <c:v>94.614779869327535</c:v>
              </c:pt>
              <c:pt idx="45">
                <c:v>91.05049741167565</c:v>
              </c:pt>
              <c:pt idx="46">
                <c:v>91.486663558218837</c:v>
              </c:pt>
              <c:pt idx="47">
                <c:v>89.126751746315051</c:v>
              </c:pt>
              <c:pt idx="48">
                <c:v>91.118930967569739</c:v>
              </c:pt>
            </c:numLit>
          </c:val>
          <c:smooth val="0"/>
          <c:extLst>
            <c:ext xmlns:c16="http://schemas.microsoft.com/office/drawing/2014/chart" uri="{C3380CC4-5D6E-409C-BE32-E72D297353CC}">
              <c16:uniqueId val="{00000001-CE2A-4F34-AFCE-2D5952494709}"/>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118.22895435290503</c:v>
              </c:pt>
              <c:pt idx="1">
                <c:v>116.86609636705192</c:v>
              </c:pt>
              <c:pt idx="2">
                <c:v>117.74850289253315</c:v>
              </c:pt>
              <c:pt idx="3">
                <c:v>120.08449086501669</c:v>
              </c:pt>
              <c:pt idx="4">
                <c:v>116.46604594854229</c:v>
              </c:pt>
              <c:pt idx="5">
                <c:v>119.96063807510792</c:v>
              </c:pt>
              <c:pt idx="6">
                <c:v>121.41758877542155</c:v>
              </c:pt>
              <c:pt idx="7">
                <c:v>119.40220826056296</c:v>
              </c:pt>
              <c:pt idx="8">
                <c:v>121.38720186991804</c:v>
              </c:pt>
              <c:pt idx="9">
                <c:v>120.76695227000624</c:v>
              </c:pt>
              <c:pt idx="10">
                <c:v>126.47613727370232</c:v>
              </c:pt>
              <c:pt idx="11">
                <c:v>121.92509366013979</c:v>
              </c:pt>
              <c:pt idx="12">
                <c:v>122.40765832536226</c:v>
              </c:pt>
              <c:pt idx="13">
                <c:v>126.00632786612971</c:v>
              </c:pt>
              <c:pt idx="14">
                <c:v>128.76678530519041</c:v>
              </c:pt>
              <c:pt idx="15">
                <c:v>130.31171437594824</c:v>
              </c:pt>
              <c:pt idx="16">
                <c:v>131.3209406249448</c:v>
              </c:pt>
              <c:pt idx="17">
                <c:v>134.03616823158441</c:v>
              </c:pt>
              <c:pt idx="18">
                <c:v>133.82490637202795</c:v>
              </c:pt>
              <c:pt idx="19">
                <c:v>132.08654387810267</c:v>
              </c:pt>
              <c:pt idx="20">
                <c:v>133.39832958307264</c:v>
              </c:pt>
              <c:pt idx="21">
                <c:v>136.78461625535064</c:v>
              </c:pt>
              <c:pt idx="22">
                <c:v>130.19360738353961</c:v>
              </c:pt>
              <c:pt idx="23">
                <c:v>136.02376976847142</c:v>
              </c:pt>
              <c:pt idx="24">
                <c:v>134.99731030613344</c:v>
              </c:pt>
              <c:pt idx="25">
                <c:v>135.3115040943882</c:v>
              </c:pt>
              <c:pt idx="26">
                <c:v>138.34660155517108</c:v>
              </c:pt>
              <c:pt idx="27">
                <c:v>137.194838185046</c:v>
              </c:pt>
              <c:pt idx="28">
                <c:v>138.66962766149987</c:v>
              </c:pt>
              <c:pt idx="29">
                <c:v>140.67047750673672</c:v>
              </c:pt>
              <c:pt idx="30">
                <c:v>136.85513774842713</c:v>
              </c:pt>
              <c:pt idx="31">
                <c:v>140.91402757563043</c:v>
              </c:pt>
              <c:pt idx="32">
                <c:v>139.07772638660236</c:v>
              </c:pt>
              <c:pt idx="33">
                <c:v>143.25280944814986</c:v>
              </c:pt>
              <c:pt idx="34">
                <c:v>140.37648477510268</c:v>
              </c:pt>
              <c:pt idx="35">
                <c:v>146.53820711935913</c:v>
              </c:pt>
              <c:pt idx="36">
                <c:v>145.66016500387096</c:v>
              </c:pt>
              <c:pt idx="37">
                <c:v>142.74057548163086</c:v>
              </c:pt>
              <c:pt idx="38">
                <c:v>143.6681717473011</c:v>
              </c:pt>
              <c:pt idx="39">
                <c:v>143.55213205474766</c:v>
              </c:pt>
              <c:pt idx="40">
                <c:v>144.97423189994311</c:v>
              </c:pt>
              <c:pt idx="41">
                <c:v>144.99684782069539</c:v>
              </c:pt>
              <c:pt idx="42">
                <c:v>143.41590526760925</c:v>
              </c:pt>
              <c:pt idx="43">
                <c:v>148.2920249121903</c:v>
              </c:pt>
              <c:pt idx="44">
                <c:v>150.63715197904622</c:v>
              </c:pt>
              <c:pt idx="45">
                <c:v>146.20056815478938</c:v>
              </c:pt>
              <c:pt idx="46">
                <c:v>151.01041238427919</c:v>
              </c:pt>
              <c:pt idx="47">
                <c:v>145.40471740619719</c:v>
              </c:pt>
              <c:pt idx="48">
                <c:v>149.19826397378657</c:v>
              </c:pt>
            </c:numLit>
          </c:val>
          <c:smooth val="0"/>
          <c:extLst>
            <c:ext xmlns:c16="http://schemas.microsoft.com/office/drawing/2014/chart" uri="{C3380CC4-5D6E-409C-BE32-E72D297353CC}">
              <c16:uniqueId val="{00000001-AE76-4F63-8D6B-4F80795543B1}"/>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6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99.502040184778608</c:v>
              </c:pt>
              <c:pt idx="1">
                <c:v>98.78349499310292</c:v>
              </c:pt>
              <c:pt idx="2">
                <c:v>98.484160340527666</c:v>
              </c:pt>
              <c:pt idx="3">
                <c:v>101.64413542474338</c:v>
              </c:pt>
              <c:pt idx="4">
                <c:v>98.48489810091327</c:v>
              </c:pt>
              <c:pt idx="5">
                <c:v>99.214480517384089</c:v>
              </c:pt>
              <c:pt idx="6">
                <c:v>100.50452803445084</c:v>
              </c:pt>
              <c:pt idx="7">
                <c:v>99.045697483672882</c:v>
              </c:pt>
              <c:pt idx="8">
                <c:v>99.932905076107858</c:v>
              </c:pt>
              <c:pt idx="9">
                <c:v>99.678409853238918</c:v>
              </c:pt>
              <c:pt idx="10">
                <c:v>102.69581992437702</c:v>
              </c:pt>
              <c:pt idx="11">
                <c:v>100.01665405951177</c:v>
              </c:pt>
              <c:pt idx="12">
                <c:v>100.18669097640669</c:v>
              </c:pt>
              <c:pt idx="13">
                <c:v>104.07208854247418</c:v>
              </c:pt>
              <c:pt idx="14">
                <c:v>105.947448822284</c:v>
              </c:pt>
              <c:pt idx="15">
                <c:v>105.69961703240473</c:v>
              </c:pt>
              <c:pt idx="16">
                <c:v>106.20110897458441</c:v>
              </c:pt>
              <c:pt idx="17">
                <c:v>109.11591368908316</c:v>
              </c:pt>
              <c:pt idx="18">
                <c:v>106.58205693561197</c:v>
              </c:pt>
              <c:pt idx="19">
                <c:v>106.0833316331657</c:v>
              </c:pt>
              <c:pt idx="20">
                <c:v>107.11655650440008</c:v>
              </c:pt>
              <c:pt idx="21">
                <c:v>109.02560110147439</c:v>
              </c:pt>
              <c:pt idx="22">
                <c:v>105.04842386477142</c:v>
              </c:pt>
              <c:pt idx="23">
                <c:v>107.6176694423667</c:v>
              </c:pt>
              <c:pt idx="24">
                <c:v>107.21056028038214</c:v>
              </c:pt>
              <c:pt idx="25">
                <c:v>107.11194895078285</c:v>
              </c:pt>
              <c:pt idx="26">
                <c:v>108.24750314456229</c:v>
              </c:pt>
              <c:pt idx="27">
                <c:v>109.31623391212888</c:v>
              </c:pt>
              <c:pt idx="28">
                <c:v>108.80697124226522</c:v>
              </c:pt>
              <c:pt idx="29">
                <c:v>111.14094646506298</c:v>
              </c:pt>
              <c:pt idx="30">
                <c:v>107.76612144802836</c:v>
              </c:pt>
              <c:pt idx="31">
                <c:v>110.0695131434674</c:v>
              </c:pt>
              <c:pt idx="32">
                <c:v>107.66555763323984</c:v>
              </c:pt>
              <c:pt idx="33">
                <c:v>111.41989913868029</c:v>
              </c:pt>
              <c:pt idx="34">
                <c:v>109.94868870779437</c:v>
              </c:pt>
              <c:pt idx="35">
                <c:v>114.24984963253426</c:v>
              </c:pt>
              <c:pt idx="36">
                <c:v>113.56472042585395</c:v>
              </c:pt>
              <c:pt idx="37">
                <c:v>109.43576734297839</c:v>
              </c:pt>
              <c:pt idx="38">
                <c:v>111.43211761854934</c:v>
              </c:pt>
              <c:pt idx="39">
                <c:v>110.86421504677</c:v>
              </c:pt>
              <c:pt idx="40">
                <c:v>111.63904095808628</c:v>
              </c:pt>
              <c:pt idx="41">
                <c:v>111.20182362985425</c:v>
              </c:pt>
              <c:pt idx="42">
                <c:v>110.61389857480313</c:v>
              </c:pt>
              <c:pt idx="43">
                <c:v>113.52521512083251</c:v>
              </c:pt>
              <c:pt idx="44">
                <c:v>115.91280422714769</c:v>
              </c:pt>
              <c:pt idx="45">
                <c:v>112.01689897214393</c:v>
              </c:pt>
              <c:pt idx="46">
                <c:v>114.11580624934518</c:v>
              </c:pt>
              <c:pt idx="47">
                <c:v>110.52194510023592</c:v>
              </c:pt>
              <c:pt idx="48">
                <c:v>113.19895011830764</c:v>
              </c:pt>
            </c:numLit>
          </c:val>
          <c:smooth val="0"/>
          <c:extLst>
            <c:ext xmlns:c16="http://schemas.microsoft.com/office/drawing/2014/chart" uri="{C3380CC4-5D6E-409C-BE32-E72D297353CC}">
              <c16:uniqueId val="{00000001-DBC3-49B5-B38C-8286D4E1B53A}"/>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97.281832205435961</c:v>
              </c:pt>
              <c:pt idx="1">
                <c:v>95.985068098492789</c:v>
              </c:pt>
              <c:pt idx="2">
                <c:v>93.802955758489219</c:v>
              </c:pt>
              <c:pt idx="3">
                <c:v>88.728107202368889</c:v>
              </c:pt>
              <c:pt idx="4">
                <c:v>95.029793370239702</c:v>
              </c:pt>
              <c:pt idx="5">
                <c:v>94.755077934831846</c:v>
              </c:pt>
              <c:pt idx="6">
                <c:v>94.560721401141393</c:v>
              </c:pt>
              <c:pt idx="7">
                <c:v>94.237457794696027</c:v>
              </c:pt>
              <c:pt idx="8">
                <c:v>93.399032131351547</c:v>
              </c:pt>
              <c:pt idx="9">
                <c:v>93.454505538259468</c:v>
              </c:pt>
              <c:pt idx="10">
                <c:v>91.464047530525065</c:v>
              </c:pt>
              <c:pt idx="11">
                <c:v>95.84522791528201</c:v>
              </c:pt>
              <c:pt idx="12">
                <c:v>94.96236372374527</c:v>
              </c:pt>
              <c:pt idx="13">
                <c:v>97.399557773091857</c:v>
              </c:pt>
              <c:pt idx="14">
                <c:v>98.443265379727521</c:v>
              </c:pt>
              <c:pt idx="15">
                <c:v>101.82563731240644</c:v>
              </c:pt>
              <c:pt idx="16">
                <c:v>96.487394629835592</c:v>
              </c:pt>
              <c:pt idx="17">
                <c:v>86.348785458508075</c:v>
              </c:pt>
              <c:pt idx="18">
                <c:v>91.273950198353376</c:v>
              </c:pt>
              <c:pt idx="19">
                <c:v>90.178648392933866</c:v>
              </c:pt>
              <c:pt idx="20">
                <c:v>95.633756370960285</c:v>
              </c:pt>
              <c:pt idx="21">
                <c:v>97.655087825657361</c:v>
              </c:pt>
              <c:pt idx="22">
                <c:v>98.857034171772071</c:v>
              </c:pt>
              <c:pt idx="23">
                <c:v>102.2052115836577</c:v>
              </c:pt>
              <c:pt idx="24">
                <c:v>97.595497990096518</c:v>
              </c:pt>
              <c:pt idx="25">
                <c:v>95.778461425922814</c:v>
              </c:pt>
              <c:pt idx="26">
                <c:v>97.804965996682583</c:v>
              </c:pt>
              <c:pt idx="27">
                <c:v>98.909669586638998</c:v>
              </c:pt>
              <c:pt idx="28">
                <c:v>96.659336318580984</c:v>
              </c:pt>
              <c:pt idx="29">
                <c:v>97.530580985253749</c:v>
              </c:pt>
              <c:pt idx="30">
                <c:v>92.69655906478927</c:v>
              </c:pt>
              <c:pt idx="31">
                <c:v>94.623439951310019</c:v>
              </c:pt>
              <c:pt idx="32">
                <c:v>96.514401768729726</c:v>
              </c:pt>
              <c:pt idx="33">
                <c:v>97.354616738273975</c:v>
              </c:pt>
              <c:pt idx="34">
                <c:v>103.46236066655119</c:v>
              </c:pt>
              <c:pt idx="35">
                <c:v>98.698785736964894</c:v>
              </c:pt>
              <c:pt idx="36">
                <c:v>100.91489593641754</c:v>
              </c:pt>
              <c:pt idx="37">
                <c:v>97.736558818998319</c:v>
              </c:pt>
              <c:pt idx="38">
                <c:v>98.331169546612401</c:v>
              </c:pt>
              <c:pt idx="39">
                <c:v>98.797893589951386</c:v>
              </c:pt>
              <c:pt idx="40">
                <c:v>98.494935205942511</c:v>
              </c:pt>
              <c:pt idx="41">
                <c:v>101.39191267335607</c:v>
              </c:pt>
              <c:pt idx="42">
                <c:v>102.23855248334135</c:v>
              </c:pt>
              <c:pt idx="43">
                <c:v>102.31416812434362</c:v>
              </c:pt>
              <c:pt idx="44">
                <c:v>102.08972917912355</c:v>
              </c:pt>
              <c:pt idx="45">
                <c:v>99.81872739366689</c:v>
              </c:pt>
              <c:pt idx="46">
                <c:v>99.465695809315193</c:v>
              </c:pt>
              <c:pt idx="47">
                <c:v>98.274809498638277</c:v>
              </c:pt>
              <c:pt idx="48">
                <c:v>99.211904998642069</c:v>
              </c:pt>
            </c:numLit>
          </c:val>
          <c:smooth val="0"/>
          <c:extLst>
            <c:ext xmlns:c16="http://schemas.microsoft.com/office/drawing/2014/chart" uri="{C3380CC4-5D6E-409C-BE32-E72D297353CC}">
              <c16:uniqueId val="{00000001-66AA-4BAA-9F6C-B3A09F9D020A}"/>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131.60073340144393</c:v>
              </c:pt>
              <c:pt idx="1">
                <c:v>126.31174992071654</c:v>
              </c:pt>
              <c:pt idx="2">
                <c:v>123.89071611649301</c:v>
              </c:pt>
              <c:pt idx="3">
                <c:v>129.70292235948938</c:v>
              </c:pt>
              <c:pt idx="4">
                <c:v>133.16786405978479</c:v>
              </c:pt>
              <c:pt idx="5">
                <c:v>126.51413859907446</c:v>
              </c:pt>
              <c:pt idx="6">
                <c:v>131.10865428717301</c:v>
              </c:pt>
              <c:pt idx="7">
                <c:v>125.60716146601405</c:v>
              </c:pt>
              <c:pt idx="8">
                <c:v>128.49092970080846</c:v>
              </c:pt>
              <c:pt idx="9">
                <c:v>130.68508003908391</c:v>
              </c:pt>
              <c:pt idx="10">
                <c:v>122.64914914490738</c:v>
              </c:pt>
              <c:pt idx="11">
                <c:v>128.17803327283292</c:v>
              </c:pt>
              <c:pt idx="12">
                <c:v>128.05900860684181</c:v>
              </c:pt>
              <c:pt idx="13">
                <c:v>137.10065754369265</c:v>
              </c:pt>
              <c:pt idx="14">
                <c:v>136.07440714379325</c:v>
              </c:pt>
              <c:pt idx="15">
                <c:v>134.52386577420518</c:v>
              </c:pt>
              <c:pt idx="16">
                <c:v>127.42677629163614</c:v>
              </c:pt>
              <c:pt idx="17">
                <c:v>132.02197412044686</c:v>
              </c:pt>
              <c:pt idx="18">
                <c:v>127.26369733564873</c:v>
              </c:pt>
              <c:pt idx="19">
                <c:v>125.13489440617501</c:v>
              </c:pt>
              <c:pt idx="20">
                <c:v>132.28179416032089</c:v>
              </c:pt>
              <c:pt idx="21">
                <c:v>133.36801955959226</c:v>
              </c:pt>
              <c:pt idx="22">
                <c:v>134.48957341242115</c:v>
              </c:pt>
              <c:pt idx="23">
                <c:v>136.30470370593937</c:v>
              </c:pt>
              <c:pt idx="24">
                <c:v>142.14667898946061</c:v>
              </c:pt>
              <c:pt idx="25">
                <c:v>132.75844761786476</c:v>
              </c:pt>
              <c:pt idx="26">
                <c:v>132.72995996586485</c:v>
              </c:pt>
              <c:pt idx="27">
                <c:v>130.51007991357392</c:v>
              </c:pt>
              <c:pt idx="28">
                <c:v>130.03720829649811</c:v>
              </c:pt>
              <c:pt idx="29">
                <c:v>136.72961947282602</c:v>
              </c:pt>
              <c:pt idx="30">
                <c:v>137.14549902473453</c:v>
              </c:pt>
              <c:pt idx="31">
                <c:v>137.13183738703907</c:v>
              </c:pt>
              <c:pt idx="32">
                <c:v>136.25905599424519</c:v>
              </c:pt>
              <c:pt idx="33">
                <c:v>145.78580260867932</c:v>
              </c:pt>
              <c:pt idx="34">
                <c:v>140.59599477081517</c:v>
              </c:pt>
              <c:pt idx="35">
                <c:v>137.4257396463303</c:v>
              </c:pt>
              <c:pt idx="36">
                <c:v>139.21894602233581</c:v>
              </c:pt>
              <c:pt idx="37">
                <c:v>132.19821993689388</c:v>
              </c:pt>
              <c:pt idx="38">
                <c:v>131.02064789416298</c:v>
              </c:pt>
              <c:pt idx="39">
                <c:v>137.43039685465072</c:v>
              </c:pt>
              <c:pt idx="40">
                <c:v>143.66723000333431</c:v>
              </c:pt>
              <c:pt idx="41">
                <c:v>141.15080444321563</c:v>
              </c:pt>
              <c:pt idx="42">
                <c:v>136.2108478681736</c:v>
              </c:pt>
              <c:pt idx="43">
                <c:v>139.41193921043529</c:v>
              </c:pt>
              <c:pt idx="44">
                <c:v>142.83624487684739</c:v>
              </c:pt>
              <c:pt idx="45">
                <c:v>141.03613025930943</c:v>
              </c:pt>
              <c:pt idx="46">
                <c:v>139.10586002716008</c:v>
              </c:pt>
              <c:pt idx="47">
                <c:v>146.10545121158552</c:v>
              </c:pt>
              <c:pt idx="48">
                <c:v>139.7339857605387</c:v>
              </c:pt>
            </c:numLit>
          </c:val>
          <c:smooth val="0"/>
          <c:extLst>
            <c:ext xmlns:c16="http://schemas.microsoft.com/office/drawing/2014/chart" uri="{C3380CC4-5D6E-409C-BE32-E72D297353CC}">
              <c16:uniqueId val="{00000001-749E-4D36-BA40-C6BEA0794209}"/>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124.66775148750868</c:v>
              </c:pt>
              <c:pt idx="1">
                <c:v>120.18526191393842</c:v>
              </c:pt>
              <c:pt idx="2">
                <c:v>117.81249417105603</c:v>
              </c:pt>
              <c:pt idx="3">
                <c:v>121.42533646626148</c:v>
              </c:pt>
              <c:pt idx="4">
                <c:v>125.46334715777635</c:v>
              </c:pt>
              <c:pt idx="5">
                <c:v>120.09828653169011</c:v>
              </c:pt>
              <c:pt idx="6">
                <c:v>123.72537134803123</c:v>
              </c:pt>
              <c:pt idx="7">
                <c:v>119.26996590848103</c:v>
              </c:pt>
              <c:pt idx="8">
                <c:v>121.4017898188179</c:v>
              </c:pt>
              <c:pt idx="9">
                <c:v>123.16389227769777</c:v>
              </c:pt>
              <c:pt idx="10">
                <c:v>116.34924623595599</c:v>
              </c:pt>
              <c:pt idx="11">
                <c:v>121.64627535056107</c:v>
              </c:pt>
              <c:pt idx="12">
                <c:v>121.37294255024156</c:v>
              </c:pt>
              <c:pt idx="13">
                <c:v>129.08038308616042</c:v>
              </c:pt>
              <c:pt idx="14">
                <c:v>128.47229821376288</c:v>
              </c:pt>
              <c:pt idx="15">
                <c:v>127.91828638083742</c:v>
              </c:pt>
              <c:pt idx="16">
                <c:v>121.1765128503767</c:v>
              </c:pt>
              <c:pt idx="17">
                <c:v>122.79523958321732</c:v>
              </c:pt>
              <c:pt idx="18">
                <c:v>119.99317708895167</c:v>
              </c:pt>
              <c:pt idx="19">
                <c:v>118.07315836734567</c:v>
              </c:pt>
              <c:pt idx="20">
                <c:v>124.87828838594579</c:v>
              </c:pt>
              <c:pt idx="21">
                <c:v>126.15342057255428</c:v>
              </c:pt>
              <c:pt idx="22">
                <c:v>127.29121502990554</c:v>
              </c:pt>
              <c:pt idx="23">
                <c:v>129.4160460298697</c:v>
              </c:pt>
              <c:pt idx="24">
                <c:v>133.14660843507536</c:v>
              </c:pt>
              <c:pt idx="25">
                <c:v>125.28788281213224</c:v>
              </c:pt>
              <c:pt idx="26">
                <c:v>125.67453735341813</c:v>
              </c:pt>
              <c:pt idx="27">
                <c:v>124.12627782100994</c:v>
              </c:pt>
              <c:pt idx="28">
                <c:v>123.29432974607811</c:v>
              </c:pt>
              <c:pt idx="29">
                <c:v>128.81076964351962</c:v>
              </c:pt>
              <c:pt idx="30">
                <c:v>128.16608284017028</c:v>
              </c:pt>
              <c:pt idx="31">
                <c:v>128.54444267620366</c:v>
              </c:pt>
              <c:pt idx="32">
                <c:v>128.22998282120426</c:v>
              </c:pt>
              <c:pt idx="33">
                <c:v>136.00190732041713</c:v>
              </c:pt>
              <c:pt idx="34">
                <c:v>133.0943905623011</c:v>
              </c:pt>
              <c:pt idx="35">
                <c:v>129.6022586583473</c:v>
              </c:pt>
              <c:pt idx="36">
                <c:v>131.48089855515664</c:v>
              </c:pt>
              <c:pt idx="37">
                <c:v>125.23639817313861</c:v>
              </c:pt>
              <c:pt idx="38">
                <c:v>124.41683616764098</c:v>
              </c:pt>
              <c:pt idx="39">
                <c:v>129.62599644874959</c:v>
              </c:pt>
              <c:pt idx="40">
                <c:v>134.54168425661618</c:v>
              </c:pt>
              <c:pt idx="41">
                <c:v>133.11885505228904</c:v>
              </c:pt>
              <c:pt idx="42">
                <c:v>129.34788602295853</c:v>
              </c:pt>
              <c:pt idx="43">
                <c:v>131.91757992083478</c:v>
              </c:pt>
              <c:pt idx="44">
                <c:v>134.60477922546286</c:v>
              </c:pt>
              <c:pt idx="45">
                <c:v>132.70953766315361</c:v>
              </c:pt>
              <c:pt idx="46">
                <c:v>131.09789555247841</c:v>
              </c:pt>
              <c:pt idx="47">
                <c:v>136.44287571029429</c:v>
              </c:pt>
              <c:pt idx="48">
                <c:v>131.54785965374097</c:v>
              </c:pt>
            </c:numLit>
          </c:val>
          <c:smooth val="0"/>
          <c:extLst>
            <c:ext xmlns:c16="http://schemas.microsoft.com/office/drawing/2014/chart" uri="{C3380CC4-5D6E-409C-BE32-E72D297353CC}">
              <c16:uniqueId val="{00000001-F4DA-4331-ACB6-17AD8C61FA90}"/>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108.22060809269145</c:v>
              </c:pt>
              <c:pt idx="1">
                <c:v>95.875600673495313</c:v>
              </c:pt>
              <c:pt idx="2">
                <c:v>88.892706365541258</c:v>
              </c:pt>
              <c:pt idx="3">
                <c:v>97.123860611931534</c:v>
              </c:pt>
              <c:pt idx="4">
                <c:v>82.445363394318221</c:v>
              </c:pt>
              <c:pt idx="5">
                <c:v>98.776766974797368</c:v>
              </c:pt>
              <c:pt idx="6">
                <c:v>83.875119279783988</c:v>
              </c:pt>
              <c:pt idx="7">
                <c:v>73.104349208568451</c:v>
              </c:pt>
              <c:pt idx="8">
                <c:v>84.303362517841279</c:v>
              </c:pt>
              <c:pt idx="9">
                <c:v>88.027341454314083</c:v>
              </c:pt>
              <c:pt idx="10">
                <c:v>74.297350437461702</c:v>
              </c:pt>
              <c:pt idx="11">
                <c:v>78.089589343248036</c:v>
              </c:pt>
              <c:pt idx="12">
                <c:v>76.014408006171251</c:v>
              </c:pt>
              <c:pt idx="13">
                <c:v>76.793698967744604</c:v>
              </c:pt>
              <c:pt idx="14">
                <c:v>74.66742226540002</c:v>
              </c:pt>
              <c:pt idx="15">
                <c:v>73.59862698865139</c:v>
              </c:pt>
              <c:pt idx="16">
                <c:v>79.956296412760025</c:v>
              </c:pt>
              <c:pt idx="17">
                <c:v>70.645659234504137</c:v>
              </c:pt>
              <c:pt idx="18">
                <c:v>79.057797584237349</c:v>
              </c:pt>
              <c:pt idx="19">
                <c:v>76.894342227205769</c:v>
              </c:pt>
              <c:pt idx="20">
                <c:v>71.753832203565196</c:v>
              </c:pt>
              <c:pt idx="21">
                <c:v>68.295992018421842</c:v>
              </c:pt>
              <c:pt idx="22">
                <c:v>67.620103728719684</c:v>
              </c:pt>
              <c:pt idx="23">
                <c:v>67.997560157814448</c:v>
              </c:pt>
              <c:pt idx="24">
                <c:v>70.784681865802909</c:v>
              </c:pt>
              <c:pt idx="25">
                <c:v>73.385120683691227</c:v>
              </c:pt>
              <c:pt idx="26">
                <c:v>71.158611609524513</c:v>
              </c:pt>
              <c:pt idx="27">
                <c:v>69.454853990164025</c:v>
              </c:pt>
              <c:pt idx="28">
                <c:v>71.545294529276333</c:v>
              </c:pt>
              <c:pt idx="29">
                <c:v>58.896684465331347</c:v>
              </c:pt>
              <c:pt idx="30">
                <c:v>60.285202684642812</c:v>
              </c:pt>
              <c:pt idx="31">
                <c:v>70.399534808705724</c:v>
              </c:pt>
              <c:pt idx="32">
                <c:v>63.212316113752983</c:v>
              </c:pt>
              <c:pt idx="33">
                <c:v>60.85620219522648</c:v>
              </c:pt>
              <c:pt idx="34">
                <c:v>65.094166758293923</c:v>
              </c:pt>
              <c:pt idx="35">
                <c:v>60.723163308578577</c:v>
              </c:pt>
              <c:pt idx="36">
                <c:v>61.305076543025372</c:v>
              </c:pt>
              <c:pt idx="37">
                <c:v>57.485986935089592</c:v>
              </c:pt>
              <c:pt idx="38">
                <c:v>61.532355247358971</c:v>
              </c:pt>
              <c:pt idx="39">
                <c:v>52.615229975447789</c:v>
              </c:pt>
              <c:pt idx="40">
                <c:v>53.374651633479466</c:v>
              </c:pt>
              <c:pt idx="41">
                <c:v>55.87731664713472</c:v>
              </c:pt>
              <c:pt idx="42">
                <c:v>56.15217853007173</c:v>
              </c:pt>
              <c:pt idx="43">
                <c:v>55.667402916045624</c:v>
              </c:pt>
              <c:pt idx="44">
                <c:v>56.293966625407045</c:v>
              </c:pt>
              <c:pt idx="45">
                <c:v>43.611609942209114</c:v>
              </c:pt>
              <c:pt idx="46">
                <c:v>90.691409720165097</c:v>
              </c:pt>
              <c:pt idx="47">
                <c:v>54.838804654502482</c:v>
              </c:pt>
              <c:pt idx="48">
                <c:v>56.61263502424714</c:v>
              </c:pt>
            </c:numLit>
          </c:val>
          <c:smooth val="0"/>
          <c:extLst>
            <c:ext xmlns:c16="http://schemas.microsoft.com/office/drawing/2014/chart" uri="{C3380CC4-5D6E-409C-BE32-E72D297353CC}">
              <c16:uniqueId val="{00000001-90FF-4524-8886-00A6DAB75E30}"/>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4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94.954678456217124</c:v>
              </c:pt>
              <c:pt idx="1">
                <c:v>96.809603127480713</c:v>
              </c:pt>
              <c:pt idx="2">
                <c:v>95.294748027833535</c:v>
              </c:pt>
              <c:pt idx="3">
                <c:v>105.25781350038557</c:v>
              </c:pt>
              <c:pt idx="4">
                <c:v>98.244327487462002</c:v>
              </c:pt>
              <c:pt idx="5">
                <c:v>107.16959918386621</c:v>
              </c:pt>
              <c:pt idx="6">
                <c:v>97.421981570152099</c:v>
              </c:pt>
              <c:pt idx="7">
                <c:v>79.325891202502845</c:v>
              </c:pt>
              <c:pt idx="8">
                <c:v>106.30081492876988</c:v>
              </c:pt>
              <c:pt idx="9">
                <c:v>114.713608628044</c:v>
              </c:pt>
              <c:pt idx="10">
                <c:v>92.950755223002602</c:v>
              </c:pt>
              <c:pt idx="11">
                <c:v>95.002584756473169</c:v>
              </c:pt>
              <c:pt idx="12">
                <c:v>85.059304507422212</c:v>
              </c:pt>
              <c:pt idx="13">
                <c:v>86.068021130529601</c:v>
              </c:pt>
              <c:pt idx="14">
                <c:v>93.413887970719017</c:v>
              </c:pt>
              <c:pt idx="15">
                <c:v>89.793318568461075</c:v>
              </c:pt>
              <c:pt idx="16">
                <c:v>98.085243150353847</c:v>
              </c:pt>
              <c:pt idx="17">
                <c:v>84.323689558902018</c:v>
              </c:pt>
              <c:pt idx="18">
                <c:v>90.140136238488594</c:v>
              </c:pt>
              <c:pt idx="19">
                <c:v>89.663978205246892</c:v>
              </c:pt>
              <c:pt idx="20">
                <c:v>94.028070196294522</c:v>
              </c:pt>
              <c:pt idx="21">
                <c:v>81.25879177683214</c:v>
              </c:pt>
              <c:pt idx="22">
                <c:v>79.945864103337442</c:v>
              </c:pt>
              <c:pt idx="23">
                <c:v>94.973606024084773</c:v>
              </c:pt>
              <c:pt idx="24">
                <c:v>86.784096507239099</c:v>
              </c:pt>
              <c:pt idx="25">
                <c:v>93.003231774737145</c:v>
              </c:pt>
              <c:pt idx="26">
                <c:v>92.437190493970661</c:v>
              </c:pt>
              <c:pt idx="27">
                <c:v>76.743707048559273</c:v>
              </c:pt>
              <c:pt idx="28">
                <c:v>93.69877929217013</c:v>
              </c:pt>
              <c:pt idx="29">
                <c:v>90.835638473876543</c:v>
              </c:pt>
              <c:pt idx="30">
                <c:v>89.6575015719921</c:v>
              </c:pt>
              <c:pt idx="31">
                <c:v>103.23310178812393</c:v>
              </c:pt>
              <c:pt idx="32">
                <c:v>82.98115935805302</c:v>
              </c:pt>
              <c:pt idx="33">
                <c:v>94.409258371460581</c:v>
              </c:pt>
              <c:pt idx="34">
                <c:v>92.623985103176025</c:v>
              </c:pt>
              <c:pt idx="35">
                <c:v>89.167236301686586</c:v>
              </c:pt>
              <c:pt idx="36">
                <c:v>93.14329217097054</c:v>
              </c:pt>
              <c:pt idx="37">
                <c:v>88.641009679327695</c:v>
              </c:pt>
              <c:pt idx="38">
                <c:v>91.353323814992734</c:v>
              </c:pt>
              <c:pt idx="39">
                <c:v>89.464311709164662</c:v>
              </c:pt>
              <c:pt idx="40">
                <c:v>84.59262519022019</c:v>
              </c:pt>
              <c:pt idx="41">
                <c:v>86.892769152305064</c:v>
              </c:pt>
              <c:pt idx="42">
                <c:v>89.287193192246463</c:v>
              </c:pt>
              <c:pt idx="43">
                <c:v>76.845810721715281</c:v>
              </c:pt>
              <c:pt idx="44">
                <c:v>88.97886654221405</c:v>
              </c:pt>
              <c:pt idx="45">
                <c:v>68.073244755406009</c:v>
              </c:pt>
              <c:pt idx="46">
                <c:v>151.06815106692287</c:v>
              </c:pt>
              <c:pt idx="47">
                <c:v>83.613375547997435</c:v>
              </c:pt>
              <c:pt idx="48">
                <c:v>94.243339224411201</c:v>
              </c:pt>
            </c:numLit>
          </c:val>
          <c:smooth val="0"/>
          <c:extLst>
            <c:ext xmlns:c16="http://schemas.microsoft.com/office/drawing/2014/chart" uri="{C3380CC4-5D6E-409C-BE32-E72D297353CC}">
              <c16:uniqueId val="{00000001-CA91-4D64-8098-B1181D9371F0}"/>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101.38221461200511</c:v>
              </c:pt>
              <c:pt idx="1">
                <c:v>96.357065332761849</c:v>
              </c:pt>
              <c:pt idx="2">
                <c:v>92.19286558288934</c:v>
              </c:pt>
              <c:pt idx="3">
                <c:v>101.31679483733851</c:v>
              </c:pt>
              <c:pt idx="4">
                <c:v>90.589499238300093</c:v>
              </c:pt>
              <c:pt idx="5">
                <c:v>103.10314971884485</c:v>
              </c:pt>
              <c:pt idx="6">
                <c:v>90.858329451161723</c:v>
              </c:pt>
              <c:pt idx="7">
                <c:v>76.311463476245549</c:v>
              </c:pt>
              <c:pt idx="8">
                <c:v>95.642728795271708</c:v>
              </c:pt>
              <c:pt idx="9">
                <c:v>101.78372343925493</c:v>
              </c:pt>
              <c:pt idx="10">
                <c:v>83.912908877280742</c:v>
              </c:pt>
              <c:pt idx="11">
                <c:v>86.807992104459629</c:v>
              </c:pt>
              <c:pt idx="12">
                <c:v>80.676920394113921</c:v>
              </c:pt>
              <c:pt idx="13">
                <c:v>81.574476942127788</c:v>
              </c:pt>
              <c:pt idx="14">
                <c:v>84.330952253731382</c:v>
              </c:pt>
              <c:pt idx="15">
                <c:v>81.946754587384021</c:v>
              </c:pt>
              <c:pt idx="16">
                <c:v>89.301504368726498</c:v>
              </c:pt>
              <c:pt idx="17">
                <c:v>77.696484616678504</c:v>
              </c:pt>
              <c:pt idx="18">
                <c:v>84.770581722306332</c:v>
              </c:pt>
              <c:pt idx="19">
                <c:v>83.476903556558796</c:v>
              </c:pt>
              <c:pt idx="20">
                <c:v>83.235877416434121</c:v>
              </c:pt>
              <c:pt idx="21">
                <c:v>74.978126462707522</c:v>
              </c:pt>
              <c:pt idx="22">
                <c:v>73.973853650514769</c:v>
              </c:pt>
              <c:pt idx="23">
                <c:v>81.903318837507371</c:v>
              </c:pt>
              <c:pt idx="24">
                <c:v>79.03214704743435</c:v>
              </c:pt>
              <c:pt idx="25">
                <c:v>83.497971170967233</c:v>
              </c:pt>
              <c:pt idx="26">
                <c:v>82.12740905599874</c:v>
              </c:pt>
              <c:pt idx="27">
                <c:v>73.212151563879914</c:v>
              </c:pt>
              <c:pt idx="28">
                <c:v>82.965093211196631</c:v>
              </c:pt>
              <c:pt idx="29">
                <c:v>75.360749996891258</c:v>
              </c:pt>
              <c:pt idx="30">
                <c:v>75.426194890101399</c:v>
              </c:pt>
              <c:pt idx="31">
                <c:v>87.324760294780617</c:v>
              </c:pt>
              <c:pt idx="32">
                <c:v>73.40286683029214</c:v>
              </c:pt>
              <c:pt idx="33">
                <c:v>78.15231388134589</c:v>
              </c:pt>
              <c:pt idx="34">
                <c:v>79.28538708381906</c:v>
              </c:pt>
              <c:pt idx="35">
                <c:v>75.385668587170656</c:v>
              </c:pt>
              <c:pt idx="36">
                <c:v>77.717212906858052</c:v>
              </c:pt>
              <c:pt idx="37">
                <c:v>73.545947319551146</c:v>
              </c:pt>
              <c:pt idx="38">
                <c:v>76.904630137161305</c:v>
              </c:pt>
              <c:pt idx="39">
                <c:v>71.61039482271876</c:v>
              </c:pt>
              <c:pt idx="40">
                <c:v>69.467062244771583</c:v>
              </c:pt>
              <c:pt idx="41">
                <c:v>71.865330606498816</c:v>
              </c:pt>
              <c:pt idx="42">
                <c:v>73.232795905371063</c:v>
              </c:pt>
              <c:pt idx="43">
                <c:v>66.584563630618675</c:v>
              </c:pt>
              <c:pt idx="44">
                <c:v>73.142556406362715</c:v>
              </c:pt>
              <c:pt idx="45">
                <c:v>56.221226351870172</c:v>
              </c:pt>
              <c:pt idx="46">
                <c:v>121.81474036678264</c:v>
              </c:pt>
              <c:pt idx="47">
                <c:v>69.67167678632832</c:v>
              </c:pt>
              <c:pt idx="48">
                <c:v>76.010714866952313</c:v>
              </c:pt>
            </c:numLit>
          </c:val>
          <c:smooth val="0"/>
          <c:extLst>
            <c:ext xmlns:c16="http://schemas.microsoft.com/office/drawing/2014/chart" uri="{C3380CC4-5D6E-409C-BE32-E72D297353CC}">
              <c16:uniqueId val="{00000001-8EE1-4B7F-8D54-72C98D4F0F9F}"/>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81.177951443357387</c:v>
              </c:pt>
              <c:pt idx="1">
                <c:v>79.473469607590005</c:v>
              </c:pt>
              <c:pt idx="2">
                <c:v>78.157182841959923</c:v>
              </c:pt>
              <c:pt idx="3">
                <c:v>78.920155633420634</c:v>
              </c:pt>
              <c:pt idx="4">
                <c:v>79.479821583548116</c:v>
              </c:pt>
              <c:pt idx="5">
                <c:v>77.862022056409145</c:v>
              </c:pt>
              <c:pt idx="6">
                <c:v>78.143753671896349</c:v>
              </c:pt>
              <c:pt idx="7">
                <c:v>73.368248006933655</c:v>
              </c:pt>
              <c:pt idx="8">
                <c:v>75.092330799332601</c:v>
              </c:pt>
              <c:pt idx="9">
                <c:v>76.737119271760051</c:v>
              </c:pt>
              <c:pt idx="10">
                <c:v>76.032367913582462</c:v>
              </c:pt>
              <c:pt idx="11">
                <c:v>77.26281689760529</c:v>
              </c:pt>
              <c:pt idx="12">
                <c:v>77.467855079529585</c:v>
              </c:pt>
              <c:pt idx="13">
                <c:v>79.046802061530101</c:v>
              </c:pt>
              <c:pt idx="14">
                <c:v>76.716351992391509</c:v>
              </c:pt>
              <c:pt idx="15">
                <c:v>78.320797869676284</c:v>
              </c:pt>
              <c:pt idx="16">
                <c:v>76.87801042034485</c:v>
              </c:pt>
              <c:pt idx="17">
                <c:v>75.570713075764502</c:v>
              </c:pt>
              <c:pt idx="18">
                <c:v>75.501103781594566</c:v>
              </c:pt>
              <c:pt idx="19">
                <c:v>72.857978753578195</c:v>
              </c:pt>
              <c:pt idx="20">
                <c:v>74.525909283042495</c:v>
              </c:pt>
              <c:pt idx="21">
                <c:v>73.158501713768814</c:v>
              </c:pt>
              <c:pt idx="22">
                <c:v>74.644693968103795</c:v>
              </c:pt>
              <c:pt idx="23">
                <c:v>76.273131703607746</c:v>
              </c:pt>
              <c:pt idx="24">
                <c:v>74.420665630666932</c:v>
              </c:pt>
              <c:pt idx="25">
                <c:v>74.888909105836817</c:v>
              </c:pt>
              <c:pt idx="26">
                <c:v>73.019675787445223</c:v>
              </c:pt>
              <c:pt idx="27">
                <c:v>73.51541930028381</c:v>
              </c:pt>
              <c:pt idx="28">
                <c:v>76.089137140445331</c:v>
              </c:pt>
              <c:pt idx="29">
                <c:v>80.587802226954565</c:v>
              </c:pt>
              <c:pt idx="30">
                <c:v>75.022828135657448</c:v>
              </c:pt>
              <c:pt idx="31">
                <c:v>76.632944461803348</c:v>
              </c:pt>
              <c:pt idx="32">
                <c:v>73.056615348722957</c:v>
              </c:pt>
              <c:pt idx="33">
                <c:v>76.520554018321292</c:v>
              </c:pt>
              <c:pt idx="34">
                <c:v>76.326462371810649</c:v>
              </c:pt>
              <c:pt idx="35">
                <c:v>73.271086663565825</c:v>
              </c:pt>
              <c:pt idx="36">
                <c:v>74.057905068466198</c:v>
              </c:pt>
              <c:pt idx="37">
                <c:v>70.469767857125859</c:v>
              </c:pt>
              <c:pt idx="38">
                <c:v>73.188314024220318</c:v>
              </c:pt>
              <c:pt idx="39">
                <c:v>71.334612061336728</c:v>
              </c:pt>
              <c:pt idx="40">
                <c:v>72.123101053769275</c:v>
              </c:pt>
              <c:pt idx="41">
                <c:v>73.592039647945953</c:v>
              </c:pt>
              <c:pt idx="42">
                <c:v>80.604621572630137</c:v>
              </c:pt>
              <c:pt idx="43">
                <c:v>78.428825202932771</c:v>
              </c:pt>
              <c:pt idx="44">
                <c:v>76.259910665509551</c:v>
              </c:pt>
              <c:pt idx="45">
                <c:v>75.758051151822045</c:v>
              </c:pt>
              <c:pt idx="46">
                <c:v>80.173999482479957</c:v>
              </c:pt>
              <c:pt idx="47">
                <c:v>77.238620434081056</c:v>
              </c:pt>
              <c:pt idx="48">
                <c:v>78.024169709317263</c:v>
              </c:pt>
            </c:numLit>
          </c:val>
          <c:smooth val="0"/>
          <c:extLst>
            <c:ext xmlns:c16="http://schemas.microsoft.com/office/drawing/2014/chart" uri="{C3380CC4-5D6E-409C-BE32-E72D297353CC}">
              <c16:uniqueId val="{00000001-BF6D-4CD4-8DB0-5037072DFFA3}"/>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94.933823696346593</c:v>
              </c:pt>
              <c:pt idx="1">
                <c:v>94.825831902686716</c:v>
              </c:pt>
              <c:pt idx="2">
                <c:v>98.231021337837802</c:v>
              </c:pt>
              <c:pt idx="3">
                <c:v>96.971632656424305</c:v>
              </c:pt>
              <c:pt idx="4">
                <c:v>96.397234271321778</c:v>
              </c:pt>
              <c:pt idx="5">
                <c:v>93.955908815404527</c:v>
              </c:pt>
              <c:pt idx="6">
                <c:v>93.409229644400753</c:v>
              </c:pt>
              <c:pt idx="7">
                <c:v>98.363354214463783</c:v>
              </c:pt>
              <c:pt idx="8">
                <c:v>96.178534494259281</c:v>
              </c:pt>
              <c:pt idx="9">
                <c:v>96.328823045151509</c:v>
              </c:pt>
              <c:pt idx="10">
                <c:v>97.181861369729887</c:v>
              </c:pt>
              <c:pt idx="11">
                <c:v>96.674173995675432</c:v>
              </c:pt>
              <c:pt idx="12">
                <c:v>96.162452949310946</c:v>
              </c:pt>
              <c:pt idx="13">
                <c:v>97.336003689626011</c:v>
              </c:pt>
              <c:pt idx="14">
                <c:v>95.628738285941637</c:v>
              </c:pt>
              <c:pt idx="15">
                <c:v>94.842427384813448</c:v>
              </c:pt>
              <c:pt idx="16">
                <c:v>95.956669190122696</c:v>
              </c:pt>
              <c:pt idx="17">
                <c:v>93.551531968608728</c:v>
              </c:pt>
              <c:pt idx="18">
                <c:v>96.030750817069887</c:v>
              </c:pt>
              <c:pt idx="19">
                <c:v>94.320467901867957</c:v>
              </c:pt>
              <c:pt idx="20">
                <c:v>94.433166578158534</c:v>
              </c:pt>
              <c:pt idx="21">
                <c:v>91.999279390312466</c:v>
              </c:pt>
              <c:pt idx="22">
                <c:v>90.974919569513432</c:v>
              </c:pt>
              <c:pt idx="23">
                <c:v>94.858510156105197</c:v>
              </c:pt>
              <c:pt idx="24">
                <c:v>95.367993096209872</c:v>
              </c:pt>
              <c:pt idx="25">
                <c:v>92.005517042109133</c:v>
              </c:pt>
              <c:pt idx="26">
                <c:v>91.814361371598309</c:v>
              </c:pt>
              <c:pt idx="27">
                <c:v>92.854305753036073</c:v>
              </c:pt>
              <c:pt idx="28">
                <c:v>91.84378290500436</c:v>
              </c:pt>
              <c:pt idx="29">
                <c:v>97.900231389703379</c:v>
              </c:pt>
              <c:pt idx="30">
                <c:v>88.98018842007825</c:v>
              </c:pt>
              <c:pt idx="31">
                <c:v>96.450209426856148</c:v>
              </c:pt>
              <c:pt idx="32">
                <c:v>92.243938828979495</c:v>
              </c:pt>
              <c:pt idx="33">
                <c:v>93.442425954450599</c:v>
              </c:pt>
              <c:pt idx="34">
                <c:v>93.495037513021131</c:v>
              </c:pt>
              <c:pt idx="35">
                <c:v>91.502031766882226</c:v>
              </c:pt>
              <c:pt idx="36">
                <c:v>92.236896595160871</c:v>
              </c:pt>
              <c:pt idx="37">
                <c:v>93.691005969643342</c:v>
              </c:pt>
              <c:pt idx="38">
                <c:v>93.496756744447822</c:v>
              </c:pt>
              <c:pt idx="39">
                <c:v>91.889658098764855</c:v>
              </c:pt>
              <c:pt idx="40">
                <c:v>92.698673219176285</c:v>
              </c:pt>
              <c:pt idx="41">
                <c:v>93.375211186183606</c:v>
              </c:pt>
              <c:pt idx="42">
                <c:v>93.375543557900158</c:v>
              </c:pt>
              <c:pt idx="43">
                <c:v>93.946311668712738</c:v>
              </c:pt>
              <c:pt idx="44">
                <c:v>93.681034079741138</c:v>
              </c:pt>
              <c:pt idx="45">
                <c:v>92.496538809836196</c:v>
              </c:pt>
              <c:pt idx="46">
                <c:v>94.428835513824481</c:v>
              </c:pt>
              <c:pt idx="47">
                <c:v>92.677003596611655</c:v>
              </c:pt>
              <c:pt idx="48">
                <c:v>93.374512095340776</c:v>
              </c:pt>
            </c:numLit>
          </c:val>
          <c:smooth val="0"/>
          <c:extLst>
            <c:ext xmlns:c16="http://schemas.microsoft.com/office/drawing/2014/chart" uri="{C3380CC4-5D6E-409C-BE32-E72D297353CC}">
              <c16:uniqueId val="{00000001-993D-4D2B-861F-BD8819715E3B}"/>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121.260110732862</c:v>
              </c:pt>
              <c:pt idx="1">
                <c:v>118.94878955768465</c:v>
              </c:pt>
              <c:pt idx="2">
                <c:v>124.92649715306128</c:v>
              </c:pt>
              <c:pt idx="3">
                <c:v>122.81135226744094</c:v>
              </c:pt>
              <c:pt idx="4">
                <c:v>121.99345460326145</c:v>
              </c:pt>
              <c:pt idx="5">
                <c:v>117.4230647187332</c:v>
              </c:pt>
              <c:pt idx="6">
                <c:v>119.84872448652038</c:v>
              </c:pt>
              <c:pt idx="7">
                <c:v>126.15608780705301</c:v>
              </c:pt>
              <c:pt idx="8">
                <c:v>121.34478026273463</c:v>
              </c:pt>
              <c:pt idx="9">
                <c:v>128.47388671497663</c:v>
              </c:pt>
              <c:pt idx="10">
                <c:v>125.19492686587226</c:v>
              </c:pt>
              <c:pt idx="11">
                <c:v>125.12654891235164</c:v>
              </c:pt>
              <c:pt idx="12">
                <c:v>125.55942806984521</c:v>
              </c:pt>
              <c:pt idx="13">
                <c:v>131.91955306340975</c:v>
              </c:pt>
              <c:pt idx="14">
                <c:v>128.53241285513914</c:v>
              </c:pt>
              <c:pt idx="15">
                <c:v>125.32855512999998</c:v>
              </c:pt>
              <c:pt idx="16">
                <c:v>129.87365360457798</c:v>
              </c:pt>
              <c:pt idx="17">
                <c:v>128.25073671652328</c:v>
              </c:pt>
              <c:pt idx="18">
                <c:v>132.785263615151</c:v>
              </c:pt>
              <c:pt idx="19">
                <c:v>131.7617254249983</c:v>
              </c:pt>
              <c:pt idx="20">
                <c:v>132.43624997230057</c:v>
              </c:pt>
              <c:pt idx="21">
                <c:v>127.55947590035939</c:v>
              </c:pt>
              <c:pt idx="22">
                <c:v>128.68947928179466</c:v>
              </c:pt>
              <c:pt idx="23">
                <c:v>131.40632010897215</c:v>
              </c:pt>
              <c:pt idx="24">
                <c:v>135.15551714518904</c:v>
              </c:pt>
              <c:pt idx="25">
                <c:v>130.41014286392755</c:v>
              </c:pt>
              <c:pt idx="26">
                <c:v>131.89680244672974</c:v>
              </c:pt>
              <c:pt idx="27">
                <c:v>132.78175353518873</c:v>
              </c:pt>
              <c:pt idx="28">
                <c:v>126.95249587052896</c:v>
              </c:pt>
              <c:pt idx="29">
                <c:v>138.76267138426417</c:v>
              </c:pt>
              <c:pt idx="30">
                <c:v>131.90415502124273</c:v>
              </c:pt>
              <c:pt idx="31">
                <c:v>138.77405252682632</c:v>
              </c:pt>
              <c:pt idx="32">
                <c:v>136.16097828308685</c:v>
              </c:pt>
              <c:pt idx="33">
                <c:v>139.66485118516874</c:v>
              </c:pt>
              <c:pt idx="34">
                <c:v>141.2751249486806</c:v>
              </c:pt>
              <c:pt idx="35">
                <c:v>136.46370211047315</c:v>
              </c:pt>
              <c:pt idx="36">
                <c:v>142.07901968847</c:v>
              </c:pt>
              <c:pt idx="37">
                <c:v>142.38179927563371</c:v>
              </c:pt>
              <c:pt idx="38">
                <c:v>141.98107835770864</c:v>
              </c:pt>
              <c:pt idx="39">
                <c:v>136.14317934373429</c:v>
              </c:pt>
              <c:pt idx="40">
                <c:v>143.67518256527509</c:v>
              </c:pt>
              <c:pt idx="41">
                <c:v>147.03858027164767</c:v>
              </c:pt>
              <c:pt idx="42">
                <c:v>145.80803122489795</c:v>
              </c:pt>
              <c:pt idx="43">
                <c:v>147.43891627159678</c:v>
              </c:pt>
              <c:pt idx="44">
                <c:v>145.93319713497354</c:v>
              </c:pt>
              <c:pt idx="45">
                <c:v>145.66010247734152</c:v>
              </c:pt>
              <c:pt idx="46">
                <c:v>148.07911609361722</c:v>
              </c:pt>
              <c:pt idx="47">
                <c:v>151.41084433484502</c:v>
              </c:pt>
              <c:pt idx="48">
                <c:v>149.67543822834878</c:v>
              </c:pt>
            </c:numLit>
          </c:val>
          <c:smooth val="0"/>
          <c:extLst>
            <c:ext xmlns:c16="http://schemas.microsoft.com/office/drawing/2014/chart" uri="{C3380CC4-5D6E-409C-BE32-E72D297353CC}">
              <c16:uniqueId val="{00000001-9018-461C-A823-3E2496845A86}"/>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104.6463227603069</c:v>
              </c:pt>
              <c:pt idx="1">
                <c:v>103.72546151316493</c:v>
              </c:pt>
              <c:pt idx="2">
                <c:v>108.07972440438509</c:v>
              </c:pt>
              <c:pt idx="3">
                <c:v>106.50462347229191</c:v>
              </c:pt>
              <c:pt idx="4">
                <c:v>105.84039143473281</c:v>
              </c:pt>
              <c:pt idx="5">
                <c:v>102.61359493075955</c:v>
              </c:pt>
              <c:pt idx="6">
                <c:v>103.16349421461868</c:v>
              </c:pt>
              <c:pt idx="7">
                <c:v>108.61686617490504</c:v>
              </c:pt>
              <c:pt idx="8">
                <c:v>105.46306208946035</c:v>
              </c:pt>
              <c:pt idx="9">
                <c:v>108.18803055022342</c:v>
              </c:pt>
              <c:pt idx="10">
                <c:v>107.51665989382717</c:v>
              </c:pt>
              <c:pt idx="11">
                <c:v>107.17104597623113</c:v>
              </c:pt>
              <c:pt idx="12">
                <c:v>107.0078142015616</c:v>
              </c:pt>
              <c:pt idx="13">
                <c:v>110.09483635202938</c:v>
              </c:pt>
              <c:pt idx="14">
                <c:v>107.76781843844934</c:v>
              </c:pt>
              <c:pt idx="15">
                <c:v>106.08960731482799</c:v>
              </c:pt>
              <c:pt idx="16">
                <c:v>108.46958751091887</c:v>
              </c:pt>
              <c:pt idx="17">
                <c:v>106.3530331133328</c:v>
              </c:pt>
              <c:pt idx="18">
                <c:v>109.59051223167953</c:v>
              </c:pt>
              <c:pt idx="19">
                <c:v>108.13358853458412</c:v>
              </c:pt>
              <c:pt idx="20">
                <c:v>108.45356039143152</c:v>
              </c:pt>
              <c:pt idx="21">
                <c:v>105.11842432856464</c:v>
              </c:pt>
              <c:pt idx="22">
                <c:v>104.88886897662626</c:v>
              </c:pt>
              <c:pt idx="23">
                <c:v>108.34201314551892</c:v>
              </c:pt>
              <c:pt idx="24">
                <c:v>110.04671666809101</c:v>
              </c:pt>
              <c:pt idx="25">
                <c:v>106.17405101838868</c:v>
              </c:pt>
              <c:pt idx="26">
                <c:v>106.60188803206071</c:v>
              </c:pt>
              <c:pt idx="27">
                <c:v>107.58465107946193</c:v>
              </c:pt>
              <c:pt idx="28">
                <c:v>104.79636301406188</c:v>
              </c:pt>
              <c:pt idx="29">
                <c:v>112.97552133271074</c:v>
              </c:pt>
              <c:pt idx="30">
                <c:v>104.81603283129432</c:v>
              </c:pt>
              <c:pt idx="31">
                <c:v>112.06465159720456</c:v>
              </c:pt>
              <c:pt idx="32">
                <c:v>108.44615541950343</c:v>
              </c:pt>
              <c:pt idx="33">
                <c:v>110.49516343940762</c:v>
              </c:pt>
              <c:pt idx="34">
                <c:v>111.12243988279364</c:v>
              </c:pt>
              <c:pt idx="35">
                <c:v>108.08964172952203</c:v>
              </c:pt>
              <c:pt idx="36">
                <c:v>110.62504123622278</c:v>
              </c:pt>
              <c:pt idx="37">
                <c:v>111.65439304933199</c:v>
              </c:pt>
              <c:pt idx="38">
                <c:v>111.38397067751731</c:v>
              </c:pt>
              <c:pt idx="39">
                <c:v>108.21601217492261</c:v>
              </c:pt>
              <c:pt idx="40">
                <c:v>111.5053244807543</c:v>
              </c:pt>
              <c:pt idx="41">
                <c:v>113.1731196906604</c:v>
              </c:pt>
              <c:pt idx="42">
                <c:v>112.71934569302384</c:v>
              </c:pt>
              <c:pt idx="43">
                <c:v>113.68122040892668</c:v>
              </c:pt>
              <c:pt idx="44">
                <c:v>112.95830945320826</c:v>
              </c:pt>
              <c:pt idx="45">
                <c:v>112.11005520283317</c:v>
              </c:pt>
              <c:pt idx="46">
                <c:v>114.22191530474566</c:v>
              </c:pt>
              <c:pt idx="47">
                <c:v>114.34555003468887</c:v>
              </c:pt>
              <c:pt idx="48">
                <c:v>114.14548870926575</c:v>
              </c:pt>
            </c:numLit>
          </c:val>
          <c:smooth val="0"/>
          <c:extLst>
            <c:ext xmlns:c16="http://schemas.microsoft.com/office/drawing/2014/chart" uri="{C3380CC4-5D6E-409C-BE32-E72D297353CC}">
              <c16:uniqueId val="{00000001-F4A9-4737-8D89-C2F9BC4C3291}"/>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68.525627545284991</c:v>
              </c:pt>
              <c:pt idx="1">
                <c:v>66.35605627724847</c:v>
              </c:pt>
              <c:pt idx="2">
                <c:v>66.213334671013669</c:v>
              </c:pt>
              <c:pt idx="3">
                <c:v>65.327346584980802</c:v>
              </c:pt>
              <c:pt idx="4">
                <c:v>66.499030792228808</c:v>
              </c:pt>
              <c:pt idx="5">
                <c:v>64.039816228351796</c:v>
              </c:pt>
              <c:pt idx="6">
                <c:v>63.431152011193589</c:v>
              </c:pt>
              <c:pt idx="7">
                <c:v>61.2693962148373</c:v>
              </c:pt>
              <c:pt idx="8">
                <c:v>60.987604511900862</c:v>
              </c:pt>
              <c:pt idx="9">
                <c:v>63.29961165447191</c:v>
              </c:pt>
              <c:pt idx="10">
                <c:v>62.99091298779247</c:v>
              </c:pt>
              <c:pt idx="11">
                <c:v>63.401152734092157</c:v>
              </c:pt>
              <c:pt idx="12">
                <c:v>63.749380770399597</c:v>
              </c:pt>
              <c:pt idx="13">
                <c:v>66.017611938090113</c:v>
              </c:pt>
              <c:pt idx="14">
                <c:v>63.410360379569809</c:v>
              </c:pt>
              <c:pt idx="15">
                <c:v>64.212513000230516</c:v>
              </c:pt>
              <c:pt idx="16">
                <c:v>62.873459147161583</c:v>
              </c:pt>
              <c:pt idx="17">
                <c:v>61.900042744286075</c:v>
              </c:pt>
              <c:pt idx="18">
                <c:v>62.441957287263648</c:v>
              </c:pt>
              <c:pt idx="19">
                <c:v>59.504578673205813</c:v>
              </c:pt>
              <c:pt idx="20">
                <c:v>60.74398260888335</c:v>
              </c:pt>
              <c:pt idx="21">
                <c:v>59.979856991879309</c:v>
              </c:pt>
              <c:pt idx="22">
                <c:v>60.74092274331958</c:v>
              </c:pt>
              <c:pt idx="23">
                <c:v>61.974139830753231</c:v>
              </c:pt>
              <c:pt idx="24">
                <c:v>60.415432473855077</c:v>
              </c:pt>
              <c:pt idx="25">
                <c:v>60.115234464061565</c:v>
              </c:pt>
              <c:pt idx="26">
                <c:v>59.270674527668362</c:v>
              </c:pt>
              <c:pt idx="27">
                <c:v>59.22811882803807</c:v>
              </c:pt>
              <c:pt idx="28">
                <c:v>60.357848573109109</c:v>
              </c:pt>
              <c:pt idx="29">
                <c:v>64.27256176036812</c:v>
              </c:pt>
              <c:pt idx="30">
                <c:v>60.055369106403148</c:v>
              </c:pt>
              <c:pt idx="31">
                <c:v>61.601693424389495</c:v>
              </c:pt>
              <c:pt idx="32">
                <c:v>58.254138819318257</c:v>
              </c:pt>
              <c:pt idx="33">
                <c:v>60.606646363715441</c:v>
              </c:pt>
              <c:pt idx="34">
                <c:v>60.106758647822467</c:v>
              </c:pt>
              <c:pt idx="35">
                <c:v>57.368092549624471</c:v>
              </c:pt>
              <c:pt idx="36">
                <c:v>58.192875909946373</c:v>
              </c:pt>
              <c:pt idx="37">
                <c:v>54.686134731342349</c:v>
              </c:pt>
              <c:pt idx="38">
                <c:v>57.290848296544503</c:v>
              </c:pt>
              <c:pt idx="39">
                <c:v>56.075681074112616</c:v>
              </c:pt>
              <c:pt idx="40">
                <c:v>56.152717400104414</c:v>
              </c:pt>
              <c:pt idx="41">
                <c:v>56.725558605285286</c:v>
              </c:pt>
              <c:pt idx="42">
                <c:v>61.466206713785368</c:v>
              </c:pt>
              <c:pt idx="43">
                <c:v>59.504191890022717</c:v>
              </c:pt>
              <c:pt idx="44">
                <c:v>58.227793086575097</c:v>
              </c:pt>
              <c:pt idx="45">
                <c:v>57.903614120043088</c:v>
              </c:pt>
              <c:pt idx="46">
                <c:v>60.464985260307657</c:v>
              </c:pt>
              <c:pt idx="47">
                <c:v>58.036629859730112</c:v>
              </c:pt>
              <c:pt idx="48">
                <c:v>58.716099685094633</c:v>
              </c:pt>
            </c:numLit>
          </c:val>
          <c:smooth val="0"/>
          <c:extLst>
            <c:ext xmlns:c16="http://schemas.microsoft.com/office/drawing/2014/chart" uri="{C3380CC4-5D6E-409C-BE32-E72D297353CC}">
              <c16:uniqueId val="{00000001-346C-4D9E-A549-6D45FB57A079}"/>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97.792677676153531</c:v>
              </c:pt>
              <c:pt idx="1">
                <c:v>96.698940052530133</c:v>
              </c:pt>
              <c:pt idx="2">
                <c:v>93.84155585714872</c:v>
              </c:pt>
              <c:pt idx="3">
                <c:v>96.769904256194167</c:v>
              </c:pt>
              <c:pt idx="4">
                <c:v>96.525882609209191</c:v>
              </c:pt>
              <c:pt idx="5">
                <c:v>96.013008991032294</c:v>
              </c:pt>
              <c:pt idx="6">
                <c:v>97.46398691394927</c:v>
              </c:pt>
              <c:pt idx="7">
                <c:v>89.256168034611875</c:v>
              </c:pt>
              <c:pt idx="8">
                <c:v>93.614316779307799</c:v>
              </c:pt>
              <c:pt idx="9">
                <c:v>94.382929805141146</c:v>
              </c:pt>
              <c:pt idx="10">
                <c:v>93.158091615800018</c:v>
              </c:pt>
              <c:pt idx="11">
                <c:v>95.465619565565731</c:v>
              </c:pt>
              <c:pt idx="12">
                <c:v>95.482624288257099</c:v>
              </c:pt>
              <c:pt idx="13">
                <c:v>96.156419921454443</c:v>
              </c:pt>
              <c:pt idx="14">
                <c:v>94.189458884366957</c:v>
              </c:pt>
              <c:pt idx="15">
                <c:v>96.847456893624738</c:v>
              </c:pt>
              <c:pt idx="16">
                <c:v>95.268448990491365</c:v>
              </c:pt>
              <c:pt idx="17">
                <c:v>93.522707255341885</c:v>
              </c:pt>
              <c:pt idx="18">
                <c:v>92.650059624429431</c:v>
              </c:pt>
              <c:pt idx="19">
                <c:v>90.393341300389608</c:v>
              </c:pt>
              <c:pt idx="20">
                <c:v>92.624002605369697</c:v>
              </c:pt>
              <c:pt idx="21">
                <c:v>90.46437974356202</c:v>
              </c:pt>
              <c:pt idx="22">
                <c:v>92.902790612184589</c:v>
              </c:pt>
              <c:pt idx="23">
                <c:v>95.050222559513685</c:v>
              </c:pt>
              <c:pt idx="24">
                <c:v>92.811999633929375</c:v>
              </c:pt>
              <c:pt idx="25">
                <c:v>94.289341911931487</c:v>
              </c:pt>
              <c:pt idx="26">
                <c:v>91.074532250641298</c:v>
              </c:pt>
              <c:pt idx="27">
                <c:v>92.277157291217449</c:v>
              </c:pt>
              <c:pt idx="28">
                <c:v>96.747085430500405</c:v>
              </c:pt>
              <c:pt idx="29">
                <c:v>102.01258205067296</c:v>
              </c:pt>
              <c:pt idx="30">
                <c:v>94.67773392016241</c:v>
              </c:pt>
              <c:pt idx="31">
                <c:v>96.371620371065632</c:v>
              </c:pt>
              <c:pt idx="32">
                <c:v>92.494870098185928</c:v>
              </c:pt>
              <c:pt idx="33">
                <c:v>97.418313284155332</c:v>
              </c:pt>
              <c:pt idx="34">
                <c:v>97.62578565203313</c:v>
              </c:pt>
              <c:pt idx="35">
                <c:v>94.154514531323727</c:v>
              </c:pt>
              <c:pt idx="36">
                <c:v>94.891478273487806</c:v>
              </c:pt>
              <c:pt idx="37">
                <c:v>91.196453757392703</c:v>
              </c:pt>
              <c:pt idx="38">
                <c:v>94.064482148625899</c:v>
              </c:pt>
              <c:pt idx="39">
                <c:v>91.372271783001281</c:v>
              </c:pt>
              <c:pt idx="40">
                <c:v>93.095023237866272</c:v>
              </c:pt>
              <c:pt idx="41">
                <c:v>95.740695285599003</c:v>
              </c:pt>
              <c:pt idx="42">
                <c:v>105.73672583830019</c:v>
              </c:pt>
              <c:pt idx="43">
                <c:v>103.28019670457118</c:v>
              </c:pt>
              <c:pt idx="44">
                <c:v>99.939252056479759</c:v>
              </c:pt>
              <c:pt idx="45">
                <c:v>99.20406673864241</c:v>
              </c:pt>
              <c:pt idx="46">
                <c:v>106.05540105405753</c:v>
              </c:pt>
              <c:pt idx="47">
                <c:v>102.45421079421872</c:v>
              </c:pt>
              <c:pt idx="48">
                <c:v>103.37906104157216</c:v>
              </c:pt>
            </c:numLit>
          </c:val>
          <c:smooth val="0"/>
          <c:extLst>
            <c:ext xmlns:c16="http://schemas.microsoft.com/office/drawing/2014/chart" uri="{C3380CC4-5D6E-409C-BE32-E72D297353CC}">
              <c16:uniqueId val="{00000001-C372-4CE9-A6E6-5E478D2E99FB}"/>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10"/>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103.59404210745933</c:v>
              </c:pt>
              <c:pt idx="1">
                <c:v>104.54735903990881</c:v>
              </c:pt>
              <c:pt idx="2">
                <c:v>104.67097845281994</c:v>
              </c:pt>
              <c:pt idx="3">
                <c:v>105.0325964031521</c:v>
              </c:pt>
              <c:pt idx="4">
                <c:v>104.65924465170011</c:v>
              </c:pt>
              <c:pt idx="5">
                <c:v>102.59843045633465</c:v>
              </c:pt>
              <c:pt idx="6">
                <c:v>108.44604195127884</c:v>
              </c:pt>
              <c:pt idx="7">
                <c:v>107.25030422536199</c:v>
              </c:pt>
              <c:pt idx="8">
                <c:v>105.31428335914757</c:v>
              </c:pt>
              <c:pt idx="9">
                <c:v>102.45046981359036</c:v>
              </c:pt>
              <c:pt idx="10">
                <c:v>103.27117031272499</c:v>
              </c:pt>
              <c:pt idx="11">
                <c:v>105.56308478095599</c:v>
              </c:pt>
              <c:pt idx="12">
                <c:v>105.07289479626947</c:v>
              </c:pt>
              <c:pt idx="13">
                <c:v>106.46208906363488</c:v>
              </c:pt>
              <c:pt idx="14">
                <c:v>102.5857636908472</c:v>
              </c:pt>
              <c:pt idx="15">
                <c:v>104.96956712041627</c:v>
              </c:pt>
              <c:pt idx="16">
                <c:v>101.10882968196084</c:v>
              </c:pt>
              <c:pt idx="17">
                <c:v>102.43638446447922</c:v>
              </c:pt>
              <c:pt idx="18">
                <c:v>101.68342793812563</c:v>
              </c:pt>
              <c:pt idx="19">
                <c:v>100.032036148917</c:v>
              </c:pt>
              <c:pt idx="20">
                <c:v>101.65128685605849</c:v>
              </c:pt>
              <c:pt idx="21">
                <c:v>98.7329657205361</c:v>
              </c:pt>
              <c:pt idx="22">
                <c:v>101.81041957876499</c:v>
              </c:pt>
              <c:pt idx="23">
                <c:v>102.36765614186338</c:v>
              </c:pt>
              <c:pt idx="24">
                <c:v>102.02991809357214</c:v>
              </c:pt>
              <c:pt idx="25">
                <c:v>97.064321130520199</c:v>
              </c:pt>
              <c:pt idx="26">
                <c:v>99.475830475505717</c:v>
              </c:pt>
              <c:pt idx="27">
                <c:v>101.27901324021877</c:v>
              </c:pt>
              <c:pt idx="28">
                <c:v>99.731519940201622</c:v>
              </c:pt>
              <c:pt idx="29">
                <c:v>109.28796473280025</c:v>
              </c:pt>
              <c:pt idx="30">
                <c:v>95.254954883071932</c:v>
              </c:pt>
              <c:pt idx="31">
                <c:v>101.84512625723457</c:v>
              </c:pt>
              <c:pt idx="32">
                <c:v>98.78879048706834</c:v>
              </c:pt>
              <c:pt idx="33">
                <c:v>105.38787278764651</c:v>
              </c:pt>
              <c:pt idx="34">
                <c:v>100.77285003712515</c:v>
              </c:pt>
              <c:pt idx="35">
                <c:v>97.294147071312437</c:v>
              </c:pt>
              <c:pt idx="36">
                <c:v>99.346054974335544</c:v>
              </c:pt>
              <c:pt idx="37">
                <c:v>102.31963605520417</c:v>
              </c:pt>
              <c:pt idx="38">
                <c:v>99.95244952728558</c:v>
              </c:pt>
              <c:pt idx="39">
                <c:v>100.61263704136152</c:v>
              </c:pt>
              <c:pt idx="40">
                <c:v>100.82749157034843</c:v>
              </c:pt>
              <c:pt idx="41">
                <c:v>101.88338157431851</c:v>
              </c:pt>
              <c:pt idx="42">
                <c:v>102.03193342834732</c:v>
              </c:pt>
              <c:pt idx="43">
                <c:v>100.68102002467825</c:v>
              </c:pt>
              <c:pt idx="44">
                <c:v>99.240800438788497</c:v>
              </c:pt>
              <c:pt idx="45">
                <c:v>101.14824579117632</c:v>
              </c:pt>
              <c:pt idx="46">
                <c:v>101.02676195354957</c:v>
              </c:pt>
              <c:pt idx="47">
                <c:v>101.88507203776996</c:v>
              </c:pt>
              <c:pt idx="48">
                <c:v>101.64409925405691</c:v>
              </c:pt>
            </c:numLit>
          </c:val>
          <c:smooth val="0"/>
          <c:extLst>
            <c:ext xmlns:c16="http://schemas.microsoft.com/office/drawing/2014/chart" uri="{C3380CC4-5D6E-409C-BE32-E72D297353CC}">
              <c16:uniqueId val="{00000001-7B41-42AC-BF27-E44AD1D7D58F}"/>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96.223019292643755</c:v>
              </c:pt>
              <c:pt idx="1">
                <c:v>97.213582616429221</c:v>
              </c:pt>
              <c:pt idx="2">
                <c:v>97.579071674146462</c:v>
              </c:pt>
              <c:pt idx="3">
                <c:v>98.661556085839635</c:v>
              </c:pt>
              <c:pt idx="4">
                <c:v>96.964122107294571</c:v>
              </c:pt>
              <c:pt idx="5">
                <c:v>96.326241658188422</c:v>
              </c:pt>
              <c:pt idx="6">
                <c:v>98.563802734277786</c:v>
              </c:pt>
              <c:pt idx="7">
                <c:v>98.239343134121597</c:v>
              </c:pt>
              <c:pt idx="8">
                <c:v>97.589311185085563</c:v>
              </c:pt>
              <c:pt idx="9">
                <c:v>94.485959387983911</c:v>
              </c:pt>
              <c:pt idx="10">
                <c:v>96.61368594605419</c:v>
              </c:pt>
              <c:pt idx="11">
                <c:v>97.580535675015739</c:v>
              </c:pt>
              <c:pt idx="12">
                <c:v>98.875066299595176</c:v>
              </c:pt>
              <c:pt idx="13">
                <c:v>97.536512968561155</c:v>
              </c:pt>
              <c:pt idx="14">
                <c:v>94.152764704329755</c:v>
              </c:pt>
              <c:pt idx="15">
                <c:v>96.721847147790044</c:v>
              </c:pt>
              <c:pt idx="16">
                <c:v>93.428082144944199</c:v>
              </c:pt>
              <c:pt idx="17">
                <c:v>94.065221679716387</c:v>
              </c:pt>
              <c:pt idx="18">
                <c:v>93.907274200745022</c:v>
              </c:pt>
              <c:pt idx="19">
                <c:v>91.772764640380061</c:v>
              </c:pt>
              <c:pt idx="20">
                <c:v>93.370800980997998</c:v>
              </c:pt>
              <c:pt idx="21">
                <c:v>91.767179409534819</c:v>
              </c:pt>
              <c:pt idx="22">
                <c:v>90.954152584288551</c:v>
              </c:pt>
              <c:pt idx="23">
                <c:v>93.513770348456632</c:v>
              </c:pt>
              <c:pt idx="24">
                <c:v>92.670946304608194</c:v>
              </c:pt>
              <c:pt idx="25">
                <c:v>88.033902036617761</c:v>
              </c:pt>
              <c:pt idx="26">
                <c:v>89.930022775234931</c:v>
              </c:pt>
              <c:pt idx="27">
                <c:v>92.026465984130695</c:v>
              </c:pt>
              <c:pt idx="28">
                <c:v>91.630635169793521</c:v>
              </c:pt>
              <c:pt idx="29">
                <c:v>99.049585650449558</c:v>
              </c:pt>
              <c:pt idx="30">
                <c:v>84.316546370063605</c:v>
              </c:pt>
              <c:pt idx="31">
                <c:v>91.742494061626019</c:v>
              </c:pt>
              <c:pt idx="32">
                <c:v>89.469401700362894</c:v>
              </c:pt>
              <c:pt idx="33">
                <c:v>93.434987996344248</c:v>
              </c:pt>
              <c:pt idx="34">
                <c:v>90.814421312440814</c:v>
              </c:pt>
              <c:pt idx="35">
                <c:v>87.753711623634473</c:v>
              </c:pt>
              <c:pt idx="36">
                <c:v>88.051120430476558</c:v>
              </c:pt>
              <c:pt idx="37">
                <c:v>90.955779046920142</c:v>
              </c:pt>
              <c:pt idx="38">
                <c:v>88.742129168383727</c:v>
              </c:pt>
              <c:pt idx="39">
                <c:v>89.92183575818396</c:v>
              </c:pt>
              <c:pt idx="40">
                <c:v>87.793479674332474</c:v>
              </c:pt>
              <c:pt idx="41">
                <c:v>90.523075506568802</c:v>
              </c:pt>
              <c:pt idx="42">
                <c:v>89.484738836789475</c:v>
              </c:pt>
              <c:pt idx="43">
                <c:v>88.62163580647173</c:v>
              </c:pt>
              <c:pt idx="44">
                <c:v>87.102120426880617</c:v>
              </c:pt>
              <c:pt idx="45">
                <c:v>89.684317388725447</c:v>
              </c:pt>
              <c:pt idx="46">
                <c:v>89.983049286353435</c:v>
              </c:pt>
              <c:pt idx="47">
                <c:v>88.289004546092229</c:v>
              </c:pt>
              <c:pt idx="48">
                <c:v>88.974277743133072</c:v>
              </c:pt>
            </c:numLit>
          </c:val>
          <c:smooth val="0"/>
          <c:extLst>
            <c:ext xmlns:c16="http://schemas.microsoft.com/office/drawing/2014/chart" uri="{C3380CC4-5D6E-409C-BE32-E72D297353CC}">
              <c16:uniqueId val="{00000001-FDE0-43A4-902B-E92D5C00CD85}"/>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44378</c:v>
              </c:pt>
              <c:pt idx="1">
                <c:v>44409</c:v>
              </c:pt>
              <c:pt idx="2">
                <c:v>44440</c:v>
              </c:pt>
              <c:pt idx="3">
                <c:v>44470</c:v>
              </c:pt>
              <c:pt idx="4">
                <c:v>44501</c:v>
              </c:pt>
              <c:pt idx="5">
                <c:v>44531</c:v>
              </c:pt>
              <c:pt idx="6">
                <c:v>44562</c:v>
              </c:pt>
              <c:pt idx="7">
                <c:v>44593</c:v>
              </c:pt>
              <c:pt idx="8">
                <c:v>44621</c:v>
              </c:pt>
              <c:pt idx="9">
                <c:v>44652</c:v>
              </c:pt>
              <c:pt idx="10">
                <c:v>44682</c:v>
              </c:pt>
              <c:pt idx="11">
                <c:v>44713</c:v>
              </c:pt>
              <c:pt idx="12">
                <c:v>44743</c:v>
              </c:pt>
              <c:pt idx="13">
                <c:v>44774</c:v>
              </c:pt>
              <c:pt idx="14">
                <c:v>44805</c:v>
              </c:pt>
              <c:pt idx="15">
                <c:v>44835</c:v>
              </c:pt>
              <c:pt idx="16">
                <c:v>44866</c:v>
              </c:pt>
              <c:pt idx="17">
                <c:v>44896</c:v>
              </c:pt>
              <c:pt idx="18">
                <c:v>44927</c:v>
              </c:pt>
              <c:pt idx="19">
                <c:v>44958</c:v>
              </c:pt>
              <c:pt idx="20">
                <c:v>44986</c:v>
              </c:pt>
              <c:pt idx="21">
                <c:v>45017</c:v>
              </c:pt>
              <c:pt idx="22">
                <c:v>45047</c:v>
              </c:pt>
              <c:pt idx="23">
                <c:v>45078</c:v>
              </c:pt>
              <c:pt idx="24">
                <c:v>45108</c:v>
              </c:pt>
              <c:pt idx="25">
                <c:v>45139</c:v>
              </c:pt>
              <c:pt idx="26">
                <c:v>45170</c:v>
              </c:pt>
              <c:pt idx="27">
                <c:v>45200</c:v>
              </c:pt>
              <c:pt idx="28">
                <c:v>45231</c:v>
              </c:pt>
              <c:pt idx="29">
                <c:v>45261</c:v>
              </c:pt>
              <c:pt idx="30">
                <c:v>45292</c:v>
              </c:pt>
              <c:pt idx="31">
                <c:v>45323</c:v>
              </c:pt>
              <c:pt idx="32">
                <c:v>45352</c:v>
              </c:pt>
              <c:pt idx="33">
                <c:v>45383</c:v>
              </c:pt>
              <c:pt idx="34">
                <c:v>45413</c:v>
              </c:pt>
              <c:pt idx="35">
                <c:v>45444</c:v>
              </c:pt>
              <c:pt idx="36">
                <c:v>45474</c:v>
              </c:pt>
              <c:pt idx="37">
                <c:v>45505</c:v>
              </c:pt>
              <c:pt idx="38">
                <c:v>45536</c:v>
              </c:pt>
              <c:pt idx="39">
                <c:v>45566</c:v>
              </c:pt>
              <c:pt idx="40">
                <c:v>45597</c:v>
              </c:pt>
              <c:pt idx="41">
                <c:v>45627</c:v>
              </c:pt>
              <c:pt idx="42">
                <c:v>45658</c:v>
              </c:pt>
              <c:pt idx="43">
                <c:v>45689</c:v>
              </c:pt>
              <c:pt idx="44">
                <c:v>45717</c:v>
              </c:pt>
              <c:pt idx="45">
                <c:v>45748</c:v>
              </c:pt>
              <c:pt idx="46">
                <c:v>45778</c:v>
              </c:pt>
              <c:pt idx="47">
                <c:v>45809</c:v>
              </c:pt>
              <c:pt idx="48">
                <c:v>45839</c:v>
              </c:pt>
            </c:numLit>
          </c:cat>
          <c:val>
            <c:numLit>
              <c:formatCode>General</c:formatCode>
              <c:ptCount val="49"/>
              <c:pt idx="0">
                <c:v>123.03059585927143</c:v>
              </c:pt>
              <c:pt idx="1">
                <c:v>123.88569826906229</c:v>
              </c:pt>
              <c:pt idx="2">
                <c:v>123.37153477581333</c:v>
              </c:pt>
              <c:pt idx="3">
                <c:v>121.83230937290553</c:v>
              </c:pt>
              <c:pt idx="4">
                <c:v>124.95041274583411</c:v>
              </c:pt>
              <c:pt idx="5">
                <c:v>119.13748314677643</c:v>
              </c:pt>
              <c:pt idx="6">
                <c:v>134.50438942287235</c:v>
              </c:pt>
              <c:pt idx="7">
                <c:v>131.01118979111422</c:v>
              </c:pt>
              <c:pt idx="8">
                <c:v>125.68416155171234</c:v>
              </c:pt>
              <c:pt idx="9">
                <c:v>123.45198329188516</c:v>
              </c:pt>
              <c:pt idx="10">
                <c:v>120.8262038536005</c:v>
              </c:pt>
              <c:pt idx="11">
                <c:v>126.61216421973256</c:v>
              </c:pt>
              <c:pt idx="12">
                <c:v>121.41586777933937</c:v>
              </c:pt>
              <c:pt idx="13">
                <c:v>129.99782404862157</c:v>
              </c:pt>
              <c:pt idx="14">
                <c:v>124.82262853421349</c:v>
              </c:pt>
              <c:pt idx="15">
                <c:v>126.71787215287806</c:v>
              </c:pt>
              <c:pt idx="16">
                <c:v>121.36209250693253</c:v>
              </c:pt>
              <c:pt idx="17">
                <c:v>124.51019423538052</c:v>
              </c:pt>
              <c:pt idx="18">
                <c:v>122.18826612627531</c:v>
              </c:pt>
              <c:pt idx="19">
                <c:v>121.81080127549131</c:v>
              </c:pt>
              <c:pt idx="20">
                <c:v>123.48599186853527</c:v>
              </c:pt>
              <c:pt idx="21">
                <c:v>117.10095663019405</c:v>
              </c:pt>
              <c:pt idx="22">
                <c:v>130.43716817029616</c:v>
              </c:pt>
              <c:pt idx="23">
                <c:v>125.71435190707815</c:v>
              </c:pt>
              <c:pt idx="24">
                <c:v>126.70846852110083</c:v>
              </c:pt>
              <c:pt idx="25">
                <c:v>120.87651524925688</c:v>
              </c:pt>
              <c:pt idx="26">
                <c:v>124.64704607639207</c:v>
              </c:pt>
              <c:pt idx="27">
                <c:v>125.67693420753263</c:v>
              </c:pt>
              <c:pt idx="28">
                <c:v>121.09263714645905</c:v>
              </c:pt>
              <c:pt idx="29">
                <c:v>136.28541276206906</c:v>
              </c:pt>
              <c:pt idx="30">
                <c:v>124.09830137157213</c:v>
              </c:pt>
              <c:pt idx="31">
                <c:v>128.48462509449956</c:v>
              </c:pt>
              <c:pt idx="32">
                <c:v>123.36296501312664</c:v>
              </c:pt>
              <c:pt idx="33">
                <c:v>136.90627851939942</c:v>
              </c:pt>
              <c:pt idx="34">
                <c:v>127.03210062604894</c:v>
              </c:pt>
              <c:pt idx="35">
                <c:v>122.45119664952979</c:v>
              </c:pt>
              <c:pt idx="36">
                <c:v>129.12952029527517</c:v>
              </c:pt>
              <c:pt idx="37">
                <c:v>132.28484212205666</c:v>
              </c:pt>
              <c:pt idx="38">
                <c:v>129.51279680946686</c:v>
              </c:pt>
              <c:pt idx="39">
                <c:v>128.80307126071645</c:v>
              </c:pt>
              <c:pt idx="40">
                <c:v>135.1967072386914</c:v>
              </c:pt>
              <c:pt idx="41">
                <c:v>131.83922421247203</c:v>
              </c:pt>
              <c:pt idx="42">
                <c:v>135.1174669072397</c:v>
              </c:pt>
              <c:pt idx="43">
                <c:v>132.48025270373086</c:v>
              </c:pt>
              <c:pt idx="44">
                <c:v>131.24912716018648</c:v>
              </c:pt>
              <c:pt idx="45">
                <c:v>131.37732880979084</c:v>
              </c:pt>
              <c:pt idx="46">
                <c:v>130.14778359034077</c:v>
              </c:pt>
              <c:pt idx="47">
                <c:v>137.73636476258724</c:v>
              </c:pt>
              <c:pt idx="48">
                <c:v>135.05298605440223</c:v>
              </c:pt>
            </c:numLit>
          </c:val>
          <c:smooth val="0"/>
          <c:extLst>
            <c:ext xmlns:c16="http://schemas.microsoft.com/office/drawing/2014/chart" uri="{C3380CC4-5D6E-409C-BE32-E72D297353CC}">
              <c16:uniqueId val="{00000001-5CE4-4E3F-AA19-A2E0FE029D86}"/>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5582C93D-A2F2-4957-8AF6-0E40ACB8CA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7DA33DEF-BEF0-4CC6-98BD-95CCF71CB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212DA8A1-CE82-4278-A875-B36759166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739D2166-25AD-4BAE-A1FA-BDD40050DA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2873196C-5EEF-4145-A497-670961625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15D84CB8-1044-4983-B40F-824C58AF3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BF5C8A7A-B906-4C53-B993-038946016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8D121478-ABE6-489A-8648-2D02E4689E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62C03BDD-09FD-4383-9760-B786BF5643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C8ECA8DD-123F-4FBD-8246-0E1181232D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E5B73068-7F74-4F76-B0FB-F38739EA6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0120E9CD-BA17-4268-B086-032F87EE3E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5272697A-EB0F-4485-BA02-C7DB3784F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BB12B4CF-4463-4E3D-8128-ABAEE437A8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CF781BF3-77A0-40B5-8F06-140A35A83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73FC05E7-6493-4C94-9655-79FDB87434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ACC92857-ECF8-4DEE-99B4-80173E9F27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B2C890BF-5881-4420-A9E4-F4297437EE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ADCEFD5B-4570-44A8-A41A-12877DC78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435F51E4-DD10-4D0A-B7EB-693649FFE0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96545445-7654-4016-8F57-B860B62A3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FA83FC21-66A8-4567-8C62-CE2DED13E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520CDE0C-033A-420D-9A9E-AA2ADF9B0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7672E62D-C456-42A5-AD35-34F6DC909A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8780AF2C-E054-498D-A18C-F4D771DE320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5FE3F863-E17F-48D6-AE50-FE98A5567BC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4CD3A579-0810-4985-BE75-DAD258C9704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DA3032CA-A4B1-4519-BE78-3D5F1A57D0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04E632A9-629A-4957-A540-6B8FB13DD2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6A87F32D-A4D9-47B0-8E23-F4D520049E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8D3EAF64-D8E0-4289-89C9-CEDA9D3C18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2258F982-ED8C-41A5-9BC5-4F9DDF727FF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5893EC8F-F84C-470E-B747-F3BD7663417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E4A74319-10E9-47F7-847D-A5535401611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8205629E-72A3-40EE-86DA-BB93FDBC77F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270C9760-8E53-4357-9461-0CB00443894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3B43C31D-B650-4F62-A751-FC86490A461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E4F3E1EF-EB93-41D6-A7DE-2EF65A0F0C5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AB398A3B-DF83-4D44-B0D6-9C04D75F4F3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63BEF612-2958-45FC-8E7C-39C9E568A4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1CE96D19-4B61-480E-8CDE-EC36329A16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479873C5-C5A3-4202-9E6E-CF2931712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NSA_R9"/>
      <sheetName val="SA_R9"/>
      <sheetName val="RA_R9"/>
      <sheetName val="NSA_INDICES"/>
      <sheetName val="SA_INDICES"/>
      <sheetName val="RA_INDICES"/>
      <sheetName val="RA_INDICES_PROV"/>
    </sheetNames>
    <sheetDataSet>
      <sheetData sheetId="0"/>
      <sheetData sheetId="1">
        <row r="4">
          <cell r="BA4">
            <v>496470.48424323974</v>
          </cell>
        </row>
      </sheetData>
      <sheetData sheetId="2">
        <row r="4">
          <cell r="BA4">
            <v>490767.91488883825</v>
          </cell>
        </row>
      </sheetData>
      <sheetData sheetId="3">
        <row r="4">
          <cell r="BA4">
            <v>987238.39913207805</v>
          </cell>
        </row>
      </sheetData>
      <sheetData sheetId="4">
        <row r="3">
          <cell r="BY3">
            <v>44378</v>
          </cell>
          <cell r="BZ3">
            <v>44409</v>
          </cell>
          <cell r="CA3">
            <v>44440</v>
          </cell>
          <cell r="CB3">
            <v>44470</v>
          </cell>
          <cell r="CC3">
            <v>44501</v>
          </cell>
          <cell r="CD3">
            <v>44531</v>
          </cell>
          <cell r="CE3">
            <v>44562</v>
          </cell>
          <cell r="CF3">
            <v>44593</v>
          </cell>
          <cell r="CG3">
            <v>44621</v>
          </cell>
          <cell r="CH3">
            <v>44652</v>
          </cell>
          <cell r="CI3">
            <v>44682</v>
          </cell>
          <cell r="CJ3">
            <v>44713</v>
          </cell>
          <cell r="CK3">
            <v>44743</v>
          </cell>
          <cell r="CL3">
            <v>44774</v>
          </cell>
          <cell r="CM3">
            <v>44805</v>
          </cell>
          <cell r="CN3">
            <v>44835</v>
          </cell>
          <cell r="CO3">
            <v>44866</v>
          </cell>
          <cell r="CP3">
            <v>44896</v>
          </cell>
          <cell r="CQ3">
            <v>44927</v>
          </cell>
          <cell r="CR3">
            <v>44958</v>
          </cell>
          <cell r="CS3">
            <v>44986</v>
          </cell>
          <cell r="CT3">
            <v>45017</v>
          </cell>
          <cell r="CU3">
            <v>45047</v>
          </cell>
          <cell r="CV3">
            <v>45078</v>
          </cell>
          <cell r="CW3">
            <v>45108</v>
          </cell>
          <cell r="CX3">
            <v>45139</v>
          </cell>
          <cell r="CY3">
            <v>45170</v>
          </cell>
          <cell r="CZ3">
            <v>45200</v>
          </cell>
          <cell r="DA3">
            <v>45231</v>
          </cell>
          <cell r="DB3">
            <v>45261</v>
          </cell>
          <cell r="DC3">
            <v>45292</v>
          </cell>
          <cell r="DD3">
            <v>45323</v>
          </cell>
          <cell r="DE3">
            <v>45352</v>
          </cell>
          <cell r="DF3">
            <v>45383</v>
          </cell>
          <cell r="DG3">
            <v>45413</v>
          </cell>
          <cell r="DH3">
            <v>45444</v>
          </cell>
          <cell r="DI3">
            <v>45474</v>
          </cell>
          <cell r="DJ3">
            <v>45505</v>
          </cell>
          <cell r="DK3">
            <v>45536</v>
          </cell>
          <cell r="DL3">
            <v>45566</v>
          </cell>
          <cell r="DM3">
            <v>45597</v>
          </cell>
          <cell r="DN3">
            <v>45627</v>
          </cell>
          <cell r="DO3">
            <v>45658</v>
          </cell>
          <cell r="DP3">
            <v>45689</v>
          </cell>
          <cell r="DQ3">
            <v>45717</v>
          </cell>
          <cell r="DR3">
            <v>45748</v>
          </cell>
          <cell r="DS3">
            <v>45778</v>
          </cell>
          <cell r="DT3">
            <v>45809</v>
          </cell>
          <cell r="DU3">
            <v>45839</v>
          </cell>
        </row>
        <row r="28">
          <cell r="E28" t="str">
            <v>TOTAL généralistes</v>
          </cell>
          <cell r="BY28">
            <v>68.525627545284991</v>
          </cell>
          <cell r="BZ28">
            <v>66.35605627724847</v>
          </cell>
          <cell r="CA28">
            <v>66.213334671013669</v>
          </cell>
          <cell r="CB28">
            <v>65.327346584980802</v>
          </cell>
          <cell r="CC28">
            <v>66.499030792228808</v>
          </cell>
          <cell r="CD28">
            <v>64.039816228351796</v>
          </cell>
          <cell r="CE28">
            <v>63.431152011193589</v>
          </cell>
          <cell r="CF28">
            <v>61.2693962148373</v>
          </cell>
          <cell r="CG28">
            <v>60.987604511900862</v>
          </cell>
          <cell r="CH28">
            <v>63.29961165447191</v>
          </cell>
          <cell r="CI28">
            <v>62.99091298779247</v>
          </cell>
          <cell r="CJ28">
            <v>63.401152734092157</v>
          </cell>
          <cell r="CK28">
            <v>63.749380770399597</v>
          </cell>
          <cell r="CL28">
            <v>66.017611938090113</v>
          </cell>
          <cell r="CM28">
            <v>63.410360379569809</v>
          </cell>
          <cell r="CN28">
            <v>64.212513000230516</v>
          </cell>
          <cell r="CO28">
            <v>62.873459147161583</v>
          </cell>
          <cell r="CP28">
            <v>61.900042744286075</v>
          </cell>
          <cell r="CQ28">
            <v>62.441957287263648</v>
          </cell>
          <cell r="CR28">
            <v>59.504578673205813</v>
          </cell>
          <cell r="CS28">
            <v>60.74398260888335</v>
          </cell>
          <cell r="CT28">
            <v>59.979856991879309</v>
          </cell>
          <cell r="CU28">
            <v>60.74092274331958</v>
          </cell>
          <cell r="CV28">
            <v>61.974139830753231</v>
          </cell>
          <cell r="CW28">
            <v>60.415432473855077</v>
          </cell>
          <cell r="CX28">
            <v>60.115234464061565</v>
          </cell>
          <cell r="CY28">
            <v>59.270674527668362</v>
          </cell>
          <cell r="CZ28">
            <v>59.22811882803807</v>
          </cell>
          <cell r="DA28">
            <v>60.357848573109109</v>
          </cell>
          <cell r="DB28">
            <v>64.27256176036812</v>
          </cell>
          <cell r="DC28">
            <v>60.055369106403148</v>
          </cell>
          <cell r="DD28">
            <v>61.601693424389495</v>
          </cell>
          <cell r="DE28">
            <v>58.254138819318257</v>
          </cell>
          <cell r="DF28">
            <v>60.606646363715441</v>
          </cell>
          <cell r="DG28">
            <v>60.106758647822467</v>
          </cell>
          <cell r="DH28">
            <v>57.368092549624471</v>
          </cell>
          <cell r="DI28">
            <v>58.192875909946373</v>
          </cell>
          <cell r="DJ28">
            <v>54.686134731342349</v>
          </cell>
          <cell r="DK28">
            <v>57.290848296544503</v>
          </cell>
          <cell r="DL28">
            <v>56.075681074112616</v>
          </cell>
          <cell r="DM28">
            <v>56.152717400104414</v>
          </cell>
          <cell r="DN28">
            <v>56.725558605285286</v>
          </cell>
          <cell r="DO28">
            <v>61.466206713785368</v>
          </cell>
          <cell r="DP28">
            <v>59.504191890022717</v>
          </cell>
          <cell r="DQ28">
            <v>58.227793086575097</v>
          </cell>
          <cell r="DR28">
            <v>57.903614120043088</v>
          </cell>
          <cell r="DS28">
            <v>60.464985260307657</v>
          </cell>
          <cell r="DT28">
            <v>58.036629859730112</v>
          </cell>
          <cell r="DU28">
            <v>58.716099685094633</v>
          </cell>
        </row>
        <row r="51">
          <cell r="E51" t="str">
            <v>TOTAL spécialistes</v>
          </cell>
          <cell r="BY51">
            <v>88.850432406839303</v>
          </cell>
          <cell r="BZ51">
            <v>89.532464435499406</v>
          </cell>
          <cell r="CA51">
            <v>90.534776015342672</v>
          </cell>
          <cell r="CB51">
            <v>90.922366312566709</v>
          </cell>
          <cell r="CC51">
            <v>89.222130814718213</v>
          </cell>
          <cell r="CD51">
            <v>90.912704453629516</v>
          </cell>
          <cell r="CE51">
            <v>90.876287567039554</v>
          </cell>
          <cell r="CF51">
            <v>87.956758524475774</v>
          </cell>
          <cell r="CG51">
            <v>86.932370664712593</v>
          </cell>
          <cell r="CH51">
            <v>85.636694720425439</v>
          </cell>
          <cell r="CI51">
            <v>95.083459232945501</v>
          </cell>
          <cell r="CJ51">
            <v>90.060272326155498</v>
          </cell>
          <cell r="CK51">
            <v>91.820566038868833</v>
          </cell>
          <cell r="CL51">
            <v>92.723920954279535</v>
          </cell>
          <cell r="CM51">
            <v>92.987514816163198</v>
          </cell>
          <cell r="CN51">
            <v>89.810036105579428</v>
          </cell>
          <cell r="CO51">
            <v>92.942963687847893</v>
          </cell>
          <cell r="CP51">
            <v>90.608054205549422</v>
          </cell>
          <cell r="CQ51">
            <v>92.514307962052243</v>
          </cell>
          <cell r="CR51">
            <v>91.696594516845281</v>
          </cell>
          <cell r="CS51">
            <v>91.794792570786456</v>
          </cell>
          <cell r="CT51">
            <v>91.918721583685738</v>
          </cell>
          <cell r="CU51">
            <v>92.065482855131236</v>
          </cell>
          <cell r="CV51">
            <v>95.623450008790527</v>
          </cell>
          <cell r="CW51">
            <v>92.665833557378392</v>
          </cell>
          <cell r="CX51">
            <v>93.648668756327254</v>
          </cell>
          <cell r="CY51">
            <v>91.513249380765942</v>
          </cell>
          <cell r="CZ51">
            <v>95.435335888210687</v>
          </cell>
          <cell r="DA51">
            <v>92.303213536893864</v>
          </cell>
          <cell r="DB51">
            <v>95.719468801015026</v>
          </cell>
          <cell r="DC51">
            <v>92.964234854304323</v>
          </cell>
          <cell r="DD51">
            <v>93.664279775797951</v>
          </cell>
          <cell r="DE51">
            <v>91.590915408186561</v>
          </cell>
          <cell r="DF51">
            <v>65.920088969410202</v>
          </cell>
          <cell r="DG51">
            <v>103.85797823938343</v>
          </cell>
          <cell r="DH51">
            <v>97.090328582216216</v>
          </cell>
          <cell r="DI51">
            <v>96.019526247286692</v>
          </cell>
          <cell r="DJ51">
            <v>91.315513024405377</v>
          </cell>
          <cell r="DK51">
            <v>92.568813421037376</v>
          </cell>
          <cell r="DL51">
            <v>91.28712707747772</v>
          </cell>
          <cell r="DM51">
            <v>94.098545217851694</v>
          </cell>
          <cell r="DN51">
            <v>93.150596086342958</v>
          </cell>
          <cell r="DO51">
            <v>92.450005663263013</v>
          </cell>
          <cell r="DP51">
            <v>93.554810513707153</v>
          </cell>
          <cell r="DQ51">
            <v>95.116564767206953</v>
          </cell>
          <cell r="DR51">
            <v>64.5224105361265</v>
          </cell>
          <cell r="DS51">
            <v>126.37194407424388</v>
          </cell>
          <cell r="DT51">
            <v>95.245999055218164</v>
          </cell>
          <cell r="DU51">
            <v>95.81919241920491</v>
          </cell>
        </row>
        <row r="55">
          <cell r="E55" t="str">
            <v>Honoraires de dentistes</v>
          </cell>
          <cell r="BY55">
            <v>100.38486149531336</v>
          </cell>
          <cell r="BZ55">
            <v>94.772020477425983</v>
          </cell>
          <cell r="CA55">
            <v>101.49919547693287</v>
          </cell>
          <cell r="CB55">
            <v>101.58800804708505</v>
          </cell>
          <cell r="CC55">
            <v>97.338693550597839</v>
          </cell>
          <cell r="CD55">
            <v>93.664179530216501</v>
          </cell>
          <cell r="CE55">
            <v>100.65451327154807</v>
          </cell>
          <cell r="CF55">
            <v>99.140461735059617</v>
          </cell>
          <cell r="CG55">
            <v>102.13686910739075</v>
          </cell>
          <cell r="CH55">
            <v>97.567743871711912</v>
          </cell>
          <cell r="CI55">
            <v>104.24951650533285</v>
          </cell>
          <cell r="CJ55">
            <v>101.36295697125297</v>
          </cell>
          <cell r="CK55">
            <v>99.790496011999878</v>
          </cell>
          <cell r="CL55">
            <v>98.805986626974601</v>
          </cell>
          <cell r="CM55">
            <v>101.76900195720494</v>
          </cell>
          <cell r="CN55">
            <v>106.43358387011781</v>
          </cell>
          <cell r="CO55">
            <v>102.4735286840545</v>
          </cell>
          <cell r="CP55">
            <v>97.274324653239503</v>
          </cell>
          <cell r="CQ55">
            <v>104.30871289225836</v>
          </cell>
          <cell r="CR55">
            <v>99.899727730633685</v>
          </cell>
          <cell r="CS55">
            <v>107.32699189672476</v>
          </cell>
          <cell r="CT55">
            <v>101.1620304788037</v>
          </cell>
          <cell r="CU55">
            <v>101.59543318273158</v>
          </cell>
          <cell r="CV55">
            <v>106.49541907721971</v>
          </cell>
          <cell r="CW55">
            <v>103.64971195825514</v>
          </cell>
          <cell r="CX55">
            <v>99.854946242402505</v>
          </cell>
          <cell r="CY55">
            <v>103.62340626463997</v>
          </cell>
          <cell r="CZ55">
            <v>99.344263742574299</v>
          </cell>
          <cell r="DA55">
            <v>90.455216145862025</v>
          </cell>
          <cell r="DB55">
            <v>93.624641056274044</v>
          </cell>
          <cell r="DC55">
            <v>86.39151369806099</v>
          </cell>
          <cell r="DD55">
            <v>89.062866383676962</v>
          </cell>
          <cell r="DE55">
            <v>86.213667200335024</v>
          </cell>
          <cell r="DF55">
            <v>91.652562676825951</v>
          </cell>
          <cell r="DG55">
            <v>91.334321487473673</v>
          </cell>
          <cell r="DH55">
            <v>88.290453965196861</v>
          </cell>
          <cell r="DI55">
            <v>88.352409657090334</v>
          </cell>
          <cell r="DJ55">
            <v>92.890100862955379</v>
          </cell>
          <cell r="DK55">
            <v>90.847763266784781</v>
          </cell>
          <cell r="DL55">
            <v>89.870794700950782</v>
          </cell>
          <cell r="DM55">
            <v>92.888015877764715</v>
          </cell>
          <cell r="DN55">
            <v>91.637845072545971</v>
          </cell>
          <cell r="DO55">
            <v>91.792248604097608</v>
          </cell>
          <cell r="DP55">
            <v>90.301936651644127</v>
          </cell>
          <cell r="DQ55">
            <v>88.996729876462524</v>
          </cell>
          <cell r="DR55">
            <v>90.877556316856413</v>
          </cell>
          <cell r="DS55">
            <v>92.572250000331991</v>
          </cell>
          <cell r="DT55">
            <v>88.816204623859534</v>
          </cell>
          <cell r="DU55">
            <v>93.482248943604034</v>
          </cell>
        </row>
        <row r="69">
          <cell r="E69" t="str">
            <v>TOTAL Infirmiers</v>
          </cell>
          <cell r="BY69">
            <v>96.223019292643755</v>
          </cell>
          <cell r="BZ69">
            <v>97.213582616429221</v>
          </cell>
          <cell r="CA69">
            <v>97.579071674146462</v>
          </cell>
          <cell r="CB69">
            <v>98.661556085839635</v>
          </cell>
          <cell r="CC69">
            <v>96.964122107294571</v>
          </cell>
          <cell r="CD69">
            <v>96.326241658188422</v>
          </cell>
          <cell r="CE69">
            <v>98.563802734277786</v>
          </cell>
          <cell r="CF69">
            <v>98.239343134121597</v>
          </cell>
          <cell r="CG69">
            <v>97.589311185085563</v>
          </cell>
          <cell r="CH69">
            <v>94.485959387983911</v>
          </cell>
          <cell r="CI69">
            <v>96.61368594605419</v>
          </cell>
          <cell r="CJ69">
            <v>97.580535675015739</v>
          </cell>
          <cell r="CK69">
            <v>98.875066299595176</v>
          </cell>
          <cell r="CL69">
            <v>97.536512968561155</v>
          </cell>
          <cell r="CM69">
            <v>94.152764704329755</v>
          </cell>
          <cell r="CN69">
            <v>96.721847147790044</v>
          </cell>
          <cell r="CO69">
            <v>93.428082144944199</v>
          </cell>
          <cell r="CP69">
            <v>94.065221679716387</v>
          </cell>
          <cell r="CQ69">
            <v>93.907274200745022</v>
          </cell>
          <cell r="CR69">
            <v>91.772764640380061</v>
          </cell>
          <cell r="CS69">
            <v>93.370800980997998</v>
          </cell>
          <cell r="CT69">
            <v>91.767179409534819</v>
          </cell>
          <cell r="CU69">
            <v>90.954152584288551</v>
          </cell>
          <cell r="CV69">
            <v>93.513770348456632</v>
          </cell>
          <cell r="CW69">
            <v>92.670946304608194</v>
          </cell>
          <cell r="CX69">
            <v>88.033902036617761</v>
          </cell>
          <cell r="CY69">
            <v>89.930022775234931</v>
          </cell>
          <cell r="CZ69">
            <v>92.026465984130695</v>
          </cell>
          <cell r="DA69">
            <v>91.630635169793521</v>
          </cell>
          <cell r="DB69">
            <v>99.049585650449558</v>
          </cell>
          <cell r="DC69">
            <v>84.316546370063605</v>
          </cell>
          <cell r="DD69">
            <v>91.742494061626019</v>
          </cell>
          <cell r="DE69">
            <v>89.469401700362894</v>
          </cell>
          <cell r="DF69">
            <v>93.434987996344248</v>
          </cell>
          <cell r="DG69">
            <v>90.814421312440814</v>
          </cell>
          <cell r="DH69">
            <v>87.753711623634473</v>
          </cell>
          <cell r="DI69">
            <v>88.051120430476558</v>
          </cell>
          <cell r="DJ69">
            <v>90.955779046920142</v>
          </cell>
          <cell r="DK69">
            <v>88.742129168383727</v>
          </cell>
          <cell r="DL69">
            <v>89.92183575818396</v>
          </cell>
          <cell r="DM69">
            <v>87.793479674332474</v>
          </cell>
          <cell r="DN69">
            <v>90.523075506568802</v>
          </cell>
          <cell r="DO69">
            <v>89.484738836789475</v>
          </cell>
          <cell r="DP69">
            <v>88.62163580647173</v>
          </cell>
          <cell r="DQ69">
            <v>87.102120426880617</v>
          </cell>
          <cell r="DR69">
            <v>89.684317388725447</v>
          </cell>
          <cell r="DS69">
            <v>89.983049286353435</v>
          </cell>
          <cell r="DT69">
            <v>88.289004546092229</v>
          </cell>
          <cell r="DU69">
            <v>88.974277743133072</v>
          </cell>
        </row>
        <row r="74">
          <cell r="E74" t="str">
            <v>Montants masseurs-kiné</v>
          </cell>
          <cell r="BY74">
            <v>90.357718452254176</v>
          </cell>
          <cell r="BZ74">
            <v>87.905919693414646</v>
          </cell>
          <cell r="CA74">
            <v>89.065463557812805</v>
          </cell>
          <cell r="CB74">
            <v>89.926893859889489</v>
          </cell>
          <cell r="CC74">
            <v>87.882408038334304</v>
          </cell>
          <cell r="CD74">
            <v>86.751740070741661</v>
          </cell>
          <cell r="CE74">
            <v>90.433075765149781</v>
          </cell>
          <cell r="CF74">
            <v>86.852401448657616</v>
          </cell>
          <cell r="CG74">
            <v>88.404950444621022</v>
          </cell>
          <cell r="CH74">
            <v>84.975863025557217</v>
          </cell>
          <cell r="CI74">
            <v>88.025206889803044</v>
          </cell>
          <cell r="CJ74">
            <v>89.682306327391686</v>
          </cell>
          <cell r="CK74">
            <v>89.859347832358722</v>
          </cell>
          <cell r="CL74">
            <v>90.281955381078134</v>
          </cell>
          <cell r="CM74">
            <v>89.323638280630647</v>
          </cell>
          <cell r="CN74">
            <v>89.208122323116783</v>
          </cell>
          <cell r="CO74">
            <v>89.333656571472517</v>
          </cell>
          <cell r="CP74">
            <v>86.966780997244868</v>
          </cell>
          <cell r="CQ74">
            <v>90.898590800450563</v>
          </cell>
          <cell r="CR74">
            <v>89.927600715677173</v>
          </cell>
          <cell r="CS74">
            <v>92.75409787460535</v>
          </cell>
          <cell r="CT74">
            <v>90.160963639960116</v>
          </cell>
          <cell r="CU74">
            <v>87.124110968759865</v>
          </cell>
          <cell r="CV74">
            <v>92.635263080092926</v>
          </cell>
          <cell r="CW74">
            <v>89.420242771776287</v>
          </cell>
          <cell r="CX74">
            <v>87.435728718716305</v>
          </cell>
          <cell r="CY74">
            <v>89.328241395929382</v>
          </cell>
          <cell r="CZ74">
            <v>88.803803018984695</v>
          </cell>
          <cell r="DA74">
            <v>87.871022498760198</v>
          </cell>
          <cell r="DB74">
            <v>93.385369364525133</v>
          </cell>
          <cell r="DC74">
            <v>86.669704855280145</v>
          </cell>
          <cell r="DD74">
            <v>88.704158820635087</v>
          </cell>
          <cell r="DE74">
            <v>88.576212278765155</v>
          </cell>
          <cell r="DF74">
            <v>89.650036993762356</v>
          </cell>
          <cell r="DG74">
            <v>89.714076789540314</v>
          </cell>
          <cell r="DH74">
            <v>87.775678692016839</v>
          </cell>
          <cell r="DI74">
            <v>88.386209635861064</v>
          </cell>
          <cell r="DJ74">
            <v>89.875503217565893</v>
          </cell>
          <cell r="DK74">
            <v>87.966926227264395</v>
          </cell>
          <cell r="DL74">
            <v>88.389492724461476</v>
          </cell>
          <cell r="DM74">
            <v>89.666556900499103</v>
          </cell>
          <cell r="DN74">
            <v>88.136940570160093</v>
          </cell>
          <cell r="DO74">
            <v>88.024417816047247</v>
          </cell>
          <cell r="DP74">
            <v>88.81817718420325</v>
          </cell>
          <cell r="DQ74">
            <v>85.803136945154606</v>
          </cell>
          <cell r="DR74">
            <v>88.526920736170027</v>
          </cell>
          <cell r="DS74">
            <v>89.429450632299663</v>
          </cell>
          <cell r="DT74">
            <v>87.321518371801005</v>
          </cell>
          <cell r="DU74">
            <v>88.382776832887572</v>
          </cell>
        </row>
        <row r="83">
          <cell r="E83" t="str">
            <v>TOTAL Laboratoires</v>
          </cell>
          <cell r="BY83">
            <v>98.796584878321241</v>
          </cell>
          <cell r="BZ83">
            <v>102.34580944389739</v>
          </cell>
          <cell r="CA83">
            <v>100.76876359454042</v>
          </cell>
          <cell r="CB83">
            <v>96.096535860909299</v>
          </cell>
          <cell r="CC83">
            <v>97.69417005252734</v>
          </cell>
          <cell r="CD83">
            <v>100.48219688902587</v>
          </cell>
          <cell r="CE83">
            <v>114.68403857959588</v>
          </cell>
          <cell r="CF83">
            <v>106.92933218892664</v>
          </cell>
          <cell r="CG83">
            <v>99.120256259496159</v>
          </cell>
          <cell r="CH83">
            <v>99.136927162728185</v>
          </cell>
          <cell r="CI83">
            <v>95.605280799255823</v>
          </cell>
          <cell r="CJ83">
            <v>90.60145745692725</v>
          </cell>
          <cell r="CK83">
            <v>95.232747410185226</v>
          </cell>
          <cell r="CL83">
            <v>90.550949705870622</v>
          </cell>
          <cell r="CM83">
            <v>85.684204293658283</v>
          </cell>
          <cell r="CN83">
            <v>87.964030309461265</v>
          </cell>
          <cell r="CO83">
            <v>81.599011382827186</v>
          </cell>
          <cell r="CP83">
            <v>81.356850844321954</v>
          </cell>
          <cell r="CQ83">
            <v>80.069809359572147</v>
          </cell>
          <cell r="CR83">
            <v>75.38211800517864</v>
          </cell>
          <cell r="CS83">
            <v>75.036399154196019</v>
          </cell>
          <cell r="CT83">
            <v>73.290558417527933</v>
          </cell>
          <cell r="CU83">
            <v>70.705402879899466</v>
          </cell>
          <cell r="CV83">
            <v>74.412490231192422</v>
          </cell>
          <cell r="CW83">
            <v>72.027458630428114</v>
          </cell>
          <cell r="CX83">
            <v>72.033629225132827</v>
          </cell>
          <cell r="CY83">
            <v>71.31451094975823</v>
          </cell>
          <cell r="CZ83">
            <v>70.404470174714206</v>
          </cell>
          <cell r="DA83">
            <v>68.340941511819636</v>
          </cell>
          <cell r="DB83">
            <v>68.041873372313148</v>
          </cell>
          <cell r="DC83">
            <v>67.108926704319742</v>
          </cell>
          <cell r="DD83">
            <v>68.132970598013117</v>
          </cell>
          <cell r="DE83">
            <v>65.109064800979283</v>
          </cell>
          <cell r="DF83">
            <v>64.464692145411547</v>
          </cell>
          <cell r="DG83">
            <v>64.511111447053636</v>
          </cell>
          <cell r="DH83">
            <v>63.79741871458895</v>
          </cell>
          <cell r="DI83">
            <v>64.025245409355051</v>
          </cell>
          <cell r="DJ83">
            <v>59.464307347019421</v>
          </cell>
          <cell r="DK83">
            <v>59.057703684143469</v>
          </cell>
          <cell r="DL83">
            <v>57.051325746455142</v>
          </cell>
          <cell r="DM83">
            <v>59.855142804096708</v>
          </cell>
          <cell r="DN83">
            <v>56.67376411734638</v>
          </cell>
          <cell r="DO83">
            <v>53.211906118027329</v>
          </cell>
          <cell r="DP83">
            <v>53.572077127485308</v>
          </cell>
          <cell r="DQ83">
            <v>54.358002840915454</v>
          </cell>
          <cell r="DR83">
            <v>51.026977870018477</v>
          </cell>
          <cell r="DS83">
            <v>61.51821424346133</v>
          </cell>
          <cell r="DT83">
            <v>58.794692502401283</v>
          </cell>
          <cell r="DU83">
            <v>58.405186355042751</v>
          </cell>
        </row>
        <row r="89">
          <cell r="E89" t="str">
            <v>TOTAL transports</v>
          </cell>
          <cell r="BY89">
            <v>88.015970613385207</v>
          </cell>
          <cell r="BZ89">
            <v>87.692611810306161</v>
          </cell>
          <cell r="CA89">
            <v>86.668461458535788</v>
          </cell>
          <cell r="CB89">
            <v>90.33382537544</v>
          </cell>
          <cell r="CC89">
            <v>87.456240987564613</v>
          </cell>
          <cell r="CD89">
            <v>86.489916987708597</v>
          </cell>
          <cell r="CE89">
            <v>87.677595179148653</v>
          </cell>
          <cell r="CF89">
            <v>86.560122075198038</v>
          </cell>
          <cell r="CG89">
            <v>86.774007493373858</v>
          </cell>
          <cell r="CH89">
            <v>86.743846092032555</v>
          </cell>
          <cell r="CI89">
            <v>88.110267972146872</v>
          </cell>
          <cell r="CJ89">
            <v>86.579210004698808</v>
          </cell>
          <cell r="CK89">
            <v>86.5575594162176</v>
          </cell>
          <cell r="CL89">
            <v>90.61882034221172</v>
          </cell>
          <cell r="CM89">
            <v>91.951310213297106</v>
          </cell>
          <cell r="CN89">
            <v>90.603896517649488</v>
          </cell>
          <cell r="CO89">
            <v>90.793971879418507</v>
          </cell>
          <cell r="CP89">
            <v>93.831186325982372</v>
          </cell>
          <cell r="CQ89">
            <v>89.872776317331954</v>
          </cell>
          <cell r="CR89">
            <v>90.134376976588896</v>
          </cell>
          <cell r="CS89">
            <v>90.996747798542813</v>
          </cell>
          <cell r="CT89">
            <v>91.999732534539817</v>
          </cell>
          <cell r="CU89">
            <v>89.625737313796478</v>
          </cell>
          <cell r="CV89">
            <v>90.194914061079984</v>
          </cell>
          <cell r="CW89">
            <v>90.167680653053367</v>
          </cell>
          <cell r="CX89">
            <v>89.815877139171562</v>
          </cell>
          <cell r="CY89">
            <v>89.786354912842882</v>
          </cell>
          <cell r="CZ89">
            <v>92.217015890556254</v>
          </cell>
          <cell r="DA89">
            <v>90.490843655065291</v>
          </cell>
          <cell r="DB89">
            <v>93.029139847581249</v>
          </cell>
          <cell r="DC89">
            <v>89.924502589196152</v>
          </cell>
          <cell r="DD89">
            <v>91.151167308003096</v>
          </cell>
          <cell r="DE89">
            <v>88.399043542863765</v>
          </cell>
          <cell r="DF89">
            <v>91.895325084893528</v>
          </cell>
          <cell r="DG89">
            <v>91.285935229267665</v>
          </cell>
          <cell r="DH89">
            <v>94.445929076796773</v>
          </cell>
          <cell r="DI89">
            <v>93.879122145313204</v>
          </cell>
          <cell r="DJ89">
            <v>89.008411297658171</v>
          </cell>
          <cell r="DK89">
            <v>91.660277095018543</v>
          </cell>
          <cell r="DL89">
            <v>90.81522643461534</v>
          </cell>
          <cell r="DM89">
            <v>91.193049755460038</v>
          </cell>
          <cell r="DN89">
            <v>90.473795747737938</v>
          </cell>
          <cell r="DO89">
            <v>90.494933561541885</v>
          </cell>
          <cell r="DP89">
            <v>92.201146859836783</v>
          </cell>
          <cell r="DQ89">
            <v>94.614779869327535</v>
          </cell>
          <cell r="DR89">
            <v>91.05049741167565</v>
          </cell>
          <cell r="DS89">
            <v>91.486663558218837</v>
          </cell>
          <cell r="DT89">
            <v>89.126751746315051</v>
          </cell>
          <cell r="DU89">
            <v>91.118930967569739</v>
          </cell>
        </row>
        <row r="90">
          <cell r="E90" t="str">
            <v>IJ maladie</v>
          </cell>
          <cell r="BY90">
            <v>97.64703531277506</v>
          </cell>
          <cell r="BZ90">
            <v>91.298927867172907</v>
          </cell>
          <cell r="CA90">
            <v>99.346484675099859</v>
          </cell>
          <cell r="CB90">
            <v>98.779992203455564</v>
          </cell>
          <cell r="CC90">
            <v>99.771366775529032</v>
          </cell>
          <cell r="CD90">
            <v>96.788506533129095</v>
          </cell>
          <cell r="CE90">
            <v>99.714067533950455</v>
          </cell>
          <cell r="CF90">
            <v>107.62719993718402</v>
          </cell>
          <cell r="CG90">
            <v>102.37183024495999</v>
          </cell>
          <cell r="CH90">
            <v>103.78367890274598</v>
          </cell>
          <cell r="CI90">
            <v>103.05803376383334</v>
          </cell>
          <cell r="CJ90">
            <v>105.31898192830116</v>
          </cell>
          <cell r="CK90">
            <v>98.399932617748107</v>
          </cell>
          <cell r="CL90">
            <v>104.81178827015978</v>
          </cell>
          <cell r="CM90">
            <v>107.14914281480894</v>
          </cell>
          <cell r="CN90">
            <v>111.72521835490497</v>
          </cell>
          <cell r="CO90">
            <v>104.26140185169058</v>
          </cell>
          <cell r="CP90">
            <v>106.18012398898202</v>
          </cell>
          <cell r="CQ90">
            <v>103.83910831734026</v>
          </cell>
          <cell r="CR90">
            <v>105.88855654478304</v>
          </cell>
          <cell r="CS90">
            <v>102.43539402929835</v>
          </cell>
          <cell r="CT90">
            <v>102.04978688167155</v>
          </cell>
          <cell r="CU90">
            <v>112.18804818141015</v>
          </cell>
          <cell r="CV90">
            <v>103.16545491568814</v>
          </cell>
          <cell r="CW90">
            <v>110.74619905390941</v>
          </cell>
          <cell r="CX90">
            <v>107.35758471246089</v>
          </cell>
          <cell r="CY90">
            <v>107.86019767577324</v>
          </cell>
          <cell r="CZ90">
            <v>108.6030627286567</v>
          </cell>
          <cell r="DA90">
            <v>104.85100926967415</v>
          </cell>
          <cell r="DB90">
            <v>112.32926190549439</v>
          </cell>
          <cell r="DC90">
            <v>115.40799160172416</v>
          </cell>
          <cell r="DD90">
            <v>108.35054274099407</v>
          </cell>
          <cell r="DE90">
            <v>111.16283000058567</v>
          </cell>
          <cell r="DF90">
            <v>115.18001054285764</v>
          </cell>
          <cell r="DG90">
            <v>113.56304729878835</v>
          </cell>
          <cell r="DH90">
            <v>106.71506953708239</v>
          </cell>
          <cell r="DI90">
            <v>113.49647182497198</v>
          </cell>
          <cell r="DJ90">
            <v>112.81064563108197</v>
          </cell>
          <cell r="DK90">
            <v>115.8373454176706</v>
          </cell>
          <cell r="DL90">
            <v>112.87633530759726</v>
          </cell>
          <cell r="DM90">
            <v>121.76149416739057</v>
          </cell>
          <cell r="DN90">
            <v>122.51933306268859</v>
          </cell>
          <cell r="DO90">
            <v>120.30783585097198</v>
          </cell>
          <cell r="DP90">
            <v>117.63237110909289</v>
          </cell>
          <cell r="DQ90">
            <v>118.44756527765003</v>
          </cell>
          <cell r="DR90">
            <v>112.22124607912711</v>
          </cell>
          <cell r="DS90">
            <v>113.27274108160042</v>
          </cell>
          <cell r="DT90">
            <v>120.04629372164881</v>
          </cell>
          <cell r="DU90">
            <v>112.63952680480709</v>
          </cell>
        </row>
        <row r="91">
          <cell r="E91" t="str">
            <v>IJ AT</v>
          </cell>
          <cell r="BY91">
            <v>97.281832205435961</v>
          </cell>
          <cell r="BZ91">
            <v>95.985068098492789</v>
          </cell>
          <cell r="CA91">
            <v>93.802955758489219</v>
          </cell>
          <cell r="CB91">
            <v>88.728107202368889</v>
          </cell>
          <cell r="CC91">
            <v>95.029793370239702</v>
          </cell>
          <cell r="CD91">
            <v>94.755077934831846</v>
          </cell>
          <cell r="CE91">
            <v>94.560721401141393</v>
          </cell>
          <cell r="CF91">
            <v>94.237457794696027</v>
          </cell>
          <cell r="CG91">
            <v>93.399032131351547</v>
          </cell>
          <cell r="CH91">
            <v>93.454505538259468</v>
          </cell>
          <cell r="CI91">
            <v>91.464047530525065</v>
          </cell>
          <cell r="CJ91">
            <v>95.84522791528201</v>
          </cell>
          <cell r="CK91">
            <v>94.96236372374527</v>
          </cell>
          <cell r="CL91">
            <v>97.399557773091857</v>
          </cell>
          <cell r="CM91">
            <v>98.443265379727521</v>
          </cell>
          <cell r="CN91">
            <v>101.82563731240644</v>
          </cell>
          <cell r="CO91">
            <v>96.487394629835592</v>
          </cell>
          <cell r="CP91">
            <v>86.348785458508075</v>
          </cell>
          <cell r="CQ91">
            <v>91.273950198353376</v>
          </cell>
          <cell r="CR91">
            <v>90.178648392933866</v>
          </cell>
          <cell r="CS91">
            <v>95.633756370960285</v>
          </cell>
          <cell r="CT91">
            <v>97.655087825657361</v>
          </cell>
          <cell r="CU91">
            <v>98.857034171772071</v>
          </cell>
          <cell r="CV91">
            <v>102.2052115836577</v>
          </cell>
          <cell r="CW91">
            <v>97.595497990096518</v>
          </cell>
          <cell r="CX91">
            <v>95.778461425922814</v>
          </cell>
          <cell r="CY91">
            <v>97.804965996682583</v>
          </cell>
          <cell r="CZ91">
            <v>98.909669586638998</v>
          </cell>
          <cell r="DA91">
            <v>96.659336318580984</v>
          </cell>
          <cell r="DB91">
            <v>97.530580985253749</v>
          </cell>
          <cell r="DC91">
            <v>92.69655906478927</v>
          </cell>
          <cell r="DD91">
            <v>94.623439951310019</v>
          </cell>
          <cell r="DE91">
            <v>96.514401768729726</v>
          </cell>
          <cell r="DF91">
            <v>97.354616738273975</v>
          </cell>
          <cell r="DG91">
            <v>103.46236066655119</v>
          </cell>
          <cell r="DH91">
            <v>98.698785736964894</v>
          </cell>
          <cell r="DI91">
            <v>100.91489593641754</v>
          </cell>
          <cell r="DJ91">
            <v>97.736558818998319</v>
          </cell>
          <cell r="DK91">
            <v>98.331169546612401</v>
          </cell>
          <cell r="DL91">
            <v>98.797893589951386</v>
          </cell>
          <cell r="DM91">
            <v>98.494935205942511</v>
          </cell>
          <cell r="DN91">
            <v>101.39191267335607</v>
          </cell>
          <cell r="DO91">
            <v>102.23855248334135</v>
          </cell>
          <cell r="DP91">
            <v>102.31416812434362</v>
          </cell>
          <cell r="DQ91">
            <v>102.08972917912355</v>
          </cell>
          <cell r="DR91">
            <v>99.81872739366689</v>
          </cell>
          <cell r="DS91">
            <v>99.465695809315193</v>
          </cell>
          <cell r="DT91">
            <v>98.274809498638277</v>
          </cell>
          <cell r="DU91">
            <v>99.211904998642069</v>
          </cell>
        </row>
        <row r="107">
          <cell r="E107" t="str">
            <v>Médicaments de ville</v>
          </cell>
          <cell r="BY107">
            <v>101.25677335339476</v>
          </cell>
          <cell r="BZ107">
            <v>103.71191788178626</v>
          </cell>
          <cell r="CA107">
            <v>104.34118039833842</v>
          </cell>
          <cell r="CB107">
            <v>103.75673386899153</v>
          </cell>
          <cell r="CC107">
            <v>103.95321295647912</v>
          </cell>
          <cell r="CD107">
            <v>105.51538692074713</v>
          </cell>
          <cell r="CE107">
            <v>112.4706111273485</v>
          </cell>
          <cell r="CF107">
            <v>109.71531209987488</v>
          </cell>
          <cell r="CG107">
            <v>107.40219631736321</v>
          </cell>
          <cell r="CH107">
            <v>107.99562519841299</v>
          </cell>
          <cell r="CI107">
            <v>108.45958464097518</v>
          </cell>
          <cell r="CJ107">
            <v>106.36799493841573</v>
          </cell>
          <cell r="CK107">
            <v>106.00892932601948</v>
          </cell>
          <cell r="CL107">
            <v>106.97555642118715</v>
          </cell>
          <cell r="CM107">
            <v>104.96261933067474</v>
          </cell>
          <cell r="CN107">
            <v>106.65718023181599</v>
          </cell>
          <cell r="CO107">
            <v>105.65258580316738</v>
          </cell>
          <cell r="CP107">
            <v>106.93620246148264</v>
          </cell>
          <cell r="CQ107">
            <v>108.43688504350284</v>
          </cell>
          <cell r="CR107">
            <v>106.99743618949474</v>
          </cell>
          <cell r="CS107">
            <v>108.68787089691949</v>
          </cell>
          <cell r="CT107">
            <v>107.79181681488261</v>
          </cell>
          <cell r="CU107">
            <v>105.77814949577042</v>
          </cell>
          <cell r="CV107">
            <v>114.17595242871022</v>
          </cell>
          <cell r="CW107">
            <v>109.68680207125455</v>
          </cell>
          <cell r="CX107">
            <v>109.2065177906244</v>
          </cell>
          <cell r="CY107">
            <v>109.9598160206793</v>
          </cell>
          <cell r="CZ107">
            <v>109.99650571358445</v>
          </cell>
          <cell r="DA107">
            <v>110.80898127726755</v>
          </cell>
          <cell r="DB107">
            <v>114.32690037663006</v>
          </cell>
          <cell r="DC107">
            <v>109.69489074595238</v>
          </cell>
          <cell r="DD107">
            <v>112.33531739006514</v>
          </cell>
          <cell r="DE107">
            <v>111.26707824569819</v>
          </cell>
          <cell r="DF107">
            <v>112.18141710790235</v>
          </cell>
          <cell r="DG107">
            <v>109.16350500361314</v>
          </cell>
          <cell r="DH107">
            <v>111.89580472995387</v>
          </cell>
          <cell r="DI107">
            <v>112.73120070032199</v>
          </cell>
          <cell r="DJ107">
            <v>112.21258589268524</v>
          </cell>
          <cell r="DK107">
            <v>112.01610127619261</v>
          </cell>
          <cell r="DL107">
            <v>111.74600629268684</v>
          </cell>
          <cell r="DM107">
            <v>112.9386029364881</v>
          </cell>
          <cell r="DN107">
            <v>111.64069100945586</v>
          </cell>
          <cell r="DO107">
            <v>112.3848777551601</v>
          </cell>
          <cell r="DP107">
            <v>114.74094931667355</v>
          </cell>
          <cell r="DQ107">
            <v>114.63070801888462</v>
          </cell>
          <cell r="DR107">
            <v>115.77581615722458</v>
          </cell>
          <cell r="DS107">
            <v>118.38753720341124</v>
          </cell>
          <cell r="DT107">
            <v>116.60892117832159</v>
          </cell>
          <cell r="DU107">
            <v>117.68002186879416</v>
          </cell>
        </row>
        <row r="108">
          <cell r="E108" t="str">
            <v>Médicaments rétrocédés</v>
          </cell>
          <cell r="BY108">
            <v>108.22060809269145</v>
          </cell>
          <cell r="BZ108">
            <v>95.875600673495313</v>
          </cell>
          <cell r="CA108">
            <v>88.892706365541258</v>
          </cell>
          <cell r="CB108">
            <v>97.123860611931534</v>
          </cell>
          <cell r="CC108">
            <v>82.445363394318221</v>
          </cell>
          <cell r="CD108">
            <v>98.776766974797368</v>
          </cell>
          <cell r="CE108">
            <v>83.875119279783988</v>
          </cell>
          <cell r="CF108">
            <v>73.104349208568451</v>
          </cell>
          <cell r="CG108">
            <v>84.303362517841279</v>
          </cell>
          <cell r="CH108">
            <v>88.027341454314083</v>
          </cell>
          <cell r="CI108">
            <v>74.297350437461702</v>
          </cell>
          <cell r="CJ108">
            <v>78.089589343248036</v>
          </cell>
          <cell r="CK108">
            <v>76.014408006171251</v>
          </cell>
          <cell r="CL108">
            <v>76.793698967744604</v>
          </cell>
          <cell r="CM108">
            <v>74.66742226540002</v>
          </cell>
          <cell r="CN108">
            <v>73.59862698865139</v>
          </cell>
          <cell r="CO108">
            <v>79.956296412760025</v>
          </cell>
          <cell r="CP108">
            <v>70.645659234504137</v>
          </cell>
          <cell r="CQ108">
            <v>79.057797584237349</v>
          </cell>
          <cell r="CR108">
            <v>76.894342227205769</v>
          </cell>
          <cell r="CS108">
            <v>71.753832203565196</v>
          </cell>
          <cell r="CT108">
            <v>68.295992018421842</v>
          </cell>
          <cell r="CU108">
            <v>67.620103728719684</v>
          </cell>
          <cell r="CV108">
            <v>67.997560157814448</v>
          </cell>
          <cell r="CW108">
            <v>70.784681865802909</v>
          </cell>
          <cell r="CX108">
            <v>73.385120683691227</v>
          </cell>
          <cell r="CY108">
            <v>71.158611609524513</v>
          </cell>
          <cell r="CZ108">
            <v>69.454853990164025</v>
          </cell>
          <cell r="DA108">
            <v>71.545294529276333</v>
          </cell>
          <cell r="DB108">
            <v>58.896684465331347</v>
          </cell>
          <cell r="DC108">
            <v>60.285202684642812</v>
          </cell>
          <cell r="DD108">
            <v>70.399534808705724</v>
          </cell>
          <cell r="DE108">
            <v>63.212316113752983</v>
          </cell>
          <cell r="DF108">
            <v>60.85620219522648</v>
          </cell>
          <cell r="DG108">
            <v>65.094166758293923</v>
          </cell>
          <cell r="DH108">
            <v>60.723163308578577</v>
          </cell>
          <cell r="DI108">
            <v>61.305076543025372</v>
          </cell>
          <cell r="DJ108">
            <v>57.485986935089592</v>
          </cell>
          <cell r="DK108">
            <v>61.532355247358971</v>
          </cell>
          <cell r="DL108">
            <v>52.615229975447789</v>
          </cell>
          <cell r="DM108">
            <v>53.374651633479466</v>
          </cell>
          <cell r="DN108">
            <v>55.87731664713472</v>
          </cell>
          <cell r="DO108">
            <v>56.15217853007173</v>
          </cell>
          <cell r="DP108">
            <v>55.667402916045624</v>
          </cell>
          <cell r="DQ108">
            <v>56.293966625407045</v>
          </cell>
          <cell r="DR108">
            <v>43.611609942209114</v>
          </cell>
          <cell r="DS108">
            <v>90.691409720165097</v>
          </cell>
          <cell r="DT108">
            <v>54.838804654502482</v>
          </cell>
          <cell r="DU108">
            <v>56.61263502424714</v>
          </cell>
        </row>
        <row r="118">
          <cell r="E118" t="str">
            <v>TOTAL médicaments</v>
          </cell>
          <cell r="BY118">
            <v>101.80865556551484</v>
          </cell>
          <cell r="BZ118">
            <v>103.09089164585592</v>
          </cell>
          <cell r="CA118">
            <v>103.1168925824617</v>
          </cell>
          <cell r="CB118">
            <v>103.23108027397414</v>
          </cell>
          <cell r="CC118">
            <v>102.24872110124733</v>
          </cell>
          <cell r="CD118">
            <v>104.98135292631277</v>
          </cell>
          <cell r="CE118">
            <v>110.20442534203079</v>
          </cell>
          <cell r="CF118">
            <v>106.81390218066976</v>
          </cell>
          <cell r="CG118">
            <v>105.57161934764582</v>
          </cell>
          <cell r="CH118">
            <v>106.41314356042284</v>
          </cell>
          <cell r="CI118">
            <v>105.75223587567353</v>
          </cell>
          <cell r="CJ118">
            <v>104.12693816160508</v>
          </cell>
          <cell r="CK118">
            <v>103.63187079473779</v>
          </cell>
          <cell r="CL118">
            <v>104.58365154680736</v>
          </cell>
          <cell r="CM118">
            <v>102.56173231957855</v>
          </cell>
          <cell r="CN118">
            <v>104.03729791462446</v>
          </cell>
          <cell r="CO118">
            <v>103.61616110859053</v>
          </cell>
          <cell r="CP118">
            <v>104.0601857228707</v>
          </cell>
          <cell r="CQ118">
            <v>106.1085994962317</v>
          </cell>
          <cell r="CR118">
            <v>104.61177330266338</v>
          </cell>
          <cell r="CS118">
            <v>105.76085729885183</v>
          </cell>
          <cell r="CT118">
            <v>104.66178229020066</v>
          </cell>
          <cell r="CU118">
            <v>102.75413363432762</v>
          </cell>
          <cell r="CV118">
            <v>110.51632605435069</v>
          </cell>
          <cell r="CW118">
            <v>106.60381849124579</v>
          </cell>
          <cell r="CX118">
            <v>106.36768076810725</v>
          </cell>
          <cell r="CY118">
            <v>106.88482999286404</v>
          </cell>
          <cell r="CZ118">
            <v>106.78358965889028</v>
          </cell>
          <cell r="DA118">
            <v>107.69734363655867</v>
          </cell>
          <cell r="DB118">
            <v>109.93406922531082</v>
          </cell>
          <cell r="DC118">
            <v>105.77918496483083</v>
          </cell>
          <cell r="DD118">
            <v>109.01191680340429</v>
          </cell>
          <cell r="DE118">
            <v>107.45875001547354</v>
          </cell>
          <cell r="DF118">
            <v>108.11390628894122</v>
          </cell>
          <cell r="DG118">
            <v>105.67102064865679</v>
          </cell>
          <cell r="DH118">
            <v>107.84038532313016</v>
          </cell>
          <cell r="DI118">
            <v>108.6556928482276</v>
          </cell>
          <cell r="DJ118">
            <v>107.87551621409357</v>
          </cell>
          <cell r="DK118">
            <v>108.01527666194919</v>
          </cell>
          <cell r="DL118">
            <v>107.05990662777263</v>
          </cell>
          <cell r="DM118">
            <v>108.21817425913589</v>
          </cell>
          <cell r="DN118">
            <v>107.22145713179113</v>
          </cell>
          <cell r="DO118">
            <v>107.92844999608326</v>
          </cell>
          <cell r="DP118">
            <v>110.05938510875414</v>
          </cell>
          <cell r="DQ118">
            <v>110.00753542886972</v>
          </cell>
          <cell r="DR118">
            <v>110.0568203377093</v>
          </cell>
          <cell r="DS118">
            <v>116.19262582558069</v>
          </cell>
          <cell r="DT118">
            <v>111.71365444292462</v>
          </cell>
          <cell r="DU118">
            <v>112.84044628984158</v>
          </cell>
        </row>
        <row r="126">
          <cell r="E126" t="str">
            <v>Produits de LPP</v>
          </cell>
          <cell r="BY126">
            <v>94.933823696346593</v>
          </cell>
          <cell r="BZ126">
            <v>94.825831902686716</v>
          </cell>
          <cell r="CA126">
            <v>98.231021337837802</v>
          </cell>
          <cell r="CB126">
            <v>96.971632656424305</v>
          </cell>
          <cell r="CC126">
            <v>96.397234271321778</v>
          </cell>
          <cell r="CD126">
            <v>93.955908815404527</v>
          </cell>
          <cell r="CE126">
            <v>93.409229644400753</v>
          </cell>
          <cell r="CF126">
            <v>98.363354214463783</v>
          </cell>
          <cell r="CG126">
            <v>96.178534494259281</v>
          </cell>
          <cell r="CH126">
            <v>96.328823045151509</v>
          </cell>
          <cell r="CI126">
            <v>97.181861369729887</v>
          </cell>
          <cell r="CJ126">
            <v>96.674173995675432</v>
          </cell>
          <cell r="CK126">
            <v>96.162452949310946</v>
          </cell>
          <cell r="CL126">
            <v>97.336003689626011</v>
          </cell>
          <cell r="CM126">
            <v>95.628738285941637</v>
          </cell>
          <cell r="CN126">
            <v>94.842427384813448</v>
          </cell>
          <cell r="CO126">
            <v>95.956669190122696</v>
          </cell>
          <cell r="CP126">
            <v>93.551531968608728</v>
          </cell>
          <cell r="CQ126">
            <v>96.030750817069887</v>
          </cell>
          <cell r="CR126">
            <v>94.320467901867957</v>
          </cell>
          <cell r="CS126">
            <v>94.433166578158534</v>
          </cell>
          <cell r="CT126">
            <v>91.999279390312466</v>
          </cell>
          <cell r="CU126">
            <v>90.974919569513432</v>
          </cell>
          <cell r="CV126">
            <v>94.858510156105197</v>
          </cell>
          <cell r="CW126">
            <v>95.367993096209872</v>
          </cell>
          <cell r="CX126">
            <v>92.005517042109133</v>
          </cell>
          <cell r="CY126">
            <v>91.814361371598309</v>
          </cell>
          <cell r="CZ126">
            <v>92.854305753036073</v>
          </cell>
          <cell r="DA126">
            <v>91.84378290500436</v>
          </cell>
          <cell r="DB126">
            <v>97.900231389703379</v>
          </cell>
          <cell r="DC126">
            <v>88.98018842007825</v>
          </cell>
          <cell r="DD126">
            <v>96.450209426856148</v>
          </cell>
          <cell r="DE126">
            <v>92.243938828979495</v>
          </cell>
          <cell r="DF126">
            <v>93.442425954450599</v>
          </cell>
          <cell r="DG126">
            <v>93.495037513021131</v>
          </cell>
          <cell r="DH126">
            <v>91.502031766882226</v>
          </cell>
          <cell r="DI126">
            <v>92.236896595160871</v>
          </cell>
          <cell r="DJ126">
            <v>93.691005969643342</v>
          </cell>
          <cell r="DK126">
            <v>93.496756744447822</v>
          </cell>
          <cell r="DL126">
            <v>91.889658098764855</v>
          </cell>
          <cell r="DM126">
            <v>92.698673219176285</v>
          </cell>
          <cell r="DN126">
            <v>93.375211186183606</v>
          </cell>
          <cell r="DO126">
            <v>93.375543557900158</v>
          </cell>
          <cell r="DP126">
            <v>93.946311668712738</v>
          </cell>
          <cell r="DQ126">
            <v>93.681034079741138</v>
          </cell>
          <cell r="DR126">
            <v>92.496538809836196</v>
          </cell>
          <cell r="DS126">
            <v>94.428835513824481</v>
          </cell>
          <cell r="DT126">
            <v>92.677003596611655</v>
          </cell>
          <cell r="DU126">
            <v>93.374512095340776</v>
          </cell>
        </row>
        <row r="134">
          <cell r="E134" t="str">
            <v xml:space="preserve">TOTAL SOINS DE VILLE </v>
          </cell>
          <cell r="BY134">
            <v>94.061071877618929</v>
          </cell>
          <cell r="BZ134">
            <v>94.109534356187652</v>
          </cell>
          <cell r="CA134">
            <v>94.991957522042327</v>
          </cell>
          <cell r="CB134">
            <v>95.115027545814343</v>
          </cell>
          <cell r="CC134">
            <v>94.086246661439205</v>
          </cell>
          <cell r="CD134">
            <v>94.212600536322839</v>
          </cell>
          <cell r="CE134">
            <v>97.085707034627362</v>
          </cell>
          <cell r="CF134">
            <v>95.692575739009669</v>
          </cell>
          <cell r="CG134">
            <v>94.600262269126418</v>
          </cell>
          <cell r="CH134">
            <v>93.964523108126798</v>
          </cell>
          <cell r="CI134">
            <v>95.557286365813439</v>
          </cell>
          <cell r="CJ134">
            <v>94.639881322468852</v>
          </cell>
          <cell r="CK134">
            <v>94.843447834495748</v>
          </cell>
          <cell r="CL134">
            <v>95.630299217477884</v>
          </cell>
          <cell r="CM134">
            <v>94.067242475971895</v>
          </cell>
          <cell r="CN134">
            <v>94.801718871145027</v>
          </cell>
          <cell r="CO134">
            <v>93.815274143712529</v>
          </cell>
          <cell r="CP134">
            <v>93.308064063482519</v>
          </cell>
          <cell r="CQ134">
            <v>94.458563475708431</v>
          </cell>
          <cell r="CR134">
            <v>92.798711445247221</v>
          </cell>
          <cell r="CS134">
            <v>93.992037984783963</v>
          </cell>
          <cell r="CT134">
            <v>92.78067134318168</v>
          </cell>
          <cell r="CU134">
            <v>91.857029877486269</v>
          </cell>
          <cell r="CV134">
            <v>95.914821078054715</v>
          </cell>
          <cell r="CW134">
            <v>94.107489847106578</v>
          </cell>
          <cell r="CX134">
            <v>92.480104497146897</v>
          </cell>
          <cell r="CY134">
            <v>92.888386000305744</v>
          </cell>
          <cell r="CZ134">
            <v>93.79388413806376</v>
          </cell>
          <cell r="DA134">
            <v>92.9896899822987</v>
          </cell>
          <cell r="DB134">
            <v>97.127916336360215</v>
          </cell>
          <cell r="DC134">
            <v>90.803962001330248</v>
          </cell>
          <cell r="DD134">
            <v>94.306220615225939</v>
          </cell>
          <cell r="DE134">
            <v>92.170437715078862</v>
          </cell>
          <cell r="DF134">
            <v>91.212932495938063</v>
          </cell>
          <cell r="DG134">
            <v>94.153749284345594</v>
          </cell>
          <cell r="DH134">
            <v>92.707113778093813</v>
          </cell>
          <cell r="DI134">
            <v>93.232576405517065</v>
          </cell>
          <cell r="DJ134">
            <v>92.520642764353084</v>
          </cell>
          <cell r="DK134">
            <v>92.58130698517823</v>
          </cell>
          <cell r="DL134">
            <v>91.965976054297641</v>
          </cell>
          <cell r="DM134">
            <v>92.8082034145487</v>
          </cell>
          <cell r="DN134">
            <v>92.840716751206543</v>
          </cell>
          <cell r="DO134">
            <v>92.945288404898733</v>
          </cell>
          <cell r="DP134">
            <v>93.409148033234615</v>
          </cell>
          <cell r="DQ134">
            <v>93.206557483546675</v>
          </cell>
          <cell r="DR134">
            <v>89.837823773942063</v>
          </cell>
          <cell r="DS134">
            <v>99.36493412886432</v>
          </cell>
          <cell r="DT134">
            <v>93.650546403933532</v>
          </cell>
          <cell r="DU134">
            <v>94.478399641042756</v>
          </cell>
        </row>
      </sheetData>
      <sheetData sheetId="5">
        <row r="3">
          <cell r="BY3">
            <v>44378</v>
          </cell>
          <cell r="BZ3">
            <v>44409</v>
          </cell>
          <cell r="CA3">
            <v>44440</v>
          </cell>
          <cell r="CB3">
            <v>44470</v>
          </cell>
          <cell r="CC3">
            <v>44501</v>
          </cell>
          <cell r="CD3">
            <v>44531</v>
          </cell>
          <cell r="CE3">
            <v>44562</v>
          </cell>
          <cell r="CF3">
            <v>44593</v>
          </cell>
          <cell r="CG3">
            <v>44621</v>
          </cell>
          <cell r="CH3">
            <v>44652</v>
          </cell>
          <cell r="CI3">
            <v>44682</v>
          </cell>
          <cell r="CJ3">
            <v>44713</v>
          </cell>
          <cell r="CK3">
            <v>44743</v>
          </cell>
          <cell r="CL3">
            <v>44774</v>
          </cell>
          <cell r="CM3">
            <v>44805</v>
          </cell>
          <cell r="CN3">
            <v>44835</v>
          </cell>
          <cell r="CO3">
            <v>44866</v>
          </cell>
          <cell r="CP3">
            <v>44896</v>
          </cell>
          <cell r="CQ3">
            <v>44927</v>
          </cell>
          <cell r="CR3">
            <v>44958</v>
          </cell>
          <cell r="CS3">
            <v>44986</v>
          </cell>
          <cell r="CT3">
            <v>45017</v>
          </cell>
          <cell r="CU3">
            <v>45047</v>
          </cell>
          <cell r="CV3">
            <v>45078</v>
          </cell>
          <cell r="CW3">
            <v>45108</v>
          </cell>
          <cell r="CX3">
            <v>45139</v>
          </cell>
          <cell r="CY3">
            <v>45170</v>
          </cell>
          <cell r="CZ3">
            <v>45200</v>
          </cell>
          <cell r="DA3">
            <v>45231</v>
          </cell>
          <cell r="DB3">
            <v>45261</v>
          </cell>
          <cell r="DC3">
            <v>45292</v>
          </cell>
          <cell r="DD3">
            <v>45323</v>
          </cell>
          <cell r="DE3">
            <v>45352</v>
          </cell>
          <cell r="DF3">
            <v>45383</v>
          </cell>
          <cell r="DG3">
            <v>45413</v>
          </cell>
          <cell r="DH3">
            <v>45444</v>
          </cell>
          <cell r="DI3">
            <v>45474</v>
          </cell>
          <cell r="DJ3">
            <v>45505</v>
          </cell>
          <cell r="DK3">
            <v>45536</v>
          </cell>
          <cell r="DL3">
            <v>45566</v>
          </cell>
          <cell r="DM3">
            <v>45597</v>
          </cell>
          <cell r="DN3">
            <v>45627</v>
          </cell>
          <cell r="DO3">
            <v>45658</v>
          </cell>
          <cell r="DP3">
            <v>45689</v>
          </cell>
          <cell r="DQ3">
            <v>45717</v>
          </cell>
          <cell r="DR3">
            <v>45748</v>
          </cell>
          <cell r="DS3">
            <v>45778</v>
          </cell>
          <cell r="DT3">
            <v>45809</v>
          </cell>
          <cell r="DU3">
            <v>45839</v>
          </cell>
        </row>
        <row r="28">
          <cell r="E28" t="str">
            <v>TOTAL généralistes</v>
          </cell>
          <cell r="BY28">
            <v>97.792677676153531</v>
          </cell>
          <cell r="BZ28">
            <v>96.698940052530133</v>
          </cell>
          <cell r="CA28">
            <v>93.84155585714872</v>
          </cell>
          <cell r="CB28">
            <v>96.769904256194167</v>
          </cell>
          <cell r="CC28">
            <v>96.525882609209191</v>
          </cell>
          <cell r="CD28">
            <v>96.013008991032294</v>
          </cell>
          <cell r="CE28">
            <v>97.46398691394927</v>
          </cell>
          <cell r="CF28">
            <v>89.256168034611875</v>
          </cell>
          <cell r="CG28">
            <v>93.614316779307799</v>
          </cell>
          <cell r="CH28">
            <v>94.382929805141146</v>
          </cell>
          <cell r="CI28">
            <v>93.158091615800018</v>
          </cell>
          <cell r="CJ28">
            <v>95.465619565565731</v>
          </cell>
          <cell r="CK28">
            <v>95.482624288257099</v>
          </cell>
          <cell r="CL28">
            <v>96.156419921454443</v>
          </cell>
          <cell r="CM28">
            <v>94.189458884366957</v>
          </cell>
          <cell r="CN28">
            <v>96.847456893624738</v>
          </cell>
          <cell r="CO28">
            <v>95.268448990491365</v>
          </cell>
          <cell r="CP28">
            <v>93.522707255341885</v>
          </cell>
          <cell r="CQ28">
            <v>92.650059624429431</v>
          </cell>
          <cell r="CR28">
            <v>90.393341300389608</v>
          </cell>
          <cell r="CS28">
            <v>92.624002605369697</v>
          </cell>
          <cell r="CT28">
            <v>90.46437974356202</v>
          </cell>
          <cell r="CU28">
            <v>92.902790612184589</v>
          </cell>
          <cell r="CV28">
            <v>95.050222559513685</v>
          </cell>
          <cell r="CW28">
            <v>92.811999633929375</v>
          </cell>
          <cell r="CX28">
            <v>94.289341911931487</v>
          </cell>
          <cell r="CY28">
            <v>91.074532250641298</v>
          </cell>
          <cell r="CZ28">
            <v>92.277157291217449</v>
          </cell>
          <cell r="DA28">
            <v>96.747085430500405</v>
          </cell>
          <cell r="DB28">
            <v>102.01258205067296</v>
          </cell>
          <cell r="DC28">
            <v>94.67773392016241</v>
          </cell>
          <cell r="DD28">
            <v>96.371620371065632</v>
          </cell>
          <cell r="DE28">
            <v>92.494870098185928</v>
          </cell>
          <cell r="DF28">
            <v>97.418313284155332</v>
          </cell>
          <cell r="DG28">
            <v>97.62578565203313</v>
          </cell>
          <cell r="DH28">
            <v>94.154514531323727</v>
          </cell>
          <cell r="DI28">
            <v>94.891478273487806</v>
          </cell>
          <cell r="DJ28">
            <v>91.196453757392703</v>
          </cell>
          <cell r="DK28">
            <v>94.064482148625899</v>
          </cell>
          <cell r="DL28">
            <v>91.372271783001281</v>
          </cell>
          <cell r="DM28">
            <v>93.095023237866272</v>
          </cell>
          <cell r="DN28">
            <v>95.740695285599003</v>
          </cell>
          <cell r="DO28">
            <v>105.73672583830019</v>
          </cell>
          <cell r="DP28">
            <v>103.28019670457118</v>
          </cell>
          <cell r="DQ28">
            <v>99.939252056479759</v>
          </cell>
          <cell r="DR28">
            <v>99.20406673864241</v>
          </cell>
          <cell r="DS28">
            <v>106.05540105405753</v>
          </cell>
          <cell r="DT28">
            <v>102.45421079421872</v>
          </cell>
          <cell r="DU28">
            <v>103.37906104157216</v>
          </cell>
        </row>
        <row r="51">
          <cell r="E51" t="str">
            <v>TOTAL spécialistes</v>
          </cell>
          <cell r="BY51">
            <v>114.05719646893486</v>
          </cell>
          <cell r="BZ51">
            <v>116.60083999717519</v>
          </cell>
          <cell r="CA51">
            <v>117.11672154028111</v>
          </cell>
          <cell r="CB51">
            <v>119.76366233536825</v>
          </cell>
          <cell r="CC51">
            <v>113.3384313475208</v>
          </cell>
          <cell r="CD51">
            <v>118.3220509204626</v>
          </cell>
          <cell r="CE51">
            <v>118.8729197103049</v>
          </cell>
          <cell r="CF51">
            <v>114.53150782409354</v>
          </cell>
          <cell r="CG51">
            <v>117.12426392598887</v>
          </cell>
          <cell r="CH51">
            <v>113.53040667838894</v>
          </cell>
          <cell r="CI51">
            <v>125.0173772383923</v>
          </cell>
          <cell r="CJ51">
            <v>119.08784190801515</v>
          </cell>
          <cell r="CK51">
            <v>120.32350270532265</v>
          </cell>
          <cell r="CL51">
            <v>124.12542433872372</v>
          </cell>
          <cell r="CM51">
            <v>122.40520227127976</v>
          </cell>
          <cell r="CN51">
            <v>119.81435819746935</v>
          </cell>
          <cell r="CO51">
            <v>123.86098446221361</v>
          </cell>
          <cell r="CP51">
            <v>121.22332536652725</v>
          </cell>
          <cell r="CQ51">
            <v>124.8838459578775</v>
          </cell>
          <cell r="CR51">
            <v>123.5920436702782</v>
          </cell>
          <cell r="CS51">
            <v>124.47472352465078</v>
          </cell>
          <cell r="CT51">
            <v>124.31009354374072</v>
          </cell>
          <cell r="CU51">
            <v>126.02287838941595</v>
          </cell>
          <cell r="CV51">
            <v>133.26783581742268</v>
          </cell>
          <cell r="CW51">
            <v>126.85283298598351</v>
          </cell>
          <cell r="CX51">
            <v>128.10443122919932</v>
          </cell>
          <cell r="CY51">
            <v>127.5833826063635</v>
          </cell>
          <cell r="CZ51">
            <v>131.08740801592899</v>
          </cell>
          <cell r="DA51">
            <v>129.41668461733872</v>
          </cell>
          <cell r="DB51">
            <v>133.60741549599049</v>
          </cell>
          <cell r="DC51">
            <v>127.8984221033198</v>
          </cell>
          <cell r="DD51">
            <v>132.84492849275654</v>
          </cell>
          <cell r="DE51">
            <v>131.06498947681922</v>
          </cell>
          <cell r="DF51">
            <v>100.31025348885383</v>
          </cell>
          <cell r="DG51">
            <v>148.9511582796066</v>
          </cell>
          <cell r="DH51">
            <v>137.93216168500118</v>
          </cell>
          <cell r="DI51">
            <v>136.43490539477509</v>
          </cell>
          <cell r="DJ51">
            <v>132.21535476331076</v>
          </cell>
          <cell r="DK51">
            <v>134.12518402084714</v>
          </cell>
          <cell r="DL51">
            <v>132.69183836220731</v>
          </cell>
          <cell r="DM51">
            <v>137.26734848504793</v>
          </cell>
          <cell r="DN51">
            <v>137.09585028436095</v>
          </cell>
          <cell r="DO51">
            <v>139.66714812114736</v>
          </cell>
          <cell r="DP51">
            <v>140.75062837045024</v>
          </cell>
          <cell r="DQ51">
            <v>141.46833779674748</v>
          </cell>
          <cell r="DR51">
            <v>100.85084581353105</v>
          </cell>
          <cell r="DS51">
            <v>190.42004383270799</v>
          </cell>
          <cell r="DT51">
            <v>140.95350778793713</v>
          </cell>
          <cell r="DU51">
            <v>144.25795576575345</v>
          </cell>
        </row>
        <row r="55">
          <cell r="E55" t="str">
            <v>Honoraires de dentistes</v>
          </cell>
          <cell r="BY55">
            <v>119.90938498403113</v>
          </cell>
          <cell r="BZ55">
            <v>112.35629260367614</v>
          </cell>
          <cell r="CA55">
            <v>118.43157919685001</v>
          </cell>
          <cell r="CB55">
            <v>122.56559001117174</v>
          </cell>
          <cell r="CC55">
            <v>118.12982042320526</v>
          </cell>
          <cell r="CD55">
            <v>111.78419506564549</v>
          </cell>
          <cell r="CE55">
            <v>120.61359471682415</v>
          </cell>
          <cell r="CF55">
            <v>116.59293661036745</v>
          </cell>
          <cell r="CG55">
            <v>121.63473563087999</v>
          </cell>
          <cell r="CH55">
            <v>115.66549209786434</v>
          </cell>
          <cell r="CI55">
            <v>119.89359354168852</v>
          </cell>
          <cell r="CJ55">
            <v>119.71968123414891</v>
          </cell>
          <cell r="CK55">
            <v>117.9016780667133</v>
          </cell>
          <cell r="CL55">
            <v>120.3099375018334</v>
          </cell>
          <cell r="CM55">
            <v>126.70730888414326</v>
          </cell>
          <cell r="CN55">
            <v>126.10168253883516</v>
          </cell>
          <cell r="CO55">
            <v>121.56989563597611</v>
          </cell>
          <cell r="CP55">
            <v>116.02966458686903</v>
          </cell>
          <cell r="CQ55">
            <v>127.41031950118091</v>
          </cell>
          <cell r="CR55">
            <v>122.86560928422443</v>
          </cell>
          <cell r="CS55">
            <v>126.92817866003119</v>
          </cell>
          <cell r="CT55">
            <v>122.90289578950551</v>
          </cell>
          <cell r="CU55">
            <v>122.77193756476437</v>
          </cell>
          <cell r="CV55">
            <v>130.72558529240959</v>
          </cell>
          <cell r="CW55">
            <v>125.92932264521278</v>
          </cell>
          <cell r="CX55">
            <v>125.66276508949559</v>
          </cell>
          <cell r="CY55">
            <v>130.72640957657094</v>
          </cell>
          <cell r="CZ55">
            <v>123.86405175581481</v>
          </cell>
          <cell r="DA55">
            <v>113.99366360607002</v>
          </cell>
          <cell r="DB55">
            <v>117.25293642610399</v>
          </cell>
          <cell r="DC55">
            <v>110.90400309754899</v>
          </cell>
          <cell r="DD55">
            <v>115.99820583991371</v>
          </cell>
          <cell r="DE55">
            <v>112.79541449579824</v>
          </cell>
          <cell r="DF55">
            <v>118.47472357870181</v>
          </cell>
          <cell r="DG55">
            <v>115.30703724547422</v>
          </cell>
          <cell r="DH55">
            <v>114.34969254871594</v>
          </cell>
          <cell r="DI55">
            <v>114.35481691056897</v>
          </cell>
          <cell r="DJ55">
            <v>114.0542241658641</v>
          </cell>
          <cell r="DK55">
            <v>117.7450438560335</v>
          </cell>
          <cell r="DL55">
            <v>118.26591681745306</v>
          </cell>
          <cell r="DM55">
            <v>123.70439244665437</v>
          </cell>
          <cell r="DN55">
            <v>121.95567110589577</v>
          </cell>
          <cell r="DO55">
            <v>125.06232153725649</v>
          </cell>
          <cell r="DP55">
            <v>122.98448712297683</v>
          </cell>
          <cell r="DQ55">
            <v>123.3855209285293</v>
          </cell>
          <cell r="DR55">
            <v>124.18340618008719</v>
          </cell>
          <cell r="DS55">
            <v>128.80074288629137</v>
          </cell>
          <cell r="DT55">
            <v>123.0772369886762</v>
          </cell>
          <cell r="DU55">
            <v>131.615236604123</v>
          </cell>
        </row>
        <row r="69">
          <cell r="E69" t="str">
            <v>TOTAL Infirmiers</v>
          </cell>
          <cell r="BY69">
            <v>123.03059585927143</v>
          </cell>
          <cell r="BZ69">
            <v>123.88569826906229</v>
          </cell>
          <cell r="CA69">
            <v>123.37153477581333</v>
          </cell>
          <cell r="CB69">
            <v>121.83230937290553</v>
          </cell>
          <cell r="CC69">
            <v>124.95041274583411</v>
          </cell>
          <cell r="CD69">
            <v>119.13748314677643</v>
          </cell>
          <cell r="CE69">
            <v>134.50438942287235</v>
          </cell>
          <cell r="CF69">
            <v>131.01118979111422</v>
          </cell>
          <cell r="CG69">
            <v>125.68416155171234</v>
          </cell>
          <cell r="CH69">
            <v>123.45198329188516</v>
          </cell>
          <cell r="CI69">
            <v>120.8262038536005</v>
          </cell>
          <cell r="CJ69">
            <v>126.61216421973256</v>
          </cell>
          <cell r="CK69">
            <v>121.41586777933937</v>
          </cell>
          <cell r="CL69">
            <v>129.99782404862157</v>
          </cell>
          <cell r="CM69">
            <v>124.82262853421349</v>
          </cell>
          <cell r="CN69">
            <v>126.71787215287806</v>
          </cell>
          <cell r="CO69">
            <v>121.36209250693253</v>
          </cell>
          <cell r="CP69">
            <v>124.51019423538052</v>
          </cell>
          <cell r="CQ69">
            <v>122.18826612627531</v>
          </cell>
          <cell r="CR69">
            <v>121.81080127549131</v>
          </cell>
          <cell r="CS69">
            <v>123.48599186853527</v>
          </cell>
          <cell r="CT69">
            <v>117.10095663019405</v>
          </cell>
          <cell r="CU69">
            <v>130.43716817029616</v>
          </cell>
          <cell r="CV69">
            <v>125.71435190707815</v>
          </cell>
          <cell r="CW69">
            <v>126.70846852110083</v>
          </cell>
          <cell r="CX69">
            <v>120.87651524925688</v>
          </cell>
          <cell r="CY69">
            <v>124.64704607639207</v>
          </cell>
          <cell r="CZ69">
            <v>125.67693420753263</v>
          </cell>
          <cell r="DA69">
            <v>121.09263714645905</v>
          </cell>
          <cell r="DB69">
            <v>136.28541276206906</v>
          </cell>
          <cell r="DC69">
            <v>124.09830137157213</v>
          </cell>
          <cell r="DD69">
            <v>128.48462509449956</v>
          </cell>
          <cell r="DE69">
            <v>123.36296501312664</v>
          </cell>
          <cell r="DF69">
            <v>136.90627851939942</v>
          </cell>
          <cell r="DG69">
            <v>127.03210062604894</v>
          </cell>
          <cell r="DH69">
            <v>122.45119664952979</v>
          </cell>
          <cell r="DI69">
            <v>129.12952029527517</v>
          </cell>
          <cell r="DJ69">
            <v>132.28484212205666</v>
          </cell>
          <cell r="DK69">
            <v>129.51279680946686</v>
          </cell>
          <cell r="DL69">
            <v>128.80307126071645</v>
          </cell>
          <cell r="DM69">
            <v>135.1967072386914</v>
          </cell>
          <cell r="DN69">
            <v>131.83922421247203</v>
          </cell>
          <cell r="DO69">
            <v>135.1174669072397</v>
          </cell>
          <cell r="DP69">
            <v>132.48025270373086</v>
          </cell>
          <cell r="DQ69">
            <v>131.24912716018648</v>
          </cell>
          <cell r="DR69">
            <v>131.37732880979084</v>
          </cell>
          <cell r="DS69">
            <v>130.14778359034077</v>
          </cell>
          <cell r="DT69">
            <v>137.73636476258724</v>
          </cell>
          <cell r="DU69">
            <v>135.05298605440223</v>
          </cell>
        </row>
        <row r="74">
          <cell r="E74" t="str">
            <v>Montants masseurs-kiné</v>
          </cell>
          <cell r="BY74">
            <v>113.38436664619923</v>
          </cell>
          <cell r="BZ74">
            <v>110.46146918174074</v>
          </cell>
          <cell r="CA74">
            <v>111.47778863826628</v>
          </cell>
          <cell r="CB74">
            <v>115.01155536838432</v>
          </cell>
          <cell r="CC74">
            <v>106.19089290171362</v>
          </cell>
          <cell r="CD74">
            <v>110.90299914263402</v>
          </cell>
          <cell r="CE74">
            <v>113.72477292858241</v>
          </cell>
          <cell r="CF74">
            <v>108.99371609898544</v>
          </cell>
          <cell r="CG74">
            <v>112.79258253664869</v>
          </cell>
          <cell r="CH74">
            <v>109.9774930621621</v>
          </cell>
          <cell r="CI74">
            <v>118.80588393560818</v>
          </cell>
          <cell r="CJ74">
            <v>114.61371166446735</v>
          </cell>
          <cell r="CK74">
            <v>114.07985365418189</v>
          </cell>
          <cell r="CL74">
            <v>115.7019103079417</v>
          </cell>
          <cell r="CM74">
            <v>116.53402187808271</v>
          </cell>
          <cell r="CN74">
            <v>116.38711972579313</v>
          </cell>
          <cell r="CO74">
            <v>115.73562491242681</v>
          </cell>
          <cell r="CP74">
            <v>115.7713714456702</v>
          </cell>
          <cell r="CQ74">
            <v>121.73660309536338</v>
          </cell>
          <cell r="CR74">
            <v>117.17979226413217</v>
          </cell>
          <cell r="CS74">
            <v>122.51111852426695</v>
          </cell>
          <cell r="CT74">
            <v>119.75708804649179</v>
          </cell>
          <cell r="CU74">
            <v>111.34033417984224</v>
          </cell>
          <cell r="CV74">
            <v>124.10026104222456</v>
          </cell>
          <cell r="CW74">
            <v>119.1373990381189</v>
          </cell>
          <cell r="CX74">
            <v>119.61799268576827</v>
          </cell>
          <cell r="CY74">
            <v>122.55276042431905</v>
          </cell>
          <cell r="CZ74">
            <v>119.84877784920694</v>
          </cell>
          <cell r="DA74">
            <v>122.61317577483383</v>
          </cell>
          <cell r="DB74">
            <v>127.61940275532682</v>
          </cell>
          <cell r="DC74">
            <v>116.62945230512503</v>
          </cell>
          <cell r="DD74">
            <v>125.72104248608302</v>
          </cell>
          <cell r="DE74">
            <v>123.71729919527985</v>
          </cell>
          <cell r="DF74">
            <v>125.41636730325105</v>
          </cell>
          <cell r="DG74">
            <v>124.00870273638247</v>
          </cell>
          <cell r="DH74">
            <v>126.7233284708329</v>
          </cell>
          <cell r="DI74">
            <v>129.12344170834805</v>
          </cell>
          <cell r="DJ74">
            <v>127.62703489460094</v>
          </cell>
          <cell r="DK74">
            <v>125.37127044140294</v>
          </cell>
          <cell r="DL74">
            <v>128.7289823974539</v>
          </cell>
          <cell r="DM74">
            <v>131.64857332292132</v>
          </cell>
          <cell r="DN74">
            <v>128.82805371967962</v>
          </cell>
          <cell r="DO74">
            <v>129.52858166498916</v>
          </cell>
          <cell r="DP74">
            <v>130.80373601650592</v>
          </cell>
          <cell r="DQ74">
            <v>126.80070065274747</v>
          </cell>
          <cell r="DR74">
            <v>132.36698658961271</v>
          </cell>
          <cell r="DS74">
            <v>135.04772858737516</v>
          </cell>
          <cell r="DT74">
            <v>126.39726721116553</v>
          </cell>
          <cell r="DU74">
            <v>133.42579350076312</v>
          </cell>
        </row>
        <row r="83">
          <cell r="E83" t="str">
            <v>TOTAL Laboratoires</v>
          </cell>
          <cell r="BY83">
            <v>158.6671146948311</v>
          </cell>
          <cell r="BZ83">
            <v>191.87580279318621</v>
          </cell>
          <cell r="CA83">
            <v>162.36207559899998</v>
          </cell>
          <cell r="CB83">
            <v>152.81633212425311</v>
          </cell>
          <cell r="CC83">
            <v>150.71719697897578</v>
          </cell>
          <cell r="CD83">
            <v>181.97811376723953</v>
          </cell>
          <cell r="CE83">
            <v>215.76294516961906</v>
          </cell>
          <cell r="CF83">
            <v>192.84062994855401</v>
          </cell>
          <cell r="CG83">
            <v>167.05831183145887</v>
          </cell>
          <cell r="CH83">
            <v>163.89907693565323</v>
          </cell>
          <cell r="CI83">
            <v>151.14117561642774</v>
          </cell>
          <cell r="CJ83">
            <v>143.10956248118472</v>
          </cell>
          <cell r="CK83">
            <v>152.98458510578229</v>
          </cell>
          <cell r="CL83">
            <v>142.0963498758266</v>
          </cell>
          <cell r="CM83">
            <v>128.37648752836529</v>
          </cell>
          <cell r="CN83">
            <v>132.38411438453767</v>
          </cell>
          <cell r="CO83">
            <v>123.51177709696447</v>
          </cell>
          <cell r="CP83">
            <v>123.23760595227694</v>
          </cell>
          <cell r="CQ83">
            <v>122.06665345463479</v>
          </cell>
          <cell r="CR83">
            <v>114.73741846956639</v>
          </cell>
          <cell r="CS83">
            <v>112.26990227811334</v>
          </cell>
          <cell r="CT83">
            <v>105.54732166861187</v>
          </cell>
          <cell r="CU83">
            <v>107.52719629859331</v>
          </cell>
          <cell r="CV83">
            <v>111.70325143643443</v>
          </cell>
          <cell r="CW83">
            <v>107.61432488836643</v>
          </cell>
          <cell r="CX83">
            <v>108.63034705598984</v>
          </cell>
          <cell r="CY83">
            <v>108.62080381627874</v>
          </cell>
          <cell r="CZ83">
            <v>108.38513422369583</v>
          </cell>
          <cell r="DA83">
            <v>104.91692590115971</v>
          </cell>
          <cell r="DB83">
            <v>107.58293719343995</v>
          </cell>
          <cell r="DC83">
            <v>106.61817418768533</v>
          </cell>
          <cell r="DD83">
            <v>107.26681438712771</v>
          </cell>
          <cell r="DE83">
            <v>101.2926420758905</v>
          </cell>
          <cell r="DF83">
            <v>104.44687592261673</v>
          </cell>
          <cell r="DG83">
            <v>103.50940043003843</v>
          </cell>
          <cell r="DH83">
            <v>103.5031998530249</v>
          </cell>
          <cell r="DI83">
            <v>103.98027794114878</v>
          </cell>
          <cell r="DJ83">
            <v>95.317100863949079</v>
          </cell>
          <cell r="DK83">
            <v>97.086617418424524</v>
          </cell>
          <cell r="DL83">
            <v>93.472373148863952</v>
          </cell>
          <cell r="DM83">
            <v>98.14839987501783</v>
          </cell>
          <cell r="DN83">
            <v>97.444845040993172</v>
          </cell>
          <cell r="DO83">
            <v>92.058582247482036</v>
          </cell>
          <cell r="DP83">
            <v>94.691699972625429</v>
          </cell>
          <cell r="DQ83">
            <v>93.300305494087226</v>
          </cell>
          <cell r="DR83">
            <v>90.182905119944436</v>
          </cell>
          <cell r="DS83">
            <v>109.64793543359295</v>
          </cell>
          <cell r="DT83">
            <v>105.18756789030847</v>
          </cell>
          <cell r="DU83">
            <v>101.92641742804656</v>
          </cell>
        </row>
        <row r="89">
          <cell r="E89" t="str">
            <v>TOTAL transports</v>
          </cell>
          <cell r="BY89">
            <v>118.22895435290503</v>
          </cell>
          <cell r="BZ89">
            <v>116.86609636705192</v>
          </cell>
          <cell r="CA89">
            <v>117.74850289253315</v>
          </cell>
          <cell r="CB89">
            <v>120.08449086501669</v>
          </cell>
          <cell r="CC89">
            <v>116.46604594854229</v>
          </cell>
          <cell r="CD89">
            <v>119.96063807510792</v>
          </cell>
          <cell r="CE89">
            <v>121.41758877542155</v>
          </cell>
          <cell r="CF89">
            <v>119.40220826056296</v>
          </cell>
          <cell r="CG89">
            <v>121.38720186991804</v>
          </cell>
          <cell r="CH89">
            <v>120.76695227000624</v>
          </cell>
          <cell r="CI89">
            <v>126.47613727370232</v>
          </cell>
          <cell r="CJ89">
            <v>121.92509366013979</v>
          </cell>
          <cell r="CK89">
            <v>122.40765832536226</v>
          </cell>
          <cell r="CL89">
            <v>126.00632786612971</v>
          </cell>
          <cell r="CM89">
            <v>128.76678530519041</v>
          </cell>
          <cell r="CN89">
            <v>130.31171437594824</v>
          </cell>
          <cell r="CO89">
            <v>131.3209406249448</v>
          </cell>
          <cell r="CP89">
            <v>134.03616823158441</v>
          </cell>
          <cell r="CQ89">
            <v>133.82490637202795</v>
          </cell>
          <cell r="CR89">
            <v>132.08654387810267</v>
          </cell>
          <cell r="CS89">
            <v>133.39832958307264</v>
          </cell>
          <cell r="CT89">
            <v>136.78461625535064</v>
          </cell>
          <cell r="CU89">
            <v>130.19360738353961</v>
          </cell>
          <cell r="CV89">
            <v>136.02376976847142</v>
          </cell>
          <cell r="CW89">
            <v>134.99731030613344</v>
          </cell>
          <cell r="CX89">
            <v>135.3115040943882</v>
          </cell>
          <cell r="CY89">
            <v>138.34660155517108</v>
          </cell>
          <cell r="CZ89">
            <v>137.194838185046</v>
          </cell>
          <cell r="DA89">
            <v>138.66962766149987</v>
          </cell>
          <cell r="DB89">
            <v>140.67047750673672</v>
          </cell>
          <cell r="DC89">
            <v>136.85513774842713</v>
          </cell>
          <cell r="DD89">
            <v>140.91402757563043</v>
          </cell>
          <cell r="DE89">
            <v>139.07772638660236</v>
          </cell>
          <cell r="DF89">
            <v>143.25280944814986</v>
          </cell>
          <cell r="DG89">
            <v>140.37648477510268</v>
          </cell>
          <cell r="DH89">
            <v>146.53820711935913</v>
          </cell>
          <cell r="DI89">
            <v>145.66016500387096</v>
          </cell>
          <cell r="DJ89">
            <v>142.74057548163086</v>
          </cell>
          <cell r="DK89">
            <v>143.6681717473011</v>
          </cell>
          <cell r="DL89">
            <v>143.55213205474766</v>
          </cell>
          <cell r="DM89">
            <v>144.97423189994311</v>
          </cell>
          <cell r="DN89">
            <v>144.99684782069539</v>
          </cell>
          <cell r="DO89">
            <v>143.41590526760925</v>
          </cell>
          <cell r="DP89">
            <v>148.2920249121903</v>
          </cell>
          <cell r="DQ89">
            <v>150.63715197904622</v>
          </cell>
          <cell r="DR89">
            <v>146.20056815478938</v>
          </cell>
          <cell r="DS89">
            <v>151.01041238427919</v>
          </cell>
          <cell r="DT89">
            <v>145.40471740619719</v>
          </cell>
          <cell r="DU89">
            <v>149.19826397378657</v>
          </cell>
        </row>
        <row r="90">
          <cell r="E90" t="str">
            <v>IJ maladie</v>
          </cell>
          <cell r="BY90">
            <v>133.39332593360979</v>
          </cell>
          <cell r="BZ90">
            <v>129.02317220473262</v>
          </cell>
          <cell r="CA90">
            <v>132.05928556231839</v>
          </cell>
          <cell r="CB90">
            <v>136.8950952597221</v>
          </cell>
          <cell r="CC90">
            <v>137.6699635883966</v>
          </cell>
          <cell r="CD90">
            <v>136.29597399933891</v>
          </cell>
          <cell r="CE90">
            <v>140.6564843081313</v>
          </cell>
          <cell r="CF90">
            <v>163.27618667445049</v>
          </cell>
          <cell r="CG90">
            <v>153.75300273269872</v>
          </cell>
          <cell r="CH90">
            <v>153.07264050713297</v>
          </cell>
          <cell r="CI90">
            <v>145.17048315839239</v>
          </cell>
          <cell r="CJ90">
            <v>148.87222438720266</v>
          </cell>
          <cell r="CK90">
            <v>146.44721098076744</v>
          </cell>
          <cell r="CL90">
            <v>148.42312256781184</v>
          </cell>
          <cell r="CM90">
            <v>152.09496948261864</v>
          </cell>
          <cell r="CN90">
            <v>149.78341554887771</v>
          </cell>
          <cell r="CO90">
            <v>147.58836431005747</v>
          </cell>
          <cell r="CP90">
            <v>144.5996851038112</v>
          </cell>
          <cell r="CQ90">
            <v>140.21846065420755</v>
          </cell>
          <cell r="CR90">
            <v>140.73882788556037</v>
          </cell>
          <cell r="CS90">
            <v>142.19956345090392</v>
          </cell>
          <cell r="CT90">
            <v>134.96213589148084</v>
          </cell>
          <cell r="CU90">
            <v>144.97148921605137</v>
          </cell>
          <cell r="CV90">
            <v>141.25650836234138</v>
          </cell>
          <cell r="CW90">
            <v>140.94266565805259</v>
          </cell>
          <cell r="CX90">
            <v>147.0242121686849</v>
          </cell>
          <cell r="CY90">
            <v>140.84478791330685</v>
          </cell>
          <cell r="CZ90">
            <v>140.7114688451523</v>
          </cell>
          <cell r="DA90">
            <v>139.12638506981563</v>
          </cell>
          <cell r="DB90">
            <v>147.56728645350572</v>
          </cell>
          <cell r="DC90">
            <v>144.79823723249424</v>
          </cell>
          <cell r="DD90">
            <v>144.88765539476049</v>
          </cell>
          <cell r="DE90">
            <v>141.958823487481</v>
          </cell>
          <cell r="DF90">
            <v>146.95764066139972</v>
          </cell>
          <cell r="DG90">
            <v>147.6752304735717</v>
          </cell>
          <cell r="DH90">
            <v>144.70207863371604</v>
          </cell>
          <cell r="DI90">
            <v>149.4831817205754</v>
          </cell>
          <cell r="DJ90">
            <v>150.33846784668353</v>
          </cell>
          <cell r="DK90">
            <v>149.13894527279658</v>
          </cell>
          <cell r="DL90">
            <v>144.57880072289691</v>
          </cell>
          <cell r="DM90">
            <v>149.38394062082151</v>
          </cell>
          <cell r="DN90">
            <v>151.62812925280019</v>
          </cell>
          <cell r="DO90">
            <v>152.0452101391684</v>
          </cell>
          <cell r="DP90">
            <v>157.05728899611555</v>
          </cell>
          <cell r="DQ90">
            <v>155.54476019920841</v>
          </cell>
          <cell r="DR90">
            <v>143.9301673101086</v>
          </cell>
          <cell r="DS90">
            <v>148.94232114585742</v>
          </cell>
          <cell r="DT90">
            <v>154.55310736434527</v>
          </cell>
          <cell r="DU90">
            <v>150.2757850431386</v>
          </cell>
        </row>
        <row r="91">
          <cell r="E91" t="str">
            <v>IJ AT</v>
          </cell>
          <cell r="BY91">
            <v>131.60073340144393</v>
          </cell>
          <cell r="BZ91">
            <v>126.31174992071654</v>
          </cell>
          <cell r="CA91">
            <v>123.89071611649301</v>
          </cell>
          <cell r="CB91">
            <v>129.70292235948938</v>
          </cell>
          <cell r="CC91">
            <v>133.16786405978479</v>
          </cell>
          <cell r="CD91">
            <v>126.51413859907446</v>
          </cell>
          <cell r="CE91">
            <v>131.10865428717301</v>
          </cell>
          <cell r="CF91">
            <v>125.60716146601405</v>
          </cell>
          <cell r="CG91">
            <v>128.49092970080846</v>
          </cell>
          <cell r="CH91">
            <v>130.68508003908391</v>
          </cell>
          <cell r="CI91">
            <v>122.64914914490738</v>
          </cell>
          <cell r="CJ91">
            <v>128.17803327283292</v>
          </cell>
          <cell r="CK91">
            <v>128.05900860684181</v>
          </cell>
          <cell r="CL91">
            <v>137.10065754369265</v>
          </cell>
          <cell r="CM91">
            <v>136.07440714379325</v>
          </cell>
          <cell r="CN91">
            <v>134.52386577420518</v>
          </cell>
          <cell r="CO91">
            <v>127.42677629163614</v>
          </cell>
          <cell r="CP91">
            <v>132.02197412044686</v>
          </cell>
          <cell r="CQ91">
            <v>127.26369733564873</v>
          </cell>
          <cell r="CR91">
            <v>125.13489440617501</v>
          </cell>
          <cell r="CS91">
            <v>132.28179416032089</v>
          </cell>
          <cell r="CT91">
            <v>133.36801955959226</v>
          </cell>
          <cell r="CU91">
            <v>134.48957341242115</v>
          </cell>
          <cell r="CV91">
            <v>136.30470370593937</v>
          </cell>
          <cell r="CW91">
            <v>142.14667898946061</v>
          </cell>
          <cell r="CX91">
            <v>132.75844761786476</v>
          </cell>
          <cell r="CY91">
            <v>132.72995996586485</v>
          </cell>
          <cell r="CZ91">
            <v>130.51007991357392</v>
          </cell>
          <cell r="DA91">
            <v>130.03720829649811</v>
          </cell>
          <cell r="DB91">
            <v>136.72961947282602</v>
          </cell>
          <cell r="DC91">
            <v>137.14549902473453</v>
          </cell>
          <cell r="DD91">
            <v>137.13183738703907</v>
          </cell>
          <cell r="DE91">
            <v>136.25905599424519</v>
          </cell>
          <cell r="DF91">
            <v>145.78580260867932</v>
          </cell>
          <cell r="DG91">
            <v>140.59599477081517</v>
          </cell>
          <cell r="DH91">
            <v>137.4257396463303</v>
          </cell>
          <cell r="DI91">
            <v>139.21894602233581</v>
          </cell>
          <cell r="DJ91">
            <v>132.19821993689388</v>
          </cell>
          <cell r="DK91">
            <v>131.02064789416298</v>
          </cell>
          <cell r="DL91">
            <v>137.43039685465072</v>
          </cell>
          <cell r="DM91">
            <v>143.66723000333431</v>
          </cell>
          <cell r="DN91">
            <v>141.15080444321563</v>
          </cell>
          <cell r="DO91">
            <v>136.2108478681736</v>
          </cell>
          <cell r="DP91">
            <v>139.41193921043529</v>
          </cell>
          <cell r="DQ91">
            <v>142.83624487684739</v>
          </cell>
          <cell r="DR91">
            <v>141.03613025930943</v>
          </cell>
          <cell r="DS91">
            <v>139.10586002716008</v>
          </cell>
          <cell r="DT91">
            <v>146.10545121158552</v>
          </cell>
          <cell r="DU91">
            <v>139.7339857605387</v>
          </cell>
        </row>
        <row r="107">
          <cell r="E107" t="str">
            <v>Médicaments de ville</v>
          </cell>
          <cell r="BY107">
            <v>127.39371581947358</v>
          </cell>
          <cell r="BZ107">
            <v>140.24671521455744</v>
          </cell>
          <cell r="CA107">
            <v>136.17402631984945</v>
          </cell>
          <cell r="CB107">
            <v>129.4425434395099</v>
          </cell>
          <cell r="CC107">
            <v>132.20681275018964</v>
          </cell>
          <cell r="CD107">
            <v>133.47374942850408</v>
          </cell>
          <cell r="CE107">
            <v>162.65493386857432</v>
          </cell>
          <cell r="CF107">
            <v>147.79189491354896</v>
          </cell>
          <cell r="CG107">
            <v>137.36741336537398</v>
          </cell>
          <cell r="CH107">
            <v>137.14176553226397</v>
          </cell>
          <cell r="CI107">
            <v>134.90352783894463</v>
          </cell>
          <cell r="CJ107">
            <v>135.02671954754413</v>
          </cell>
          <cell r="CK107">
            <v>134.56316152518124</v>
          </cell>
          <cell r="CL107">
            <v>138.72251112392138</v>
          </cell>
          <cell r="CM107">
            <v>134.60020349636446</v>
          </cell>
          <cell r="CN107">
            <v>137.69043173231981</v>
          </cell>
          <cell r="CO107">
            <v>135.96093105819676</v>
          </cell>
          <cell r="CP107">
            <v>134.661912956452</v>
          </cell>
          <cell r="CQ107">
            <v>137.95259733103484</v>
          </cell>
          <cell r="CR107">
            <v>137.62577046194264</v>
          </cell>
          <cell r="CS107">
            <v>140.61183171634184</v>
          </cell>
          <cell r="CT107">
            <v>137.63176921371235</v>
          </cell>
          <cell r="CU107">
            <v>140.43487161495798</v>
          </cell>
          <cell r="CV107">
            <v>148.12314037307888</v>
          </cell>
          <cell r="CW107">
            <v>142.07164813241343</v>
          </cell>
          <cell r="CX107">
            <v>142.22085496890116</v>
          </cell>
          <cell r="CY107">
            <v>142.70592608032425</v>
          </cell>
          <cell r="CZ107">
            <v>144.13095446655794</v>
          </cell>
          <cell r="DA107">
            <v>143.75636819381822</v>
          </cell>
          <cell r="DB107">
            <v>148.51433800793023</v>
          </cell>
          <cell r="DC107">
            <v>143.37943112178186</v>
          </cell>
          <cell r="DD107">
            <v>147.89864184311813</v>
          </cell>
          <cell r="DE107">
            <v>144.5880641951247</v>
          </cell>
          <cell r="DF107">
            <v>149.90940490540993</v>
          </cell>
          <cell r="DG107">
            <v>147.97048309941897</v>
          </cell>
          <cell r="DH107">
            <v>145.5747887351211</v>
          </cell>
          <cell r="DI107">
            <v>149.31491673115039</v>
          </cell>
          <cell r="DJ107">
            <v>148.04257207952892</v>
          </cell>
          <cell r="DK107">
            <v>151.92324704827737</v>
          </cell>
          <cell r="DL107">
            <v>148.16452448100276</v>
          </cell>
          <cell r="DM107">
            <v>156.25298911156307</v>
          </cell>
          <cell r="DN107">
            <v>152.51230295924356</v>
          </cell>
          <cell r="DO107">
            <v>154.03635036611917</v>
          </cell>
          <cell r="DP107">
            <v>155.07630106553086</v>
          </cell>
          <cell r="DQ107">
            <v>157.30938093712186</v>
          </cell>
          <cell r="DR107">
            <v>157.41083812354395</v>
          </cell>
          <cell r="DS107">
            <v>161.18431688536504</v>
          </cell>
          <cell r="DT107">
            <v>161.64896005521595</v>
          </cell>
          <cell r="DU107">
            <v>160.93312334336773</v>
          </cell>
        </row>
        <row r="108">
          <cell r="E108" t="str">
            <v>Médicaments rétrocédés</v>
          </cell>
          <cell r="BY108">
            <v>94.954678456217124</v>
          </cell>
          <cell r="BZ108">
            <v>96.809603127480713</v>
          </cell>
          <cell r="CA108">
            <v>95.294748027833535</v>
          </cell>
          <cell r="CB108">
            <v>105.25781350038557</v>
          </cell>
          <cell r="CC108">
            <v>98.244327487462002</v>
          </cell>
          <cell r="CD108">
            <v>107.16959918386621</v>
          </cell>
          <cell r="CE108">
            <v>97.421981570152099</v>
          </cell>
          <cell r="CF108">
            <v>79.325891202502845</v>
          </cell>
          <cell r="CG108">
            <v>106.30081492876988</v>
          </cell>
          <cell r="CH108">
            <v>114.713608628044</v>
          </cell>
          <cell r="CI108">
            <v>92.950755223002602</v>
          </cell>
          <cell r="CJ108">
            <v>95.002584756473169</v>
          </cell>
          <cell r="CK108">
            <v>85.059304507422212</v>
          </cell>
          <cell r="CL108">
            <v>86.068021130529601</v>
          </cell>
          <cell r="CM108">
            <v>93.413887970719017</v>
          </cell>
          <cell r="CN108">
            <v>89.793318568461075</v>
          </cell>
          <cell r="CO108">
            <v>98.085243150353847</v>
          </cell>
          <cell r="CP108">
            <v>84.323689558902018</v>
          </cell>
          <cell r="CQ108">
            <v>90.140136238488594</v>
          </cell>
          <cell r="CR108">
            <v>89.663978205246892</v>
          </cell>
          <cell r="CS108">
            <v>94.028070196294522</v>
          </cell>
          <cell r="CT108">
            <v>81.25879177683214</v>
          </cell>
          <cell r="CU108">
            <v>79.945864103337442</v>
          </cell>
          <cell r="CV108">
            <v>94.973606024084773</v>
          </cell>
          <cell r="CW108">
            <v>86.784096507239099</v>
          </cell>
          <cell r="CX108">
            <v>93.003231774737145</v>
          </cell>
          <cell r="CY108">
            <v>92.437190493970661</v>
          </cell>
          <cell r="CZ108">
            <v>76.743707048559273</v>
          </cell>
          <cell r="DA108">
            <v>93.69877929217013</v>
          </cell>
          <cell r="DB108">
            <v>90.835638473876543</v>
          </cell>
          <cell r="DC108">
            <v>89.6575015719921</v>
          </cell>
          <cell r="DD108">
            <v>103.23310178812393</v>
          </cell>
          <cell r="DE108">
            <v>82.98115935805302</v>
          </cell>
          <cell r="DF108">
            <v>94.409258371460581</v>
          </cell>
          <cell r="DG108">
            <v>92.623985103176025</v>
          </cell>
          <cell r="DH108">
            <v>89.167236301686586</v>
          </cell>
          <cell r="DI108">
            <v>93.14329217097054</v>
          </cell>
          <cell r="DJ108">
            <v>88.641009679327695</v>
          </cell>
          <cell r="DK108">
            <v>91.353323814992734</v>
          </cell>
          <cell r="DL108">
            <v>89.464311709164662</v>
          </cell>
          <cell r="DM108">
            <v>84.59262519022019</v>
          </cell>
          <cell r="DN108">
            <v>86.892769152305064</v>
          </cell>
          <cell r="DO108">
            <v>89.287193192246463</v>
          </cell>
          <cell r="DP108">
            <v>76.845810721715281</v>
          </cell>
          <cell r="DQ108">
            <v>88.97886654221405</v>
          </cell>
          <cell r="DR108">
            <v>68.073244755406009</v>
          </cell>
          <cell r="DS108">
            <v>151.06815106692287</v>
          </cell>
          <cell r="DT108">
            <v>83.613375547997435</v>
          </cell>
          <cell r="DU108">
            <v>94.243339224411201</v>
          </cell>
        </row>
        <row r="118">
          <cell r="E118" t="str">
            <v>TOTAL médicaments</v>
          </cell>
          <cell r="BY118">
            <v>123.7444007306258</v>
          </cell>
          <cell r="BZ118">
            <v>135.36014269453281</v>
          </cell>
          <cell r="CA118">
            <v>131.57520406067729</v>
          </cell>
          <cell r="CB118">
            <v>126.72181844085368</v>
          </cell>
          <cell r="CC118">
            <v>128.38611337073061</v>
          </cell>
          <cell r="CD118">
            <v>130.51459465112444</v>
          </cell>
          <cell r="CE118">
            <v>155.31638080218886</v>
          </cell>
          <cell r="CF118">
            <v>140.08963119906412</v>
          </cell>
          <cell r="CG118">
            <v>133.8724944143483</v>
          </cell>
          <cell r="CH118">
            <v>134.61865085136029</v>
          </cell>
          <cell r="CI118">
            <v>130.18394000370969</v>
          </cell>
          <cell r="CJ118">
            <v>130.52409891255036</v>
          </cell>
          <cell r="CK118">
            <v>128.99409452889304</v>
          </cell>
          <cell r="CL118">
            <v>132.79900535903948</v>
          </cell>
          <cell r="CM118">
            <v>129.96684027356952</v>
          </cell>
          <cell r="CN118">
            <v>132.30211962478776</v>
          </cell>
          <cell r="CO118">
            <v>131.70000562336426</v>
          </cell>
          <cell r="CP118">
            <v>128.99898171304386</v>
          </cell>
          <cell r="CQ118">
            <v>132.57380838159418</v>
          </cell>
          <cell r="CR118">
            <v>132.2301821092255</v>
          </cell>
          <cell r="CS118">
            <v>135.37126856686464</v>
          </cell>
          <cell r="CT118">
            <v>131.28994239376166</v>
          </cell>
          <cell r="CU118">
            <v>133.63000113283886</v>
          </cell>
          <cell r="CV118">
            <v>142.14394328738749</v>
          </cell>
          <cell r="CW118">
            <v>135.85192915272097</v>
          </cell>
          <cell r="CX118">
            <v>136.68398860174037</v>
          </cell>
          <cell r="CY118">
            <v>137.05081205155938</v>
          </cell>
          <cell r="CZ118">
            <v>136.55004828723435</v>
          </cell>
          <cell r="DA118">
            <v>138.12500766839648</v>
          </cell>
          <cell r="DB118">
            <v>142.02562053590199</v>
          </cell>
          <cell r="DC118">
            <v>137.33584092788396</v>
          </cell>
          <cell r="DD118">
            <v>142.87387407800398</v>
          </cell>
          <cell r="DE118">
            <v>137.65743290414224</v>
          </cell>
          <cell r="DF118">
            <v>143.66576950058695</v>
          </cell>
          <cell r="DG118">
            <v>141.74413279220082</v>
          </cell>
          <cell r="DH118">
            <v>139.22907230971728</v>
          </cell>
          <cell r="DI118">
            <v>142.99574163427329</v>
          </cell>
          <cell r="DJ118">
            <v>141.3600366041166</v>
          </cell>
          <cell r="DK118">
            <v>145.1092737385778</v>
          </cell>
          <cell r="DL118">
            <v>141.56088918233377</v>
          </cell>
          <cell r="DM118">
            <v>148.19136741785982</v>
          </cell>
          <cell r="DN118">
            <v>145.13026038617821</v>
          </cell>
          <cell r="DO118">
            <v>146.75222310861818</v>
          </cell>
          <cell r="DP118">
            <v>146.27555566662406</v>
          </cell>
          <cell r="DQ118">
            <v>149.62235945070393</v>
          </cell>
          <cell r="DR118">
            <v>147.36056986715684</v>
          </cell>
          <cell r="DS118">
            <v>160.04627212315074</v>
          </cell>
          <cell r="DT118">
            <v>152.8701411025977</v>
          </cell>
          <cell r="DU118">
            <v>153.43068013791751</v>
          </cell>
        </row>
        <row r="126">
          <cell r="E126" t="str">
            <v>Produits de LPP</v>
          </cell>
          <cell r="BY126">
            <v>121.260110732862</v>
          </cell>
          <cell r="BZ126">
            <v>118.94878955768465</v>
          </cell>
          <cell r="CA126">
            <v>124.92649715306128</v>
          </cell>
          <cell r="CB126">
            <v>122.81135226744094</v>
          </cell>
          <cell r="CC126">
            <v>121.99345460326145</v>
          </cell>
          <cell r="CD126">
            <v>117.4230647187332</v>
          </cell>
          <cell r="CE126">
            <v>119.84872448652038</v>
          </cell>
          <cell r="CF126">
            <v>126.15608780705301</v>
          </cell>
          <cell r="CG126">
            <v>121.34478026273463</v>
          </cell>
          <cell r="CH126">
            <v>128.47388671497663</v>
          </cell>
          <cell r="CI126">
            <v>125.19492686587226</v>
          </cell>
          <cell r="CJ126">
            <v>125.12654891235164</v>
          </cell>
          <cell r="CK126">
            <v>125.55942806984521</v>
          </cell>
          <cell r="CL126">
            <v>131.91955306340975</v>
          </cell>
          <cell r="CM126">
            <v>128.53241285513914</v>
          </cell>
          <cell r="CN126">
            <v>125.32855512999998</v>
          </cell>
          <cell r="CO126">
            <v>129.87365360457798</v>
          </cell>
          <cell r="CP126">
            <v>128.25073671652328</v>
          </cell>
          <cell r="CQ126">
            <v>132.785263615151</v>
          </cell>
          <cell r="CR126">
            <v>131.7617254249983</v>
          </cell>
          <cell r="CS126">
            <v>132.43624997230057</v>
          </cell>
          <cell r="CT126">
            <v>127.55947590035939</v>
          </cell>
          <cell r="CU126">
            <v>128.68947928179466</v>
          </cell>
          <cell r="CV126">
            <v>131.40632010897215</v>
          </cell>
          <cell r="CW126">
            <v>135.15551714518904</v>
          </cell>
          <cell r="CX126">
            <v>130.41014286392755</v>
          </cell>
          <cell r="CY126">
            <v>131.89680244672974</v>
          </cell>
          <cell r="CZ126">
            <v>132.78175353518873</v>
          </cell>
          <cell r="DA126">
            <v>126.95249587052896</v>
          </cell>
          <cell r="DB126">
            <v>138.76267138426417</v>
          </cell>
          <cell r="DC126">
            <v>131.90415502124273</v>
          </cell>
          <cell r="DD126">
            <v>138.77405252682632</v>
          </cell>
          <cell r="DE126">
            <v>136.16097828308685</v>
          </cell>
          <cell r="DF126">
            <v>139.66485118516874</v>
          </cell>
          <cell r="DG126">
            <v>141.2751249486806</v>
          </cell>
          <cell r="DH126">
            <v>136.46370211047315</v>
          </cell>
          <cell r="DI126">
            <v>142.07901968847</v>
          </cell>
          <cell r="DJ126">
            <v>142.38179927563371</v>
          </cell>
          <cell r="DK126">
            <v>141.98107835770864</v>
          </cell>
          <cell r="DL126">
            <v>136.14317934373429</v>
          </cell>
          <cell r="DM126">
            <v>143.67518256527509</v>
          </cell>
          <cell r="DN126">
            <v>147.03858027164767</v>
          </cell>
          <cell r="DO126">
            <v>145.80803122489795</v>
          </cell>
          <cell r="DP126">
            <v>147.43891627159678</v>
          </cell>
          <cell r="DQ126">
            <v>145.93319713497354</v>
          </cell>
          <cell r="DR126">
            <v>145.66010247734152</v>
          </cell>
          <cell r="DS126">
            <v>148.07911609361722</v>
          </cell>
          <cell r="DT126">
            <v>151.41084433484502</v>
          </cell>
          <cell r="DU126">
            <v>149.67543822834878</v>
          </cell>
        </row>
        <row r="134">
          <cell r="E134" t="str">
            <v xml:space="preserve">TOTAL SOINS DE VILLE </v>
          </cell>
          <cell r="BY134">
            <v>122.97259821341126</v>
          </cell>
          <cell r="BZ134">
            <v>125.78549992203027</v>
          </cell>
          <cell r="CA134">
            <v>124.60528810270905</v>
          </cell>
          <cell r="CB134">
            <v>124.921761014244</v>
          </cell>
          <cell r="CC134">
            <v>124.12196791773242</v>
          </cell>
          <cell r="CD134">
            <v>124.97345071389543</v>
          </cell>
          <cell r="CE134">
            <v>135.7261224494344</v>
          </cell>
          <cell r="CF134">
            <v>131.94958237657372</v>
          </cell>
          <cell r="CG134">
            <v>128.78070202472125</v>
          </cell>
          <cell r="CH134">
            <v>128.51625018548845</v>
          </cell>
          <cell r="CI134">
            <v>126.99411678082421</v>
          </cell>
          <cell r="CJ134">
            <v>127.3512311107103</v>
          </cell>
          <cell r="CK134">
            <v>126.59108907291011</v>
          </cell>
          <cell r="CL134">
            <v>130.29084620979091</v>
          </cell>
          <cell r="CM134">
            <v>128.80504617437811</v>
          </cell>
          <cell r="CN134">
            <v>128.99366128468984</v>
          </cell>
          <cell r="CO134">
            <v>127.83551461451586</v>
          </cell>
          <cell r="CP134">
            <v>126.66065469476449</v>
          </cell>
          <cell r="CQ134">
            <v>127.90713183654705</v>
          </cell>
          <cell r="CR134">
            <v>126.5579805079647</v>
          </cell>
          <cell r="CS134">
            <v>128.97410592976641</v>
          </cell>
          <cell r="CT134">
            <v>125.67927501684383</v>
          </cell>
          <cell r="CU134">
            <v>128.60918222587856</v>
          </cell>
          <cell r="CV134">
            <v>132.63079211027366</v>
          </cell>
          <cell r="CW134">
            <v>130.40847461301402</v>
          </cell>
          <cell r="CX134">
            <v>130.0204558329676</v>
          </cell>
          <cell r="CY134">
            <v>129.9321867072324</v>
          </cell>
          <cell r="CZ134">
            <v>129.88211308658225</v>
          </cell>
          <cell r="DA134">
            <v>128.93311786704973</v>
          </cell>
          <cell r="DB134">
            <v>135.35639791670337</v>
          </cell>
          <cell r="DC134">
            <v>130.07075049250224</v>
          </cell>
          <cell r="DD134">
            <v>134.04522478740287</v>
          </cell>
          <cell r="DE134">
            <v>130.46453643773575</v>
          </cell>
          <cell r="DF134">
            <v>132.26222849354784</v>
          </cell>
          <cell r="DG134">
            <v>136.19508891822335</v>
          </cell>
          <cell r="DH134">
            <v>133.01036325999706</v>
          </cell>
          <cell r="DI134">
            <v>135.69102191452046</v>
          </cell>
          <cell r="DJ134">
            <v>133.76934682089731</v>
          </cell>
          <cell r="DK134">
            <v>134.84289521958911</v>
          </cell>
          <cell r="DL134">
            <v>133.0642861137238</v>
          </cell>
          <cell r="DM134">
            <v>138.38104120202283</v>
          </cell>
          <cell r="DN134">
            <v>137.59314845634242</v>
          </cell>
          <cell r="DO134">
            <v>138.8238571572</v>
          </cell>
          <cell r="DP134">
            <v>139.78006105913633</v>
          </cell>
          <cell r="DQ134">
            <v>140.28460080127778</v>
          </cell>
          <cell r="DR134">
            <v>133.08433074079659</v>
          </cell>
          <cell r="DS134">
            <v>149.69072875084569</v>
          </cell>
          <cell r="DT134">
            <v>142.56274926640722</v>
          </cell>
          <cell r="DU134">
            <v>142.5653367755182</v>
          </cell>
        </row>
      </sheetData>
      <sheetData sheetId="6">
        <row r="3">
          <cell r="BY3">
            <v>44378</v>
          </cell>
          <cell r="BZ3">
            <v>44409</v>
          </cell>
          <cell r="CA3">
            <v>44440</v>
          </cell>
          <cell r="CB3">
            <v>44470</v>
          </cell>
          <cell r="CC3">
            <v>44501</v>
          </cell>
          <cell r="CD3">
            <v>44531</v>
          </cell>
          <cell r="CE3">
            <v>44562</v>
          </cell>
          <cell r="CF3">
            <v>44593</v>
          </cell>
          <cell r="CG3">
            <v>44621</v>
          </cell>
          <cell r="CH3">
            <v>44652</v>
          </cell>
          <cell r="CI3">
            <v>44682</v>
          </cell>
          <cell r="CJ3">
            <v>44713</v>
          </cell>
          <cell r="CK3">
            <v>44743</v>
          </cell>
          <cell r="CL3">
            <v>44774</v>
          </cell>
          <cell r="CM3">
            <v>44805</v>
          </cell>
          <cell r="CN3">
            <v>44835</v>
          </cell>
          <cell r="CO3">
            <v>44866</v>
          </cell>
          <cell r="CP3">
            <v>44896</v>
          </cell>
          <cell r="CQ3">
            <v>44927</v>
          </cell>
          <cell r="CR3">
            <v>44958</v>
          </cell>
          <cell r="CS3">
            <v>44986</v>
          </cell>
          <cell r="CT3">
            <v>45017</v>
          </cell>
          <cell r="CU3">
            <v>45047</v>
          </cell>
          <cell r="CV3">
            <v>45078</v>
          </cell>
          <cell r="CW3">
            <v>45108</v>
          </cell>
          <cell r="CX3">
            <v>45139</v>
          </cell>
          <cell r="CY3">
            <v>45170</v>
          </cell>
          <cell r="CZ3">
            <v>45200</v>
          </cell>
          <cell r="DA3">
            <v>45231</v>
          </cell>
          <cell r="DB3">
            <v>45261</v>
          </cell>
          <cell r="DC3">
            <v>45292</v>
          </cell>
          <cell r="DD3">
            <v>45323</v>
          </cell>
          <cell r="DE3">
            <v>45352</v>
          </cell>
          <cell r="DF3">
            <v>45383</v>
          </cell>
          <cell r="DG3">
            <v>45413</v>
          </cell>
          <cell r="DH3">
            <v>45444</v>
          </cell>
          <cell r="DI3">
            <v>45474</v>
          </cell>
          <cell r="DJ3">
            <v>45505</v>
          </cell>
          <cell r="DK3">
            <v>45536</v>
          </cell>
          <cell r="DL3">
            <v>45566</v>
          </cell>
          <cell r="DM3">
            <v>45597</v>
          </cell>
          <cell r="DN3">
            <v>45627</v>
          </cell>
          <cell r="DO3">
            <v>45658</v>
          </cell>
          <cell r="DP3">
            <v>45689</v>
          </cell>
          <cell r="DQ3">
            <v>45717</v>
          </cell>
          <cell r="DR3">
            <v>45748</v>
          </cell>
          <cell r="DS3">
            <v>45778</v>
          </cell>
          <cell r="DT3">
            <v>45809</v>
          </cell>
          <cell r="DU3">
            <v>45839</v>
          </cell>
        </row>
        <row r="28">
          <cell r="E28" t="str">
            <v>TOTAL généralistes</v>
          </cell>
          <cell r="BY28">
            <v>81.177951443357387</v>
          </cell>
          <cell r="BZ28">
            <v>79.473469607590005</v>
          </cell>
          <cell r="CA28">
            <v>78.157182841959923</v>
          </cell>
          <cell r="CB28">
            <v>78.920155633420634</v>
          </cell>
          <cell r="CC28">
            <v>79.479821583548116</v>
          </cell>
          <cell r="CD28">
            <v>77.862022056409145</v>
          </cell>
          <cell r="CE28">
            <v>78.143753671896349</v>
          </cell>
          <cell r="CF28">
            <v>73.368248006933655</v>
          </cell>
          <cell r="CG28">
            <v>75.092330799332601</v>
          </cell>
          <cell r="CH28">
            <v>76.737119271760051</v>
          </cell>
          <cell r="CI28">
            <v>76.032367913582462</v>
          </cell>
          <cell r="CJ28">
            <v>77.26281689760529</v>
          </cell>
          <cell r="CK28">
            <v>77.467855079529585</v>
          </cell>
          <cell r="CL28">
            <v>79.046802061530101</v>
          </cell>
          <cell r="CM28">
            <v>76.716351992391509</v>
          </cell>
          <cell r="CN28">
            <v>78.320797869676284</v>
          </cell>
          <cell r="CO28">
            <v>76.87801042034485</v>
          </cell>
          <cell r="CP28">
            <v>75.570713075764502</v>
          </cell>
          <cell r="CQ28">
            <v>75.501103781594566</v>
          </cell>
          <cell r="CR28">
            <v>72.857978753578195</v>
          </cell>
          <cell r="CS28">
            <v>74.525909283042495</v>
          </cell>
          <cell r="CT28">
            <v>73.158501713768814</v>
          </cell>
          <cell r="CU28">
            <v>74.644693968103795</v>
          </cell>
          <cell r="CV28">
            <v>76.273131703607746</v>
          </cell>
          <cell r="CW28">
            <v>74.420665630666932</v>
          </cell>
          <cell r="CX28">
            <v>74.888909105836817</v>
          </cell>
          <cell r="CY28">
            <v>73.019675787445223</v>
          </cell>
          <cell r="CZ28">
            <v>73.51541930028381</v>
          </cell>
          <cell r="DA28">
            <v>76.089137140445331</v>
          </cell>
          <cell r="DB28">
            <v>80.587802226954565</v>
          </cell>
          <cell r="DC28">
            <v>75.022828135657448</v>
          </cell>
          <cell r="DD28">
            <v>76.632944461803348</v>
          </cell>
          <cell r="DE28">
            <v>73.056615348722957</v>
          </cell>
          <cell r="DF28">
            <v>76.520554018321292</v>
          </cell>
          <cell r="DG28">
            <v>76.326462371810649</v>
          </cell>
          <cell r="DH28">
            <v>73.271086663565825</v>
          </cell>
          <cell r="DI28">
            <v>74.057905068466198</v>
          </cell>
          <cell r="DJ28">
            <v>70.469767857125859</v>
          </cell>
          <cell r="DK28">
            <v>73.188314024220318</v>
          </cell>
          <cell r="DL28">
            <v>71.334612061336728</v>
          </cell>
          <cell r="DM28">
            <v>72.123101053769275</v>
          </cell>
          <cell r="DN28">
            <v>73.592039647945953</v>
          </cell>
          <cell r="DO28">
            <v>80.604621572630137</v>
          </cell>
          <cell r="DP28">
            <v>78.428825202932771</v>
          </cell>
          <cell r="DQ28">
            <v>76.259910665509551</v>
          </cell>
          <cell r="DR28">
            <v>75.758051151822045</v>
          </cell>
          <cell r="DS28">
            <v>80.173999482479957</v>
          </cell>
          <cell r="DT28">
            <v>77.238620434081056</v>
          </cell>
          <cell r="DU28">
            <v>78.024169709317263</v>
          </cell>
        </row>
        <row r="51">
          <cell r="E51" t="str">
            <v>TOTAL spécialistes</v>
          </cell>
          <cell r="BY51">
            <v>100.76953611155479</v>
          </cell>
          <cell r="BZ51">
            <v>102.33183743883356</v>
          </cell>
          <cell r="CA51">
            <v>103.10413892937389</v>
          </cell>
          <cell r="CB51">
            <v>104.56007075679163</v>
          </cell>
          <cell r="CC51">
            <v>100.62560514868881</v>
          </cell>
          <cell r="CD51">
            <v>103.87330670355992</v>
          </cell>
          <cell r="CE51">
            <v>104.11458983687123</v>
          </cell>
          <cell r="CF51">
            <v>100.52271867900689</v>
          </cell>
          <cell r="CG51">
            <v>101.20870958454995</v>
          </cell>
          <cell r="CH51">
            <v>98.826330832280661</v>
          </cell>
          <cell r="CI51">
            <v>109.23781367988872</v>
          </cell>
          <cell r="CJ51">
            <v>103.78605685326576</v>
          </cell>
          <cell r="CK51">
            <v>105.29827611619152</v>
          </cell>
          <cell r="CL51">
            <v>107.57222811505396</v>
          </cell>
          <cell r="CM51">
            <v>106.89776790008455</v>
          </cell>
          <cell r="CN51">
            <v>103.99768136309571</v>
          </cell>
          <cell r="CO51">
            <v>107.56265445999125</v>
          </cell>
          <cell r="CP51">
            <v>105.08458879827825</v>
          </cell>
          <cell r="CQ51">
            <v>107.82035356534874</v>
          </cell>
          <cell r="CR51">
            <v>106.77846560635641</v>
          </cell>
          <cell r="CS51">
            <v>107.2476085348864</v>
          </cell>
          <cell r="CT51">
            <v>107.2350914508702</v>
          </cell>
          <cell r="CU51">
            <v>108.12235226994873</v>
          </cell>
          <cell r="CV51">
            <v>113.42372525427974</v>
          </cell>
          <cell r="CW51">
            <v>108.8312719507712</v>
          </cell>
          <cell r="CX51">
            <v>109.94119266489058</v>
          </cell>
          <cell r="CY51">
            <v>108.56913396395586</v>
          </cell>
          <cell r="CZ51">
            <v>112.29353886624671</v>
          </cell>
          <cell r="DA51">
            <v>109.85244395615959</v>
          </cell>
          <cell r="DB51">
            <v>113.63491263599819</v>
          </cell>
          <cell r="DC51">
            <v>109.48298353760315</v>
          </cell>
          <cell r="DD51">
            <v>112.19098213731613</v>
          </cell>
          <cell r="DE51">
            <v>110.25636494040782</v>
          </cell>
          <cell r="DF51">
            <v>82.181594663663887</v>
          </cell>
          <cell r="DG51">
            <v>125.1804410493973</v>
          </cell>
          <cell r="DH51">
            <v>116.40252760322399</v>
          </cell>
          <cell r="DI51">
            <v>115.13007507210331</v>
          </cell>
          <cell r="DJ51">
            <v>110.65514162534595</v>
          </cell>
          <cell r="DK51">
            <v>112.21888391602597</v>
          </cell>
          <cell r="DL51">
            <v>110.86548495200563</v>
          </cell>
          <cell r="DM51">
            <v>114.51105995725442</v>
          </cell>
          <cell r="DN51">
            <v>113.93025827645731</v>
          </cell>
          <cell r="DO51">
            <v>114.77679129149575</v>
          </cell>
          <cell r="DP51">
            <v>115.87151273211234</v>
          </cell>
          <cell r="DQ51">
            <v>117.03415753221013</v>
          </cell>
          <cell r="DR51">
            <v>81.700434118794647</v>
          </cell>
          <cell r="DS51">
            <v>156.65730483021045</v>
          </cell>
          <cell r="DT51">
            <v>116.85894926681209</v>
          </cell>
          <cell r="DU51">
            <v>118.72362561949275</v>
          </cell>
        </row>
        <row r="55">
          <cell r="E55" t="str">
            <v>Honoraires de dentistes</v>
          </cell>
          <cell r="BY55">
            <v>110.91394338480933</v>
          </cell>
          <cell r="BZ55">
            <v>104.25477386146918</v>
          </cell>
          <cell r="CA55">
            <v>110.63040192478273</v>
          </cell>
          <cell r="CB55">
            <v>112.90068763545578</v>
          </cell>
          <cell r="CC55">
            <v>108.55082262217704</v>
          </cell>
          <cell r="CD55">
            <v>103.43584578991893</v>
          </cell>
          <cell r="CE55">
            <v>111.4179412803221</v>
          </cell>
          <cell r="CF55">
            <v>108.55214019382824</v>
          </cell>
          <cell r="CG55">
            <v>112.65157556949259</v>
          </cell>
          <cell r="CH55">
            <v>107.32740193449382</v>
          </cell>
          <cell r="CI55">
            <v>112.68597173029924</v>
          </cell>
          <cell r="CJ55">
            <v>111.26227426309956</v>
          </cell>
          <cell r="CK55">
            <v>109.55739859888452</v>
          </cell>
          <cell r="CL55">
            <v>110.40252366102419</v>
          </cell>
          <cell r="CM55">
            <v>115.21760038117405</v>
          </cell>
          <cell r="CN55">
            <v>117.04009222425388</v>
          </cell>
          <cell r="CO55">
            <v>112.77171657810649</v>
          </cell>
          <cell r="CP55">
            <v>107.38860529832827</v>
          </cell>
          <cell r="CQ55">
            <v>116.76682527102254</v>
          </cell>
          <cell r="CR55">
            <v>112.28464701852062</v>
          </cell>
          <cell r="CS55">
            <v>117.89741635197026</v>
          </cell>
          <cell r="CT55">
            <v>112.88632947832384</v>
          </cell>
          <cell r="CU55">
            <v>113.01538660185271</v>
          </cell>
          <cell r="CV55">
            <v>119.56213511888159</v>
          </cell>
          <cell r="CW55">
            <v>115.66454271838202</v>
          </cell>
          <cell r="CX55">
            <v>113.77245046151138</v>
          </cell>
          <cell r="CY55">
            <v>118.23937072018751</v>
          </cell>
          <cell r="CZ55">
            <v>112.56716549757357</v>
          </cell>
          <cell r="DA55">
            <v>103.14890575131341</v>
          </cell>
          <cell r="DB55">
            <v>106.36678336780842</v>
          </cell>
          <cell r="DC55">
            <v>99.610479495190447</v>
          </cell>
          <cell r="DD55">
            <v>103.58841396080318</v>
          </cell>
          <cell r="DE55">
            <v>100.54853146483546</v>
          </cell>
          <cell r="DF55">
            <v>106.11707592101753</v>
          </cell>
          <cell r="DG55">
            <v>104.26220100655404</v>
          </cell>
          <cell r="DH55">
            <v>102.34354249165105</v>
          </cell>
          <cell r="DI55">
            <v>102.37485048408949</v>
          </cell>
          <cell r="DJ55">
            <v>104.30337747912904</v>
          </cell>
          <cell r="DK55">
            <v>105.3527866591661</v>
          </cell>
          <cell r="DL55">
            <v>105.18356615986258</v>
          </cell>
          <cell r="DM55">
            <v>109.50650864758198</v>
          </cell>
          <cell r="DN55">
            <v>107.98748214313019</v>
          </cell>
          <cell r="DO55">
            <v>109.73395778768693</v>
          </cell>
          <cell r="DP55">
            <v>107.92680982558329</v>
          </cell>
          <cell r="DQ55">
            <v>107.54173545763359</v>
          </cell>
          <cell r="DR55">
            <v>108.83855909430473</v>
          </cell>
          <cell r="DS55">
            <v>112.10936026833468</v>
          </cell>
          <cell r="DT55">
            <v>107.29231317505044</v>
          </cell>
          <cell r="DU55">
            <v>114.04640509321517</v>
          </cell>
        </row>
        <row r="69">
          <cell r="E69" t="str">
            <v>TOTAL Infirmiers</v>
          </cell>
          <cell r="BY69">
            <v>103.59404210745933</v>
          </cell>
          <cell r="BZ69">
            <v>104.54735903990881</v>
          </cell>
          <cell r="CA69">
            <v>104.67097845281994</v>
          </cell>
          <cell r="CB69">
            <v>105.0325964031521</v>
          </cell>
          <cell r="CC69">
            <v>104.65924465170011</v>
          </cell>
          <cell r="CD69">
            <v>102.59843045633465</v>
          </cell>
          <cell r="CE69">
            <v>108.44604195127884</v>
          </cell>
          <cell r="CF69">
            <v>107.25030422536199</v>
          </cell>
          <cell r="CG69">
            <v>105.31428335914757</v>
          </cell>
          <cell r="CH69">
            <v>102.45046981359036</v>
          </cell>
          <cell r="CI69">
            <v>103.27117031272499</v>
          </cell>
          <cell r="CJ69">
            <v>105.56308478095599</v>
          </cell>
          <cell r="CK69">
            <v>105.07289479626947</v>
          </cell>
          <cell r="CL69">
            <v>106.46208906363488</v>
          </cell>
          <cell r="CM69">
            <v>102.5857636908472</v>
          </cell>
          <cell r="CN69">
            <v>104.96956712041627</v>
          </cell>
          <cell r="CO69">
            <v>101.10882968196084</v>
          </cell>
          <cell r="CP69">
            <v>102.43638446447922</v>
          </cell>
          <cell r="CQ69">
            <v>101.68342793812563</v>
          </cell>
          <cell r="CR69">
            <v>100.032036148917</v>
          </cell>
          <cell r="CS69">
            <v>101.65128685605849</v>
          </cell>
          <cell r="CT69">
            <v>98.7329657205361</v>
          </cell>
          <cell r="CU69">
            <v>101.81041957876499</v>
          </cell>
          <cell r="CV69">
            <v>102.36765614186338</v>
          </cell>
          <cell r="CW69">
            <v>102.02991809357214</v>
          </cell>
          <cell r="CX69">
            <v>97.064321130520199</v>
          </cell>
          <cell r="CY69">
            <v>99.475830475505717</v>
          </cell>
          <cell r="CZ69">
            <v>101.27901324021877</v>
          </cell>
          <cell r="DA69">
            <v>99.731519940201622</v>
          </cell>
          <cell r="DB69">
            <v>109.28796473280025</v>
          </cell>
          <cell r="DC69">
            <v>95.254954883071932</v>
          </cell>
          <cell r="DD69">
            <v>101.84512625723457</v>
          </cell>
          <cell r="DE69">
            <v>98.78879048706834</v>
          </cell>
          <cell r="DF69">
            <v>105.38787278764651</v>
          </cell>
          <cell r="DG69">
            <v>100.77285003712515</v>
          </cell>
          <cell r="DH69">
            <v>97.294147071312437</v>
          </cell>
          <cell r="DI69">
            <v>99.346054974335544</v>
          </cell>
          <cell r="DJ69">
            <v>102.31963605520417</v>
          </cell>
          <cell r="DK69">
            <v>99.95244952728558</v>
          </cell>
          <cell r="DL69">
            <v>100.61263704136152</v>
          </cell>
          <cell r="DM69">
            <v>100.82749157034843</v>
          </cell>
          <cell r="DN69">
            <v>101.88338157431851</v>
          </cell>
          <cell r="DO69">
            <v>102.03193342834732</v>
          </cell>
          <cell r="DP69">
            <v>100.68102002467825</v>
          </cell>
          <cell r="DQ69">
            <v>99.240800438788497</v>
          </cell>
          <cell r="DR69">
            <v>101.14824579117632</v>
          </cell>
          <cell r="DS69">
            <v>101.02676195354957</v>
          </cell>
          <cell r="DT69">
            <v>101.88507203776996</v>
          </cell>
          <cell r="DU69">
            <v>101.64409925405691</v>
          </cell>
        </row>
        <row r="74">
          <cell r="E74" t="str">
            <v>Montants masseurs-kiné</v>
          </cell>
          <cell r="BY74">
            <v>99.219250536395194</v>
          </cell>
          <cell r="BZ74">
            <v>96.586155035646968</v>
          </cell>
          <cell r="CA74">
            <v>97.690580687663299</v>
          </cell>
          <cell r="CB74">
            <v>99.580427926380125</v>
          </cell>
          <cell r="CC74">
            <v>94.928210999423015</v>
          </cell>
          <cell r="CD74">
            <v>96.046065294950893</v>
          </cell>
          <cell r="CE74">
            <v>99.396608797374938</v>
          </cell>
          <cell r="CF74">
            <v>95.373223433097991</v>
          </cell>
          <cell r="CG74">
            <v>97.790241018372754</v>
          </cell>
          <cell r="CH74">
            <v>94.597443416204584</v>
          </cell>
          <cell r="CI74">
            <v>99.870784887764074</v>
          </cell>
          <cell r="CJ74">
            <v>99.276861576440695</v>
          </cell>
          <cell r="CK74">
            <v>99.180321845877899</v>
          </cell>
          <cell r="CL74">
            <v>100.06452313755486</v>
          </cell>
          <cell r="CM74">
            <v>99.795231247166285</v>
          </cell>
          <cell r="CN74">
            <v>99.667636685347446</v>
          </cell>
          <cell r="CO74">
            <v>99.494140527594411</v>
          </cell>
          <cell r="CP74">
            <v>98.051885536966054</v>
          </cell>
          <cell r="CQ74">
            <v>102.76623358809532</v>
          </cell>
          <cell r="CR74">
            <v>100.41528297562905</v>
          </cell>
          <cell r="CS74">
            <v>104.20573386584621</v>
          </cell>
          <cell r="CT74">
            <v>101.55068062289789</v>
          </cell>
          <cell r="CU74">
            <v>96.443436870397363</v>
          </cell>
          <cell r="CV74">
            <v>104.74419385544473</v>
          </cell>
          <cell r="CW74">
            <v>100.85653742854154</v>
          </cell>
          <cell r="CX74">
            <v>99.820690797535761</v>
          </cell>
          <cell r="CY74">
            <v>102.11430295688409</v>
          </cell>
          <cell r="CZ74">
            <v>100.75109288037687</v>
          </cell>
          <cell r="DA74">
            <v>101.24112757593014</v>
          </cell>
          <cell r="DB74">
            <v>106.55993053847466</v>
          </cell>
          <cell r="DC74">
            <v>98.199357847910363</v>
          </cell>
          <cell r="DD74">
            <v>102.94966687258587</v>
          </cell>
          <cell r="DE74">
            <v>102.09984222957004</v>
          </cell>
          <cell r="DF74">
            <v>103.41428443872314</v>
          </cell>
          <cell r="DG74">
            <v>102.91195628906161</v>
          </cell>
          <cell r="DH74">
            <v>102.76421915217901</v>
          </cell>
          <cell r="DI74">
            <v>104.06344958797735</v>
          </cell>
          <cell r="DJ74">
            <v>104.40373183181461</v>
          </cell>
          <cell r="DK74">
            <v>102.36154386974876</v>
          </cell>
          <cell r="DL74">
            <v>103.91366623787341</v>
          </cell>
          <cell r="DM74">
            <v>105.82283732615197</v>
          </cell>
          <cell r="DN74">
            <v>103.79643220249832</v>
          </cell>
          <cell r="DO74">
            <v>103.9968023539565</v>
          </cell>
          <cell r="DP74">
            <v>104.97582086422756</v>
          </cell>
          <cell r="DQ74">
            <v>101.5805624352431</v>
          </cell>
          <cell r="DR74">
            <v>105.39824941844398</v>
          </cell>
          <cell r="DS74">
            <v>106.98510312315858</v>
          </cell>
          <cell r="DT74">
            <v>102.35935623406172</v>
          </cell>
          <cell r="DU74">
            <v>105.71704684939111</v>
          </cell>
        </row>
        <row r="83">
          <cell r="E83" t="str">
            <v>TOTAL Laboratoires</v>
          </cell>
          <cell r="BY83">
            <v>124.27091779058009</v>
          </cell>
          <cell r="BZ83">
            <v>140.43995798746303</v>
          </cell>
          <cell r="CA83">
            <v>126.97612370942537</v>
          </cell>
          <cell r="CB83">
            <v>120.23026203898412</v>
          </cell>
          <cell r="CC83">
            <v>120.25495653762599</v>
          </cell>
          <cell r="CD83">
            <v>135.15792339266702</v>
          </cell>
          <cell r="CE83">
            <v>157.6921383036659</v>
          </cell>
          <cell r="CF83">
            <v>143.48376066584711</v>
          </cell>
          <cell r="CG83">
            <v>128.02724355952284</v>
          </cell>
          <cell r="CH83">
            <v>126.69259718076968</v>
          </cell>
          <cell r="CI83">
            <v>119.23526833216553</v>
          </cell>
          <cell r="CJ83">
            <v>112.94314963969671</v>
          </cell>
          <cell r="CK83">
            <v>119.80559726237885</v>
          </cell>
          <cell r="CL83">
            <v>112.48302025960351</v>
          </cell>
          <cell r="CM83">
            <v>103.84935899061017</v>
          </cell>
          <cell r="CN83">
            <v>106.86434759723281</v>
          </cell>
          <cell r="CO83">
            <v>99.432488894178888</v>
          </cell>
          <cell r="CP83">
            <v>99.176708151524636</v>
          </cell>
          <cell r="CQ83">
            <v>97.939061410968534</v>
          </cell>
          <cell r="CR83">
            <v>92.127418722649921</v>
          </cell>
          <cell r="CS83">
            <v>90.878895570633972</v>
          </cell>
          <cell r="CT83">
            <v>87.01550002483323</v>
          </cell>
          <cell r="CU83">
            <v>86.372720788209719</v>
          </cell>
          <cell r="CV83">
            <v>90.27934940890961</v>
          </cell>
          <cell r="CW83">
            <v>87.169326944223485</v>
          </cell>
          <cell r="CX83">
            <v>87.60517964194851</v>
          </cell>
          <cell r="CY83">
            <v>87.18797869952752</v>
          </cell>
          <cell r="CZ83">
            <v>86.564876357483811</v>
          </cell>
          <cell r="DA83">
            <v>83.903670049269337</v>
          </cell>
          <cell r="DB83">
            <v>84.866214606161563</v>
          </cell>
          <cell r="DC83">
            <v>83.91973039335835</v>
          </cell>
          <cell r="DD83">
            <v>84.784043636376822</v>
          </cell>
          <cell r="DE83">
            <v>80.504827896487257</v>
          </cell>
          <cell r="DF83">
            <v>81.476725665428489</v>
          </cell>
          <cell r="DG83">
            <v>81.104507223001406</v>
          </cell>
          <cell r="DH83">
            <v>80.691845578051925</v>
          </cell>
          <cell r="DI83">
            <v>81.02572633635647</v>
          </cell>
          <cell r="DJ83">
            <v>74.719325144321132</v>
          </cell>
          <cell r="DK83">
            <v>75.238639642580623</v>
          </cell>
          <cell r="DL83">
            <v>72.54813009052279</v>
          </cell>
          <cell r="DM83">
            <v>76.148554302358619</v>
          </cell>
          <cell r="DN83">
            <v>74.021465763293989</v>
          </cell>
          <cell r="DO83">
            <v>69.740792087289918</v>
          </cell>
          <cell r="DP83">
            <v>71.068079998914143</v>
          </cell>
          <cell r="DQ83">
            <v>70.927576973584578</v>
          </cell>
          <cell r="DR83">
            <v>67.687447207935364</v>
          </cell>
          <cell r="DS83">
            <v>81.996946339690581</v>
          </cell>
          <cell r="DT83">
            <v>78.534413463791324</v>
          </cell>
          <cell r="DU83">
            <v>76.923050360971672</v>
          </cell>
        </row>
        <row r="89">
          <cell r="E89" t="str">
            <v>TOTAL transports</v>
          </cell>
          <cell r="BY89">
            <v>99.502040184778608</v>
          </cell>
          <cell r="BZ89">
            <v>98.78349499310292</v>
          </cell>
          <cell r="CA89">
            <v>98.484160340527666</v>
          </cell>
          <cell r="CB89">
            <v>101.64413542474338</v>
          </cell>
          <cell r="CC89">
            <v>98.48489810091327</v>
          </cell>
          <cell r="CD89">
            <v>99.214480517384089</v>
          </cell>
          <cell r="CE89">
            <v>100.50452803445084</v>
          </cell>
          <cell r="CF89">
            <v>99.045697483672882</v>
          </cell>
          <cell r="CG89">
            <v>99.932905076107858</v>
          </cell>
          <cell r="CH89">
            <v>99.678409853238918</v>
          </cell>
          <cell r="CI89">
            <v>102.69581992437702</v>
          </cell>
          <cell r="CJ89">
            <v>100.01665405951177</v>
          </cell>
          <cell r="CK89">
            <v>100.18669097640669</v>
          </cell>
          <cell r="CL89">
            <v>104.07208854247418</v>
          </cell>
          <cell r="CM89">
            <v>105.947448822284</v>
          </cell>
          <cell r="CN89">
            <v>105.69961703240473</v>
          </cell>
          <cell r="CO89">
            <v>106.20110897458441</v>
          </cell>
          <cell r="CP89">
            <v>109.11591368908316</v>
          </cell>
          <cell r="CQ89">
            <v>106.58205693561197</v>
          </cell>
          <cell r="CR89">
            <v>106.0833316331657</v>
          </cell>
          <cell r="CS89">
            <v>107.11655650440008</v>
          </cell>
          <cell r="CT89">
            <v>109.02560110147439</v>
          </cell>
          <cell r="CU89">
            <v>105.04842386477142</v>
          </cell>
          <cell r="CV89">
            <v>107.6176694423667</v>
          </cell>
          <cell r="CW89">
            <v>107.21056028038214</v>
          </cell>
          <cell r="CX89">
            <v>107.11194895078285</v>
          </cell>
          <cell r="CY89">
            <v>108.24750314456229</v>
          </cell>
          <cell r="CZ89">
            <v>109.31623391212888</v>
          </cell>
          <cell r="DA89">
            <v>108.80697124226522</v>
          </cell>
          <cell r="DB89">
            <v>111.14094646506298</v>
          </cell>
          <cell r="DC89">
            <v>107.76612144802836</v>
          </cell>
          <cell r="DD89">
            <v>110.0695131434674</v>
          </cell>
          <cell r="DE89">
            <v>107.66555763323984</v>
          </cell>
          <cell r="DF89">
            <v>111.41989913868029</v>
          </cell>
          <cell r="DG89">
            <v>109.94868870779437</v>
          </cell>
          <cell r="DH89">
            <v>114.24984963253426</v>
          </cell>
          <cell r="DI89">
            <v>113.56472042585395</v>
          </cell>
          <cell r="DJ89">
            <v>109.43576734297839</v>
          </cell>
          <cell r="DK89">
            <v>111.43211761854934</v>
          </cell>
          <cell r="DL89">
            <v>110.86421504677</v>
          </cell>
          <cell r="DM89">
            <v>111.63904095808628</v>
          </cell>
          <cell r="DN89">
            <v>111.20182362985425</v>
          </cell>
          <cell r="DO89">
            <v>110.61389857480313</v>
          </cell>
          <cell r="DP89">
            <v>113.52521512083251</v>
          </cell>
          <cell r="DQ89">
            <v>115.91280422714769</v>
          </cell>
          <cell r="DR89">
            <v>112.01689897214393</v>
          </cell>
          <cell r="DS89">
            <v>114.11580624934518</v>
          </cell>
          <cell r="DT89">
            <v>110.52194510023592</v>
          </cell>
          <cell r="DU89">
            <v>113.19895011830764</v>
          </cell>
        </row>
        <row r="90">
          <cell r="E90" t="str">
            <v>IJ maladie</v>
          </cell>
          <cell r="BY90">
            <v>126.27259955950458</v>
          </cell>
          <cell r="BZ90">
            <v>121.50843383797516</v>
          </cell>
          <cell r="CA90">
            <v>125.54283588312565</v>
          </cell>
          <cell r="CB90">
            <v>129.30249712238407</v>
          </cell>
          <cell r="CC90">
            <v>130.12049389014282</v>
          </cell>
          <cell r="CD90">
            <v>128.42601432870461</v>
          </cell>
          <cell r="CE90">
            <v>132.50068011474198</v>
          </cell>
          <cell r="CF90">
            <v>152.1908068862237</v>
          </cell>
          <cell r="CG90">
            <v>143.51777933716573</v>
          </cell>
          <cell r="CH90">
            <v>143.25418934050896</v>
          </cell>
          <cell r="CI90">
            <v>136.78160633022642</v>
          </cell>
          <cell r="CJ90">
            <v>140.19633894934026</v>
          </cell>
          <cell r="CK90">
            <v>136.87610538347471</v>
          </cell>
          <cell r="CL90">
            <v>139.73566512957885</v>
          </cell>
          <cell r="CM90">
            <v>143.14167872710476</v>
          </cell>
          <cell r="CN90">
            <v>142.20215316323413</v>
          </cell>
          <cell r="CO90">
            <v>138.95755426155029</v>
          </cell>
          <cell r="CP90">
            <v>136.94643836518438</v>
          </cell>
          <cell r="CQ90">
            <v>132.97162723012605</v>
          </cell>
          <cell r="CR90">
            <v>133.79659018841716</v>
          </cell>
          <cell r="CS90">
            <v>134.27846828194728</v>
          </cell>
          <cell r="CT90">
            <v>128.40593586183894</v>
          </cell>
          <cell r="CU90">
            <v>138.44096789048393</v>
          </cell>
          <cell r="CV90">
            <v>133.66870095115942</v>
          </cell>
          <cell r="CW90">
            <v>134.92747436355828</v>
          </cell>
          <cell r="CX90">
            <v>139.12254753737042</v>
          </cell>
          <cell r="CY90">
            <v>134.2741972991702</v>
          </cell>
          <cell r="CZ90">
            <v>134.31541570807659</v>
          </cell>
          <cell r="DA90">
            <v>132.29866761428249</v>
          </cell>
          <cell r="DB90">
            <v>140.54780760933886</v>
          </cell>
          <cell r="DC90">
            <v>138.94364662827431</v>
          </cell>
          <cell r="DD90">
            <v>137.60939582743953</v>
          </cell>
          <cell r="DE90">
            <v>135.82420534304353</v>
          </cell>
          <cell r="DF90">
            <v>140.62747870720312</v>
          </cell>
          <cell r="DG90">
            <v>140.88002128704395</v>
          </cell>
          <cell r="DH90">
            <v>137.13499704707121</v>
          </cell>
          <cell r="DI90">
            <v>142.31456338786538</v>
          </cell>
          <cell r="DJ90">
            <v>142.86285712534027</v>
          </cell>
          <cell r="DK90">
            <v>142.50520576388985</v>
          </cell>
          <cell r="DL90">
            <v>138.2636117148574</v>
          </cell>
          <cell r="DM90">
            <v>143.88149884120892</v>
          </cell>
          <cell r="DN90">
            <v>145.82960389116252</v>
          </cell>
          <cell r="DO90">
            <v>145.72306721989477</v>
          </cell>
          <cell r="DP90">
            <v>149.20377335241326</v>
          </cell>
          <cell r="DQ90">
            <v>148.15493122128095</v>
          </cell>
          <cell r="DR90">
            <v>137.61369229179516</v>
          </cell>
          <cell r="DS90">
            <v>141.83687565471681</v>
          </cell>
          <cell r="DT90">
            <v>147.67928706790681</v>
          </cell>
          <cell r="DU90">
            <v>142.77857366803391</v>
          </cell>
        </row>
        <row r="91">
          <cell r="E91" t="str">
            <v>IJ AT</v>
          </cell>
          <cell r="BY91">
            <v>124.66775148750868</v>
          </cell>
          <cell r="BZ91">
            <v>120.18526191393842</v>
          </cell>
          <cell r="CA91">
            <v>117.81249417105603</v>
          </cell>
          <cell r="CB91">
            <v>121.42533646626148</v>
          </cell>
          <cell r="CC91">
            <v>125.46334715777635</v>
          </cell>
          <cell r="CD91">
            <v>120.09828653169011</v>
          </cell>
          <cell r="CE91">
            <v>123.72537134803123</v>
          </cell>
          <cell r="CF91">
            <v>119.26996590848103</v>
          </cell>
          <cell r="CG91">
            <v>121.4017898188179</v>
          </cell>
          <cell r="CH91">
            <v>123.16389227769777</v>
          </cell>
          <cell r="CI91">
            <v>116.34924623595599</v>
          </cell>
          <cell r="CJ91">
            <v>121.64627535056107</v>
          </cell>
          <cell r="CK91">
            <v>121.37294255024156</v>
          </cell>
          <cell r="CL91">
            <v>129.08038308616042</v>
          </cell>
          <cell r="CM91">
            <v>128.47229821376288</v>
          </cell>
          <cell r="CN91">
            <v>127.91828638083742</v>
          </cell>
          <cell r="CO91">
            <v>121.1765128503767</v>
          </cell>
          <cell r="CP91">
            <v>122.79523958321732</v>
          </cell>
          <cell r="CQ91">
            <v>119.99317708895167</v>
          </cell>
          <cell r="CR91">
            <v>118.07315836734567</v>
          </cell>
          <cell r="CS91">
            <v>124.87828838594579</v>
          </cell>
          <cell r="CT91">
            <v>126.15342057255428</v>
          </cell>
          <cell r="CU91">
            <v>127.29121502990554</v>
          </cell>
          <cell r="CV91">
            <v>129.4160460298697</v>
          </cell>
          <cell r="CW91">
            <v>133.14660843507536</v>
          </cell>
          <cell r="CX91">
            <v>125.28788281213224</v>
          </cell>
          <cell r="CY91">
            <v>125.67453735341813</v>
          </cell>
          <cell r="CZ91">
            <v>124.12627782100994</v>
          </cell>
          <cell r="DA91">
            <v>123.29432974607811</v>
          </cell>
          <cell r="DB91">
            <v>128.81076964351962</v>
          </cell>
          <cell r="DC91">
            <v>128.16608284017028</v>
          </cell>
          <cell r="DD91">
            <v>128.54444267620366</v>
          </cell>
          <cell r="DE91">
            <v>128.22998282120426</v>
          </cell>
          <cell r="DF91">
            <v>136.00190732041713</v>
          </cell>
          <cell r="DG91">
            <v>133.0943905623011</v>
          </cell>
          <cell r="DH91">
            <v>129.6022586583473</v>
          </cell>
          <cell r="DI91">
            <v>131.48089855515664</v>
          </cell>
          <cell r="DJ91">
            <v>125.23639817313861</v>
          </cell>
          <cell r="DK91">
            <v>124.41683616764098</v>
          </cell>
          <cell r="DL91">
            <v>129.62599644874959</v>
          </cell>
          <cell r="DM91">
            <v>134.54168425661618</v>
          </cell>
          <cell r="DN91">
            <v>133.11885505228904</v>
          </cell>
          <cell r="DO91">
            <v>129.34788602295853</v>
          </cell>
          <cell r="DP91">
            <v>131.91757992083478</v>
          </cell>
          <cell r="DQ91">
            <v>134.60477922546286</v>
          </cell>
          <cell r="DR91">
            <v>132.70953766315361</v>
          </cell>
          <cell r="DS91">
            <v>131.09789555247841</v>
          </cell>
          <cell r="DT91">
            <v>136.44287571029429</v>
          </cell>
          <cell r="DU91">
            <v>131.54785965374097</v>
          </cell>
        </row>
        <row r="107">
          <cell r="E107" t="str">
            <v>Médicaments de ville</v>
          </cell>
          <cell r="BY107">
            <v>112.21919869964276</v>
          </cell>
          <cell r="BZ107">
            <v>119.03543894093831</v>
          </cell>
          <cell r="CA107">
            <v>117.6925965950139</v>
          </cell>
          <cell r="CB107">
            <v>114.52994386630435</v>
          </cell>
          <cell r="CC107">
            <v>115.80341230184219</v>
          </cell>
          <cell r="CD107">
            <v>117.24175706493658</v>
          </cell>
          <cell r="CE107">
            <v>133.51905213442851</v>
          </cell>
          <cell r="CF107">
            <v>125.68549289194186</v>
          </cell>
          <cell r="CG107">
            <v>119.97028668597692</v>
          </cell>
          <cell r="CH107">
            <v>120.22017625122953</v>
          </cell>
          <cell r="CI107">
            <v>119.55077304391821</v>
          </cell>
          <cell r="CJ107">
            <v>118.38811280239261</v>
          </cell>
          <cell r="CK107">
            <v>117.98522070780568</v>
          </cell>
          <cell r="CL107">
            <v>120.29094789634208</v>
          </cell>
          <cell r="CM107">
            <v>117.39329305164183</v>
          </cell>
          <cell r="CN107">
            <v>119.67322842747359</v>
          </cell>
          <cell r="CO107">
            <v>118.3645919093818</v>
          </cell>
          <cell r="CP107">
            <v>118.56499308484069</v>
          </cell>
          <cell r="CQ107">
            <v>120.81644293989157</v>
          </cell>
          <cell r="CR107">
            <v>119.84365293337737</v>
          </cell>
          <cell r="CS107">
            <v>122.07750274439574</v>
          </cell>
          <cell r="CT107">
            <v>120.3073683539468</v>
          </cell>
          <cell r="CU107">
            <v>120.31396329535033</v>
          </cell>
          <cell r="CV107">
            <v>128.41417153326572</v>
          </cell>
          <cell r="CW107">
            <v>123.26973962242134</v>
          </cell>
          <cell r="CX107">
            <v>123.05347816643821</v>
          </cell>
          <cell r="CY107">
            <v>123.69427587093789</v>
          </cell>
          <cell r="CZ107">
            <v>124.31326624039212</v>
          </cell>
          <cell r="DA107">
            <v>124.62786119772447</v>
          </cell>
          <cell r="DB107">
            <v>128.66588563854557</v>
          </cell>
          <cell r="DC107">
            <v>123.82294951456878</v>
          </cell>
          <cell r="DD107">
            <v>127.25138073171117</v>
          </cell>
          <cell r="DE107">
            <v>125.24265405790477</v>
          </cell>
          <cell r="DF107">
            <v>128.00538925885689</v>
          </cell>
          <cell r="DG107">
            <v>125.44003011135561</v>
          </cell>
          <cell r="DH107">
            <v>126.02153303093198</v>
          </cell>
          <cell r="DI107">
            <v>128.075239368838</v>
          </cell>
          <cell r="DJ107">
            <v>127.24049320204762</v>
          </cell>
          <cell r="DK107">
            <v>128.75406161245181</v>
          </cell>
          <cell r="DL107">
            <v>127.02075724638104</v>
          </cell>
          <cell r="DM107">
            <v>131.10563702928846</v>
          </cell>
          <cell r="DN107">
            <v>128.78317029378141</v>
          </cell>
          <cell r="DO107">
            <v>129.8544482549047</v>
          </cell>
          <cell r="DP107">
            <v>131.65850893311932</v>
          </cell>
          <cell r="DQ107">
            <v>132.53110958078554</v>
          </cell>
          <cell r="DR107">
            <v>133.2384868842052</v>
          </cell>
          <cell r="DS107">
            <v>136.337475415661</v>
          </cell>
          <cell r="DT107">
            <v>135.49973307879006</v>
          </cell>
          <cell r="DU107">
            <v>135.82135177086963</v>
          </cell>
        </row>
        <row r="108">
          <cell r="E108" t="str">
            <v>Médicaments rétrocédés</v>
          </cell>
          <cell r="BY108">
            <v>101.38221461200511</v>
          </cell>
          <cell r="BZ108">
            <v>96.357065332761849</v>
          </cell>
          <cell r="CA108">
            <v>92.19286558288934</v>
          </cell>
          <cell r="CB108">
            <v>101.31679483733851</v>
          </cell>
          <cell r="CC108">
            <v>90.589499238300093</v>
          </cell>
          <cell r="CD108">
            <v>103.10314971884485</v>
          </cell>
          <cell r="CE108">
            <v>90.858329451161723</v>
          </cell>
          <cell r="CF108">
            <v>76.311463476245549</v>
          </cell>
          <cell r="CG108">
            <v>95.642728795271708</v>
          </cell>
          <cell r="CH108">
            <v>101.78372343925493</v>
          </cell>
          <cell r="CI108">
            <v>83.912908877280742</v>
          </cell>
          <cell r="CJ108">
            <v>86.807992104459629</v>
          </cell>
          <cell r="CK108">
            <v>80.676920394113921</v>
          </cell>
          <cell r="CL108">
            <v>81.574476942127788</v>
          </cell>
          <cell r="CM108">
            <v>84.330952253731382</v>
          </cell>
          <cell r="CN108">
            <v>81.946754587384021</v>
          </cell>
          <cell r="CO108">
            <v>89.301504368726498</v>
          </cell>
          <cell r="CP108">
            <v>77.696484616678504</v>
          </cell>
          <cell r="CQ108">
            <v>84.770581722306332</v>
          </cell>
          <cell r="CR108">
            <v>83.476903556558796</v>
          </cell>
          <cell r="CS108">
            <v>83.235877416434121</v>
          </cell>
          <cell r="CT108">
            <v>74.978126462707522</v>
          </cell>
          <cell r="CU108">
            <v>73.973853650514769</v>
          </cell>
          <cell r="CV108">
            <v>81.903318837507371</v>
          </cell>
          <cell r="CW108">
            <v>79.03214704743435</v>
          </cell>
          <cell r="CX108">
            <v>83.497971170967233</v>
          </cell>
          <cell r="CY108">
            <v>82.12740905599874</v>
          </cell>
          <cell r="CZ108">
            <v>73.212151563879914</v>
          </cell>
          <cell r="DA108">
            <v>82.965093211196631</v>
          </cell>
          <cell r="DB108">
            <v>75.360749996891258</v>
          </cell>
          <cell r="DC108">
            <v>75.426194890101399</v>
          </cell>
          <cell r="DD108">
            <v>87.324760294780617</v>
          </cell>
          <cell r="DE108">
            <v>73.40286683029214</v>
          </cell>
          <cell r="DF108">
            <v>78.15231388134589</v>
          </cell>
          <cell r="DG108">
            <v>79.28538708381906</v>
          </cell>
          <cell r="DH108">
            <v>75.385668587170656</v>
          </cell>
          <cell r="DI108">
            <v>77.717212906858052</v>
          </cell>
          <cell r="DJ108">
            <v>73.545947319551146</v>
          </cell>
          <cell r="DK108">
            <v>76.904630137161305</v>
          </cell>
          <cell r="DL108">
            <v>71.61039482271876</v>
          </cell>
          <cell r="DM108">
            <v>69.467062244771583</v>
          </cell>
          <cell r="DN108">
            <v>71.865330606498816</v>
          </cell>
          <cell r="DO108">
            <v>73.232795905371063</v>
          </cell>
          <cell r="DP108">
            <v>66.584563630618675</v>
          </cell>
          <cell r="DQ108">
            <v>73.142556406362715</v>
          </cell>
          <cell r="DR108">
            <v>56.221226351870172</v>
          </cell>
          <cell r="DS108">
            <v>121.81474036678264</v>
          </cell>
          <cell r="DT108">
            <v>69.67167678632832</v>
          </cell>
          <cell r="DU108">
            <v>76.010714866952313</v>
          </cell>
        </row>
        <row r="118">
          <cell r="E118" t="str">
            <v>TOTAL médicaments</v>
          </cell>
          <cell r="BY118">
            <v>111.20601353528583</v>
          </cell>
          <cell r="BZ118">
            <v>116.91516345601261</v>
          </cell>
          <cell r="CA118">
            <v>115.30854315840793</v>
          </cell>
          <cell r="CB118">
            <v>113.29460325287141</v>
          </cell>
          <cell r="CC118">
            <v>113.44608092211743</v>
          </cell>
          <cell r="CD118">
            <v>115.9198923199224</v>
          </cell>
          <cell r="CE118">
            <v>129.53056133533821</v>
          </cell>
          <cell r="CF118">
            <v>121.06935304122712</v>
          </cell>
          <cell r="CG118">
            <v>117.69582355669961</v>
          </cell>
          <cell r="CH118">
            <v>118.49649184591901</v>
          </cell>
          <cell r="CI118">
            <v>116.21887230742141</v>
          </cell>
          <cell r="CJ118">
            <v>115.43558380345769</v>
          </cell>
          <cell r="CK118">
            <v>114.49714542048235</v>
          </cell>
          <cell r="CL118">
            <v>116.67121812006475</v>
          </cell>
          <cell r="CM118">
            <v>114.30218643706549</v>
          </cell>
          <cell r="CN118">
            <v>116.14605672645739</v>
          </cell>
          <cell r="CO118">
            <v>115.64738859077683</v>
          </cell>
          <cell r="CP118">
            <v>114.74406226732911</v>
          </cell>
          <cell r="CQ118">
            <v>117.44639722174868</v>
          </cell>
          <cell r="CR118">
            <v>116.44360632940464</v>
          </cell>
          <cell r="CS118">
            <v>118.44607187547957</v>
          </cell>
          <cell r="CT118">
            <v>116.06938894709859</v>
          </cell>
          <cell r="CU118">
            <v>115.98147454874601</v>
          </cell>
          <cell r="CV118">
            <v>124.06571945916056</v>
          </cell>
          <cell r="CW118">
            <v>119.13382208841182</v>
          </cell>
          <cell r="CX118">
            <v>119.35530416042988</v>
          </cell>
          <cell r="CY118">
            <v>119.80805324247254</v>
          </cell>
          <cell r="CZ118">
            <v>119.53565552751802</v>
          </cell>
          <cell r="DA118">
            <v>120.73267245437769</v>
          </cell>
          <cell r="DB118">
            <v>123.68221378119115</v>
          </cell>
          <cell r="DC118">
            <v>119.29817828744578</v>
          </cell>
          <cell r="DD118">
            <v>123.51851011360671</v>
          </cell>
          <cell r="DE118">
            <v>120.39598242697079</v>
          </cell>
          <cell r="DF118">
            <v>123.34446183093148</v>
          </cell>
          <cell r="DG118">
            <v>121.12488124673423</v>
          </cell>
          <cell r="DH118">
            <v>121.28742008733802</v>
          </cell>
          <cell r="DI118">
            <v>123.36710240887192</v>
          </cell>
          <cell r="DJ118">
            <v>122.22041410484867</v>
          </cell>
          <cell r="DK118">
            <v>123.90648830919</v>
          </cell>
          <cell r="DL118">
            <v>121.84026083655999</v>
          </cell>
          <cell r="DM118">
            <v>125.34284463070789</v>
          </cell>
          <cell r="DN118">
            <v>123.46173489330079</v>
          </cell>
          <cell r="DO118">
            <v>124.56070437948775</v>
          </cell>
          <cell r="DP118">
            <v>125.57453248418466</v>
          </cell>
          <cell r="DQ118">
            <v>126.97867907776501</v>
          </cell>
          <cell r="DR118">
            <v>126.03789074604256</v>
          </cell>
          <cell r="DS118">
            <v>134.97969731260048</v>
          </cell>
          <cell r="DT118">
            <v>129.34525232154155</v>
          </cell>
          <cell r="DU118">
            <v>130.22945927645168</v>
          </cell>
        </row>
        <row r="126">
          <cell r="E126" t="str">
            <v>Produits de LPP</v>
          </cell>
          <cell r="BY126">
            <v>104.6463227603069</v>
          </cell>
          <cell r="BZ126">
            <v>103.72546151316493</v>
          </cell>
          <cell r="CA126">
            <v>108.07972440438509</v>
          </cell>
          <cell r="CB126">
            <v>106.50462347229191</v>
          </cell>
          <cell r="CC126">
            <v>105.84039143473281</v>
          </cell>
          <cell r="CD126">
            <v>102.61359493075955</v>
          </cell>
          <cell r="CE126">
            <v>103.16349421461868</v>
          </cell>
          <cell r="CF126">
            <v>108.61686617490504</v>
          </cell>
          <cell r="CG126">
            <v>105.46306208946035</v>
          </cell>
          <cell r="CH126">
            <v>108.18803055022342</v>
          </cell>
          <cell r="CI126">
            <v>107.51665989382717</v>
          </cell>
          <cell r="CJ126">
            <v>107.17104597623113</v>
          </cell>
          <cell r="CK126">
            <v>107.0078142015616</v>
          </cell>
          <cell r="CL126">
            <v>110.09483635202938</v>
          </cell>
          <cell r="CM126">
            <v>107.76781843844934</v>
          </cell>
          <cell r="CN126">
            <v>106.08960731482799</v>
          </cell>
          <cell r="CO126">
            <v>108.46958751091887</v>
          </cell>
          <cell r="CP126">
            <v>106.3530331133328</v>
          </cell>
          <cell r="CQ126">
            <v>109.59051223167953</v>
          </cell>
          <cell r="CR126">
            <v>108.13358853458412</v>
          </cell>
          <cell r="CS126">
            <v>108.45356039143152</v>
          </cell>
          <cell r="CT126">
            <v>105.11842432856464</v>
          </cell>
          <cell r="CU126">
            <v>104.88886897662626</v>
          </cell>
          <cell r="CV126">
            <v>108.34201314551892</v>
          </cell>
          <cell r="CW126">
            <v>110.04671666809101</v>
          </cell>
          <cell r="CX126">
            <v>106.17405101838868</v>
          </cell>
          <cell r="CY126">
            <v>106.60188803206071</v>
          </cell>
          <cell r="CZ126">
            <v>107.58465107946193</v>
          </cell>
          <cell r="DA126">
            <v>104.79636301406188</v>
          </cell>
          <cell r="DB126">
            <v>112.97552133271074</v>
          </cell>
          <cell r="DC126">
            <v>104.81603283129432</v>
          </cell>
          <cell r="DD126">
            <v>112.06465159720456</v>
          </cell>
          <cell r="DE126">
            <v>108.44615541950343</v>
          </cell>
          <cell r="DF126">
            <v>110.49516343940762</v>
          </cell>
          <cell r="DG126">
            <v>111.12243988279364</v>
          </cell>
          <cell r="DH126">
            <v>108.08964172952203</v>
          </cell>
          <cell r="DI126">
            <v>110.62504123622278</v>
          </cell>
          <cell r="DJ126">
            <v>111.65439304933199</v>
          </cell>
          <cell r="DK126">
            <v>111.38397067751731</v>
          </cell>
          <cell r="DL126">
            <v>108.21601217492261</v>
          </cell>
          <cell r="DM126">
            <v>111.5053244807543</v>
          </cell>
          <cell r="DN126">
            <v>113.1731196906604</v>
          </cell>
          <cell r="DO126">
            <v>112.71934569302384</v>
          </cell>
          <cell r="DP126">
            <v>113.68122040892668</v>
          </cell>
          <cell r="DQ126">
            <v>112.95830945320826</v>
          </cell>
          <cell r="DR126">
            <v>112.11005520283317</v>
          </cell>
          <cell r="DS126">
            <v>114.22191530474566</v>
          </cell>
          <cell r="DT126">
            <v>114.34555003468887</v>
          </cell>
          <cell r="DU126">
            <v>114.14548870926575</v>
          </cell>
        </row>
        <row r="134">
          <cell r="E134" t="str">
            <v xml:space="preserve">TOTAL SOINS DE VILLE </v>
          </cell>
          <cell r="BY134">
            <v>106.99917482855406</v>
          </cell>
          <cell r="BZ134">
            <v>108.28474249986093</v>
          </cell>
          <cell r="CA134">
            <v>108.24412260398113</v>
          </cell>
          <cell r="CB134">
            <v>108.45374172391024</v>
          </cell>
          <cell r="CC134">
            <v>107.52743441839343</v>
          </cell>
          <cell r="CD134">
            <v>107.97828837422226</v>
          </cell>
          <cell r="CE134">
            <v>114.3775534386257</v>
          </cell>
          <cell r="CF134">
            <v>111.91783064673145</v>
          </cell>
          <cell r="CG134">
            <v>109.89623949737268</v>
          </cell>
          <cell r="CH134">
            <v>109.42665391600779</v>
          </cell>
          <cell r="CI134">
            <v>109.62547991728859</v>
          </cell>
          <cell r="CJ134">
            <v>109.27843088601679</v>
          </cell>
          <cell r="CK134">
            <v>109.05073132486775</v>
          </cell>
          <cell r="CL134">
            <v>111.14112767094151</v>
          </cell>
          <cell r="CM134">
            <v>109.61264382626132</v>
          </cell>
          <cell r="CN134">
            <v>110.1028436163725</v>
          </cell>
          <cell r="CO134">
            <v>109.03956111198339</v>
          </cell>
          <cell r="CP134">
            <v>108.23357322740725</v>
          </cell>
          <cell r="CQ134">
            <v>109.42702332067222</v>
          </cell>
          <cell r="CR134">
            <v>107.90621194898316</v>
          </cell>
          <cell r="CS134">
            <v>109.64674923219644</v>
          </cell>
          <cell r="CT134">
            <v>107.50301828288322</v>
          </cell>
          <cell r="CU134">
            <v>108.30386582897596</v>
          </cell>
          <cell r="CV134">
            <v>112.34546564662975</v>
          </cell>
          <cell r="CW134">
            <v>110.35242526375364</v>
          </cell>
          <cell r="CX134">
            <v>109.2796648093891</v>
          </cell>
          <cell r="CY134">
            <v>109.46573655847389</v>
          </cell>
          <cell r="CZ134">
            <v>109.94360989207254</v>
          </cell>
          <cell r="DA134">
            <v>109.07461628405204</v>
          </cell>
          <cell r="DB134">
            <v>114.23541957226126</v>
          </cell>
          <cell r="DC134">
            <v>108.37611457988261</v>
          </cell>
          <cell r="DD134">
            <v>112.08969289461068</v>
          </cell>
          <cell r="DE134">
            <v>109.30730506454287</v>
          </cell>
          <cell r="DF134">
            <v>109.58276920092671</v>
          </cell>
          <cell r="DG134">
            <v>112.96753220472189</v>
          </cell>
          <cell r="DH134">
            <v>110.74308963760897</v>
          </cell>
          <cell r="DI134">
            <v>112.23301701705557</v>
          </cell>
          <cell r="DJ134">
            <v>110.97971592008373</v>
          </cell>
          <cell r="DK134">
            <v>111.49365263916464</v>
          </cell>
          <cell r="DL134">
            <v>110.35774688239202</v>
          </cell>
          <cell r="DM134">
            <v>113.20235556730627</v>
          </cell>
          <cell r="DN134">
            <v>112.86773165110576</v>
          </cell>
          <cell r="DO134">
            <v>113.47625722559285</v>
          </cell>
          <cell r="DP134">
            <v>114.16044423565053</v>
          </cell>
          <cell r="DQ134">
            <v>114.27429925888575</v>
          </cell>
          <cell r="DR134">
            <v>109.19092720082008</v>
          </cell>
          <cell r="DS134">
            <v>121.88606650853838</v>
          </cell>
          <cell r="DT134">
            <v>115.53908694107791</v>
          </cell>
          <cell r="DU134">
            <v>115.99762820113317</v>
          </cell>
        </row>
      </sheetData>
      <sheetData sheetId="7"/>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03F86-51E1-4365-B935-F623A09D1AE2}">
  <sheetPr>
    <tabColor rgb="FF0000FF"/>
  </sheetPr>
  <dimension ref="A1:Z215"/>
  <sheetViews>
    <sheetView showGridLines="0" zoomScale="85" zoomScaleNormal="85" zoomScaleSheetLayoutView="100" workbookViewId="0">
      <pane ySplit="1" topLeftCell="A2" activePane="bottomLeft" state="frozenSplit"/>
      <selection activeCell="T32" sqref="T32"/>
      <selection pane="bottomLeft" sqref="A1:D1"/>
    </sheetView>
  </sheetViews>
  <sheetFormatPr baseColWidth="10" defaultColWidth="11.42578125" defaultRowHeight="12.75" x14ac:dyDescent="0.2"/>
  <cols>
    <col min="1" max="7" width="14.42578125" style="5" customWidth="1"/>
    <col min="8" max="9" width="13.42578125" style="5" customWidth="1"/>
    <col min="10" max="12" width="14.42578125" style="5" customWidth="1"/>
    <col min="13" max="13" width="2.5703125" style="5" customWidth="1"/>
    <col min="14" max="14" width="11.5703125" style="5" customWidth="1"/>
    <col min="15" max="16384" width="11.42578125" style="5"/>
  </cols>
  <sheetData>
    <row r="1" spans="1:15" s="2" customFormat="1" ht="15.75" x14ac:dyDescent="0.2">
      <c r="A1" s="1" t="s">
        <v>0</v>
      </c>
      <c r="B1" s="1"/>
      <c r="C1" s="1"/>
      <c r="D1" s="1"/>
      <c r="E1" s="1" t="s">
        <v>1</v>
      </c>
      <c r="F1" s="1"/>
      <c r="G1" s="1"/>
      <c r="H1" s="1"/>
      <c r="I1" s="1" t="s">
        <v>2</v>
      </c>
      <c r="J1" s="1"/>
      <c r="K1" s="1"/>
      <c r="L1" s="1"/>
    </row>
    <row r="2" spans="1:15" ht="15.75" x14ac:dyDescent="0.2">
      <c r="A2" s="3" t="s">
        <v>3</v>
      </c>
      <c r="B2" s="3"/>
      <c r="C2" s="3"/>
      <c r="D2" s="3"/>
      <c r="E2" s="4"/>
      <c r="G2" s="6"/>
      <c r="H2" s="4"/>
      <c r="I2" s="7"/>
      <c r="J2" s="7"/>
      <c r="K2" s="7"/>
      <c r="N2" s="2"/>
      <c r="O2" s="2"/>
    </row>
    <row r="3" spans="1:15" ht="15.75" x14ac:dyDescent="0.2">
      <c r="A3" s="8" t="s">
        <v>4</v>
      </c>
      <c r="B3" s="4"/>
      <c r="C3" s="4"/>
      <c r="D3" s="4"/>
      <c r="E3" s="4"/>
      <c r="F3" s="6"/>
      <c r="G3" s="6"/>
      <c r="H3" s="4"/>
      <c r="I3" s="4"/>
      <c r="J3" s="4"/>
      <c r="K3" s="4"/>
      <c r="L3" s="9" t="s">
        <v>5</v>
      </c>
      <c r="N3" s="2"/>
      <c r="O3" s="2"/>
    </row>
    <row r="4" spans="1:15" ht="12.75" customHeight="1" x14ac:dyDescent="0.2">
      <c r="A4" s="5" t="s">
        <v>47</v>
      </c>
      <c r="D4" s="5" t="s">
        <v>6</v>
      </c>
      <c r="N4" s="2"/>
    </row>
    <row r="5" spans="1:15" ht="12.75" customHeight="1" x14ac:dyDescent="0.2">
      <c r="N5" s="2"/>
    </row>
    <row r="6" spans="1:15" ht="12.75" customHeight="1" x14ac:dyDescent="0.2">
      <c r="F6" s="10"/>
      <c r="G6" s="10"/>
    </row>
    <row r="7" spans="1:15" ht="12.75" customHeight="1" x14ac:dyDescent="0.2"/>
    <row r="8" spans="1:15" ht="12.75" customHeight="1" x14ac:dyDescent="0.2"/>
    <row r="9" spans="1:15" ht="12.75" customHeight="1" x14ac:dyDescent="0.2"/>
    <row r="10" spans="1:15" ht="12.75" customHeight="1" x14ac:dyDescent="0.2"/>
    <row r="11" spans="1:15" ht="12.75" customHeight="1" x14ac:dyDescent="0.2"/>
    <row r="12" spans="1:15" ht="12.75" customHeight="1" x14ac:dyDescent="0.2"/>
    <row r="13" spans="1:15" ht="12.75" customHeight="1" x14ac:dyDescent="0.2">
      <c r="A13" s="11"/>
    </row>
    <row r="14" spans="1:15" ht="12.75" customHeight="1" x14ac:dyDescent="0.2"/>
    <row r="15" spans="1:15" ht="12.75" customHeight="1" x14ac:dyDescent="0.2"/>
    <row r="16" spans="1:15" ht="12.75" customHeight="1" x14ac:dyDescent="0.2"/>
    <row r="17" spans="1:1" ht="12.75" customHeight="1" x14ac:dyDescent="0.2"/>
    <row r="18" spans="1:1" ht="12.75" customHeight="1" x14ac:dyDescent="0.2"/>
    <row r="19" spans="1:1" ht="12.75" customHeight="1" x14ac:dyDescent="0.2">
      <c r="A19" s="5" t="s">
        <v>94</v>
      </c>
    </row>
    <row r="20" spans="1:1" ht="12.75" customHeight="1" x14ac:dyDescent="0.2"/>
    <row r="21" spans="1:1" ht="12.75" customHeight="1" x14ac:dyDescent="0.2"/>
    <row r="22" spans="1:1" ht="12.75" customHeight="1" x14ac:dyDescent="0.2"/>
    <row r="23" spans="1:1" ht="12.75" customHeight="1" x14ac:dyDescent="0.2"/>
    <row r="24" spans="1:1" ht="12.75" customHeight="1" x14ac:dyDescent="0.2"/>
    <row r="25" spans="1:1" ht="12.75" customHeight="1" x14ac:dyDescent="0.2"/>
    <row r="26" spans="1:1" ht="12.75" customHeight="1" x14ac:dyDescent="0.2"/>
    <row r="27" spans="1:1" ht="12.75" customHeight="1" x14ac:dyDescent="0.2"/>
    <row r="28" spans="1:1" ht="12.75" customHeight="1" x14ac:dyDescent="0.2"/>
    <row r="29" spans="1:1" ht="12.75" customHeight="1" x14ac:dyDescent="0.2"/>
    <row r="30" spans="1:1" ht="12.75" customHeight="1" x14ac:dyDescent="0.2"/>
    <row r="31" spans="1:1" ht="12.75" customHeight="1" x14ac:dyDescent="0.2"/>
    <row r="32" spans="1:1" ht="12.75" customHeight="1" x14ac:dyDescent="0.2"/>
    <row r="33" spans="1:26" ht="15.75" customHeight="1" x14ac:dyDescent="0.2"/>
    <row r="34" spans="1:26" ht="12.75" customHeight="1" x14ac:dyDescent="0.2">
      <c r="A34" s="5" t="s">
        <v>95</v>
      </c>
      <c r="F34" s="12"/>
      <c r="G34" s="12"/>
    </row>
    <row r="35" spans="1:26" ht="12.75" customHeight="1" x14ac:dyDescent="0.2"/>
    <row r="36" spans="1:26" ht="12.75" customHeight="1" x14ac:dyDescent="0.2"/>
    <row r="37" spans="1:26" ht="12.75" customHeight="1" x14ac:dyDescent="0.2"/>
    <row r="38" spans="1:26" ht="12.75" customHeight="1" x14ac:dyDescent="0.2"/>
    <row r="39" spans="1:26" ht="12.75" customHeight="1" x14ac:dyDescent="0.2"/>
    <row r="40" spans="1:26" ht="12.75" customHeight="1" x14ac:dyDescent="0.2"/>
    <row r="41" spans="1:26" ht="12.75" customHeight="1" x14ac:dyDescent="0.2"/>
    <row r="42" spans="1:26" ht="12.75" customHeight="1" x14ac:dyDescent="0.2"/>
    <row r="43" spans="1:26" ht="12.75" customHeight="1" x14ac:dyDescent="0.2"/>
    <row r="44" spans="1:26" ht="12.75" customHeight="1" x14ac:dyDescent="0.2"/>
    <row r="45" spans="1:26" ht="12.75" customHeight="1" x14ac:dyDescent="0.2"/>
    <row r="46" spans="1:26" ht="12.75" customHeight="1" x14ac:dyDescent="0.2"/>
    <row r="47" spans="1:26" ht="12.75" customHeight="1" x14ac:dyDescent="0.2"/>
    <row r="48" spans="1:26" ht="12.75" customHeight="1" x14ac:dyDescent="0.2">
      <c r="Z48" s="13"/>
    </row>
    <row r="49" spans="1:12" s="12" customFormat="1" ht="12.75" customHeight="1" x14ac:dyDescent="0.2">
      <c r="A49" s="12" t="s">
        <v>96</v>
      </c>
    </row>
    <row r="50" spans="1:12" s="14" customFormat="1" ht="12.75" customHeight="1" x14ac:dyDescent="0.2">
      <c r="E50" s="12"/>
    </row>
    <row r="51" spans="1:12" s="14" customFormat="1" ht="12.75" customHeight="1" x14ac:dyDescent="0.2">
      <c r="E51" s="12"/>
    </row>
    <row r="52" spans="1:12" s="14" customFormat="1" ht="12.75" customHeight="1" x14ac:dyDescent="0.2">
      <c r="E52" s="12"/>
    </row>
    <row r="53" spans="1:12" s="14" customFormat="1" ht="12.75" customHeight="1" x14ac:dyDescent="0.2">
      <c r="E53" s="12"/>
    </row>
    <row r="54" spans="1:12" s="14" customFormat="1" ht="12.75" customHeight="1" x14ac:dyDescent="0.2">
      <c r="E54" s="12"/>
    </row>
    <row r="55" spans="1:12" s="14" customFormat="1" ht="12.75" customHeight="1" x14ac:dyDescent="0.2">
      <c r="E55" s="12"/>
    </row>
    <row r="56" spans="1:12" s="14" customFormat="1" ht="12.75" customHeight="1" x14ac:dyDescent="0.2">
      <c r="E56" s="12"/>
    </row>
    <row r="57" spans="1:12" s="14" customFormat="1" ht="12.75" customHeight="1" x14ac:dyDescent="0.2">
      <c r="E57" s="12"/>
    </row>
    <row r="58" spans="1:12" s="14" customFormat="1" ht="12.75" customHeight="1" x14ac:dyDescent="0.2">
      <c r="E58" s="12"/>
    </row>
    <row r="59" spans="1:12" s="14" customFormat="1" ht="12.75" customHeight="1" x14ac:dyDescent="0.2">
      <c r="E59" s="12"/>
    </row>
    <row r="60" spans="1:12" s="14" customFormat="1" ht="12.75" customHeight="1" x14ac:dyDescent="0.2">
      <c r="E60" s="12"/>
    </row>
    <row r="61" spans="1:12" s="14" customFormat="1" ht="12.75" customHeight="1" x14ac:dyDescent="0.2">
      <c r="E61" s="12"/>
    </row>
    <row r="62" spans="1:12" s="14" customFormat="1" ht="12.75" customHeight="1" x14ac:dyDescent="0.2">
      <c r="E62" s="12"/>
    </row>
    <row r="63" spans="1:12" s="14" customFormat="1" ht="12.75" customHeight="1" x14ac:dyDescent="0.2">
      <c r="E63" s="12"/>
    </row>
    <row r="64" spans="1:12" ht="12.75" customHeight="1" x14ac:dyDescent="0.2">
      <c r="A64" s="5" t="s">
        <v>97</v>
      </c>
      <c r="E64" s="15"/>
      <c r="F64" s="15"/>
      <c r="G64" s="15"/>
      <c r="H64" s="16"/>
      <c r="L64" s="16"/>
    </row>
    <row r="65" spans="1:1" ht="12.75" customHeight="1" x14ac:dyDescent="0.2"/>
    <row r="66" spans="1:1" ht="12.75" customHeight="1" x14ac:dyDescent="0.2"/>
    <row r="67" spans="1:1" ht="12.75" customHeight="1" x14ac:dyDescent="0.2"/>
    <row r="68" spans="1:1" ht="12.75" customHeight="1" x14ac:dyDescent="0.2"/>
    <row r="69" spans="1:1" ht="12.75" customHeight="1" x14ac:dyDescent="0.2"/>
    <row r="70" spans="1:1" ht="12.75" customHeight="1" x14ac:dyDescent="0.2"/>
    <row r="71" spans="1:1" ht="12.75" customHeight="1" x14ac:dyDescent="0.2"/>
    <row r="72" spans="1:1" ht="12.75" customHeight="1" x14ac:dyDescent="0.2"/>
    <row r="73" spans="1:1" ht="12.75" customHeight="1" x14ac:dyDescent="0.2"/>
    <row r="74" spans="1:1" ht="12.75" customHeight="1" x14ac:dyDescent="0.2"/>
    <row r="75" spans="1:1" ht="12.75" customHeight="1" x14ac:dyDescent="0.2"/>
    <row r="76" spans="1:1" ht="12.75" customHeight="1" x14ac:dyDescent="0.2"/>
    <row r="77" spans="1:1" ht="12.75" customHeight="1" x14ac:dyDescent="0.2"/>
    <row r="78" spans="1:1" ht="12.75" customHeight="1" x14ac:dyDescent="0.2"/>
    <row r="79" spans="1:1" ht="12.75" customHeight="1" x14ac:dyDescent="0.2">
      <c r="A79" s="5" t="s">
        <v>102</v>
      </c>
    </row>
    <row r="80" spans="1:1" ht="12.75" customHeight="1" x14ac:dyDescent="0.2"/>
    <row r="81" spans="1:1" ht="12.75" customHeight="1" x14ac:dyDescent="0.2"/>
    <row r="82" spans="1:1" ht="12.75" customHeight="1" x14ac:dyDescent="0.2"/>
    <row r="83" spans="1:1" ht="12.75" customHeight="1" x14ac:dyDescent="0.2"/>
    <row r="84" spans="1:1" ht="12.75" customHeight="1" x14ac:dyDescent="0.2"/>
    <row r="85" spans="1:1" ht="12.75" customHeight="1" x14ac:dyDescent="0.2"/>
    <row r="86" spans="1:1" ht="12.75" customHeight="1" x14ac:dyDescent="0.2"/>
    <row r="87" spans="1:1" ht="12.75" customHeight="1" x14ac:dyDescent="0.2"/>
    <row r="88" spans="1:1" ht="12.75" customHeight="1" x14ac:dyDescent="0.2"/>
    <row r="89" spans="1:1" ht="12.75" customHeight="1" x14ac:dyDescent="0.2"/>
    <row r="90" spans="1:1" ht="12.75" customHeight="1" x14ac:dyDescent="0.2"/>
    <row r="91" spans="1:1" ht="12.75" customHeight="1" x14ac:dyDescent="0.2"/>
    <row r="92" spans="1:1" ht="12.75" customHeight="1" x14ac:dyDescent="0.2"/>
    <row r="93" spans="1:1" ht="12.75" customHeight="1" x14ac:dyDescent="0.2"/>
    <row r="94" spans="1:1" ht="12.75" customHeight="1" x14ac:dyDescent="0.2">
      <c r="A94" s="5" t="s">
        <v>103</v>
      </c>
    </row>
    <row r="95" spans="1:1" ht="12.75" customHeight="1" x14ac:dyDescent="0.2"/>
    <row r="96" spans="1:1" ht="12.75" customHeight="1" x14ac:dyDescent="0.2"/>
    <row r="97" spans="1:1" ht="12.75" customHeight="1" x14ac:dyDescent="0.2"/>
    <row r="98" spans="1:1" ht="12.75" customHeight="1" x14ac:dyDescent="0.2"/>
    <row r="99" spans="1:1" ht="12.75" customHeight="1" x14ac:dyDescent="0.2"/>
    <row r="100" spans="1:1" ht="12.75" customHeight="1" x14ac:dyDescent="0.2"/>
    <row r="101" spans="1:1" ht="12.75" customHeight="1" x14ac:dyDescent="0.2"/>
    <row r="102" spans="1:1" ht="12.75" customHeight="1" x14ac:dyDescent="0.2"/>
    <row r="103" spans="1:1" ht="12.75" customHeight="1" x14ac:dyDescent="0.2"/>
    <row r="104" spans="1:1" ht="12.75" customHeight="1" x14ac:dyDescent="0.2"/>
    <row r="105" spans="1:1" ht="12.75" customHeight="1" x14ac:dyDescent="0.2"/>
    <row r="106" spans="1:1" ht="12.75" customHeight="1" x14ac:dyDescent="0.2"/>
    <row r="107" spans="1:1" ht="12.75" customHeight="1" x14ac:dyDescent="0.2"/>
    <row r="108" spans="1:1" ht="12.75" customHeight="1" x14ac:dyDescent="0.2"/>
    <row r="109" spans="1:1" s="12" customFormat="1" ht="12.75" customHeight="1" x14ac:dyDescent="0.2">
      <c r="A109" s="12" t="s">
        <v>98</v>
      </c>
    </row>
    <row r="110" spans="1:1" s="14" customFormat="1" ht="12.75" customHeight="1" x14ac:dyDescent="0.2"/>
    <row r="111" spans="1:1" s="14" customFormat="1" ht="12.75" customHeight="1" x14ac:dyDescent="0.2"/>
    <row r="112" spans="1:1" s="14" customFormat="1" ht="12.75" customHeight="1" x14ac:dyDescent="0.2"/>
    <row r="113" spans="1:1" s="14" customFormat="1" ht="12.75" customHeight="1" x14ac:dyDescent="0.2"/>
    <row r="114" spans="1:1" s="14" customFormat="1" ht="12.75" customHeight="1" x14ac:dyDescent="0.2"/>
    <row r="115" spans="1:1" s="14" customFormat="1" ht="12.75" customHeight="1" x14ac:dyDescent="0.2"/>
    <row r="116" spans="1:1" s="14" customFormat="1" ht="12.75" customHeight="1" x14ac:dyDescent="0.2"/>
    <row r="117" spans="1:1" s="14" customFormat="1" ht="12.75" customHeight="1" x14ac:dyDescent="0.2"/>
    <row r="118" spans="1:1" s="14" customFormat="1" ht="12.75" customHeight="1" x14ac:dyDescent="0.2"/>
    <row r="119" spans="1:1" s="14" customFormat="1" ht="12.75" customHeight="1" x14ac:dyDescent="0.2"/>
    <row r="120" spans="1:1" s="14" customFormat="1" ht="12.75" customHeight="1" x14ac:dyDescent="0.2"/>
    <row r="121" spans="1:1" s="14" customFormat="1" ht="12.75" customHeight="1" x14ac:dyDescent="0.2"/>
    <row r="122" spans="1:1" s="14" customFormat="1" ht="12.75" customHeight="1" x14ac:dyDescent="0.2"/>
    <row r="123" spans="1:1" s="14" customFormat="1" ht="12.75" customHeight="1" x14ac:dyDescent="0.2"/>
    <row r="124" spans="1:1" ht="12.75" customHeight="1" x14ac:dyDescent="0.2">
      <c r="A124" s="5" t="s">
        <v>104</v>
      </c>
    </row>
    <row r="125" spans="1:1" ht="12.75" customHeight="1" x14ac:dyDescent="0.2"/>
    <row r="126" spans="1:1" ht="12.75" customHeight="1" x14ac:dyDescent="0.2"/>
    <row r="127" spans="1:1" ht="12.75" customHeight="1" x14ac:dyDescent="0.2"/>
    <row r="128" spans="1:1" ht="12.75" customHeight="1" x14ac:dyDescent="0.2"/>
    <row r="129" spans="1:8" ht="12.75" customHeight="1" x14ac:dyDescent="0.2"/>
    <row r="130" spans="1:8" s="17" customFormat="1" ht="12.75" customHeight="1" x14ac:dyDescent="0.2">
      <c r="H130" s="18"/>
    </row>
    <row r="131" spans="1:8" ht="12.75" customHeight="1" x14ac:dyDescent="0.2"/>
    <row r="132" spans="1:8" ht="12.75" customHeight="1" x14ac:dyDescent="0.2"/>
    <row r="133" spans="1:8" ht="12.75" customHeight="1" x14ac:dyDescent="0.2"/>
    <row r="134" spans="1:8" ht="12.75" customHeight="1" x14ac:dyDescent="0.2"/>
    <row r="135" spans="1:8" ht="12.75" customHeight="1" x14ac:dyDescent="0.2"/>
    <row r="136" spans="1:8" ht="12.75" customHeight="1" x14ac:dyDescent="0.2"/>
    <row r="137" spans="1:8" ht="12.75" customHeight="1" x14ac:dyDescent="0.2"/>
    <row r="138" spans="1:8" ht="12.75" customHeight="1" x14ac:dyDescent="0.2"/>
    <row r="139" spans="1:8" s="12" customFormat="1" ht="12.75" customHeight="1" x14ac:dyDescent="0.2">
      <c r="A139" s="12" t="s">
        <v>99</v>
      </c>
    </row>
    <row r="140" spans="1:8" s="14" customFormat="1" ht="12.75" customHeight="1" x14ac:dyDescent="0.2"/>
    <row r="141" spans="1:8" s="14" customFormat="1" ht="12.75" customHeight="1" x14ac:dyDescent="0.2"/>
    <row r="142" spans="1:8" s="14" customFormat="1" ht="12.75" customHeight="1" x14ac:dyDescent="0.2"/>
    <row r="143" spans="1:8" s="14" customFormat="1" ht="12.75" customHeight="1" x14ac:dyDescent="0.2"/>
    <row r="144" spans="1:8" s="14" customFormat="1" ht="12.75" customHeight="1" x14ac:dyDescent="0.2"/>
    <row r="145" spans="1:4" s="14" customFormat="1" ht="12.75" customHeight="1" x14ac:dyDescent="0.2"/>
    <row r="146" spans="1:4" s="14" customFormat="1" ht="12.75" customHeight="1" x14ac:dyDescent="0.2"/>
    <row r="147" spans="1:4" s="14" customFormat="1" ht="12.75" customHeight="1" x14ac:dyDescent="0.2"/>
    <row r="148" spans="1:4" s="14" customFormat="1" ht="12.75" customHeight="1" x14ac:dyDescent="0.2"/>
    <row r="149" spans="1:4" s="14" customFormat="1" ht="12.75" customHeight="1" x14ac:dyDescent="0.2"/>
    <row r="150" spans="1:4" s="14" customFormat="1" ht="12.75" customHeight="1" x14ac:dyDescent="0.2"/>
    <row r="151" spans="1:4" s="14" customFormat="1" ht="12.75" customHeight="1" x14ac:dyDescent="0.2"/>
    <row r="152" spans="1:4" s="14" customFormat="1" ht="12.75" customHeight="1" x14ac:dyDescent="0.2"/>
    <row r="153" spans="1:4" s="14" customFormat="1" ht="12.75" customHeight="1" x14ac:dyDescent="0.2"/>
    <row r="154" spans="1:4" s="19" customFormat="1" ht="12.75" customHeight="1" x14ac:dyDescent="0.2">
      <c r="A154" s="19" t="s">
        <v>105</v>
      </c>
      <c r="D154" s="20"/>
    </row>
    <row r="155" spans="1:4" ht="12.75" customHeight="1" x14ac:dyDescent="0.2"/>
    <row r="156" spans="1:4" ht="12.75" customHeight="1" x14ac:dyDescent="0.2"/>
    <row r="157" spans="1:4" ht="12.75" customHeight="1" x14ac:dyDescent="0.2"/>
    <row r="158" spans="1:4" ht="12.75" customHeight="1" x14ac:dyDescent="0.2"/>
    <row r="159" spans="1:4" ht="12.75" customHeight="1" x14ac:dyDescent="0.2"/>
    <row r="160" spans="1:4" ht="12.75" customHeight="1" x14ac:dyDescent="0.2"/>
    <row r="161" spans="1:1" ht="12.75" customHeight="1" x14ac:dyDescent="0.2"/>
    <row r="162" spans="1:1" ht="12.75" customHeight="1" x14ac:dyDescent="0.2"/>
    <row r="163" spans="1:1" ht="12.75" customHeight="1" x14ac:dyDescent="0.2"/>
    <row r="164" spans="1:1" ht="12.75" customHeight="1" x14ac:dyDescent="0.2"/>
    <row r="165" spans="1:1" ht="12.75" customHeight="1" x14ac:dyDescent="0.2"/>
    <row r="166" spans="1:1" ht="12.75" customHeight="1" x14ac:dyDescent="0.2"/>
    <row r="167" spans="1:1" ht="12.75" customHeight="1" x14ac:dyDescent="0.2"/>
    <row r="168" spans="1:1" ht="12.75" customHeight="1" x14ac:dyDescent="0.2"/>
    <row r="169" spans="1:1" s="12" customFormat="1" ht="12.75" customHeight="1" x14ac:dyDescent="0.2">
      <c r="A169" s="12" t="s">
        <v>100</v>
      </c>
    </row>
    <row r="170" spans="1:1" s="14" customFormat="1" ht="12.75" customHeight="1" x14ac:dyDescent="0.2"/>
    <row r="171" spans="1:1" s="14" customFormat="1" ht="12.75" customHeight="1" x14ac:dyDescent="0.2"/>
    <row r="172" spans="1:1" s="14" customFormat="1" ht="12.75" customHeight="1" x14ac:dyDescent="0.2"/>
    <row r="173" spans="1:1" s="14" customFormat="1" ht="12.75" customHeight="1" x14ac:dyDescent="0.2"/>
    <row r="174" spans="1:1" s="14" customFormat="1" ht="12.75" customHeight="1" x14ac:dyDescent="0.2"/>
    <row r="175" spans="1:1" s="14" customFormat="1" ht="12.75" customHeight="1" x14ac:dyDescent="0.2"/>
    <row r="176" spans="1:1" s="14" customFormat="1" ht="12.75" customHeight="1" x14ac:dyDescent="0.2"/>
    <row r="177" spans="1:8" s="14" customFormat="1" ht="12.75" customHeight="1" x14ac:dyDescent="0.2"/>
    <row r="178" spans="1:8" s="14" customFormat="1" ht="12.75" customHeight="1" x14ac:dyDescent="0.2"/>
    <row r="179" spans="1:8" s="14" customFormat="1" ht="12.75" customHeight="1" x14ac:dyDescent="0.2"/>
    <row r="180" spans="1:8" s="14" customFormat="1" ht="12.75" customHeight="1" x14ac:dyDescent="0.2"/>
    <row r="181" spans="1:8" s="14" customFormat="1" ht="12.75" customHeight="1" x14ac:dyDescent="0.2"/>
    <row r="182" spans="1:8" s="14" customFormat="1" ht="12.75" customHeight="1" x14ac:dyDescent="0.2"/>
    <row r="183" spans="1:8" s="19" customFormat="1" ht="12.75" customHeight="1" x14ac:dyDescent="0.2">
      <c r="A183" s="19" t="s">
        <v>106</v>
      </c>
      <c r="D183" s="20"/>
      <c r="H183" s="5"/>
    </row>
    <row r="184" spans="1:8" ht="12.75" customHeight="1" x14ac:dyDescent="0.2"/>
    <row r="185" spans="1:8" ht="12.75" customHeight="1" x14ac:dyDescent="0.2"/>
    <row r="186" spans="1:8" ht="12.75" customHeight="1" x14ac:dyDescent="0.2"/>
    <row r="187" spans="1:8" ht="12.75" customHeight="1" x14ac:dyDescent="0.2"/>
    <row r="188" spans="1:8" ht="12.75" customHeight="1" x14ac:dyDescent="0.2"/>
    <row r="189" spans="1:8" ht="12.75" customHeight="1" x14ac:dyDescent="0.2"/>
    <row r="190" spans="1:8" ht="12.75" customHeight="1" x14ac:dyDescent="0.2"/>
    <row r="191" spans="1:8" ht="12.75" customHeight="1" x14ac:dyDescent="0.2"/>
    <row r="192" spans="1:8" ht="12.75" customHeight="1" x14ac:dyDescent="0.2"/>
    <row r="193" spans="1:12" ht="12.75" customHeight="1" x14ac:dyDescent="0.2"/>
    <row r="194" spans="1:12" ht="12.75" customHeight="1" x14ac:dyDescent="0.2"/>
    <row r="195" spans="1:12" ht="12.75" customHeight="1" x14ac:dyDescent="0.2"/>
    <row r="196" spans="1:12" ht="12.75" customHeight="1" x14ac:dyDescent="0.2"/>
    <row r="197" spans="1:12" ht="12.75" customHeight="1" x14ac:dyDescent="0.2"/>
    <row r="198" spans="1:12" s="14" customFormat="1" ht="12.75" customHeight="1" x14ac:dyDescent="0.2">
      <c r="A198" s="12" t="s">
        <v>101</v>
      </c>
      <c r="B198" s="12"/>
      <c r="C198" s="12"/>
      <c r="D198" s="16"/>
      <c r="E198" s="12"/>
      <c r="F198" s="12"/>
      <c r="G198" s="12"/>
      <c r="H198" s="12"/>
      <c r="I198" s="12"/>
      <c r="J198" s="12"/>
      <c r="K198" s="12"/>
      <c r="L198" s="12"/>
    </row>
    <row r="199" spans="1:12" s="14" customFormat="1" ht="12.75" customHeight="1" x14ac:dyDescent="0.2"/>
    <row r="200" spans="1:12" s="14" customFormat="1" ht="12.75" customHeight="1" x14ac:dyDescent="0.2"/>
    <row r="201" spans="1:12" s="14" customFormat="1" ht="12.75" customHeight="1" x14ac:dyDescent="0.2"/>
    <row r="202" spans="1:12" s="14" customFormat="1" ht="12.75" customHeight="1" x14ac:dyDescent="0.2"/>
    <row r="203" spans="1:12" s="14" customFormat="1" ht="12.75" customHeight="1" x14ac:dyDescent="0.2"/>
    <row r="204" spans="1:12" s="14" customFormat="1" ht="12.75" customHeight="1" x14ac:dyDescent="0.2"/>
    <row r="205" spans="1:12" s="14" customFormat="1" ht="12.75" customHeight="1" x14ac:dyDescent="0.2"/>
    <row r="206" spans="1:12" s="14" customFormat="1" ht="12.75" customHeight="1" x14ac:dyDescent="0.2"/>
    <row r="207" spans="1:12" s="14" customFormat="1" ht="12.75" customHeight="1" x14ac:dyDescent="0.2"/>
    <row r="208" spans="1:12" s="14" customFormat="1" ht="12.75" customHeight="1" x14ac:dyDescent="0.2"/>
    <row r="209" spans="1:1" s="14" customFormat="1" ht="12.75" customHeight="1" x14ac:dyDescent="0.2"/>
    <row r="210" spans="1:1" s="14" customFormat="1" ht="12.75" customHeight="1" x14ac:dyDescent="0.2"/>
    <row r="211" spans="1:1" s="14" customFormat="1" ht="12.75" customHeight="1" x14ac:dyDescent="0.2"/>
    <row r="212" spans="1:1" s="14" customFormat="1" ht="12.75" customHeight="1" x14ac:dyDescent="0.2">
      <c r="A212" s="12"/>
    </row>
    <row r="213" spans="1:1" ht="12.75" customHeight="1" x14ac:dyDescent="0.2"/>
    <row r="214" spans="1:1" ht="12.75" customHeight="1" x14ac:dyDescent="0.2"/>
    <row r="215" spans="1:1" ht="12.75" customHeight="1" x14ac:dyDescent="0.2"/>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AC51E-65E9-405A-9E59-39D71CE74AB2}">
  <sheetPr>
    <tabColor rgb="FF0000FF"/>
  </sheetPr>
  <dimension ref="A1:GH104"/>
  <sheetViews>
    <sheetView zoomScale="85" zoomScaleNormal="85" workbookViewId="0">
      <selection activeCell="C4" sqref="C4:C6"/>
    </sheetView>
  </sheetViews>
  <sheetFormatPr baseColWidth="10" defaultColWidth="11.42578125" defaultRowHeight="12" x14ac:dyDescent="0.2"/>
  <cols>
    <col min="1" max="2" width="2.42578125" style="22" customWidth="1"/>
    <col min="3" max="3" width="44.5703125" style="22" bestFit="1" customWidth="1"/>
    <col min="4" max="4" width="10.42578125" style="22" customWidth="1"/>
    <col min="5" max="6" width="9.5703125" style="22" customWidth="1"/>
    <col min="7" max="7" width="11.42578125" style="22" bestFit="1" customWidth="1"/>
    <col min="8" max="8" width="9.5703125" style="22" customWidth="1"/>
    <col min="9" max="9" width="10.5703125" style="22" customWidth="1"/>
    <col min="10" max="13" width="9.5703125" style="22" customWidth="1"/>
    <col min="14" max="190" width="11.42578125" style="22"/>
    <col min="191" max="16384" width="11.42578125" style="119"/>
  </cols>
  <sheetData>
    <row r="1" spans="1:13" s="22" customFormat="1" x14ac:dyDescent="0.2">
      <c r="A1" s="21"/>
      <c r="C1" s="23"/>
      <c r="E1" s="24"/>
      <c r="G1" s="25"/>
    </row>
    <row r="2" spans="1:13" s="24" customFormat="1" x14ac:dyDescent="0.2">
      <c r="A2" s="21"/>
      <c r="G2" s="26"/>
    </row>
    <row r="3" spans="1:13" s="24" customFormat="1" x14ac:dyDescent="0.2">
      <c r="A3" s="21"/>
    </row>
    <row r="4" spans="1:13" s="24" customFormat="1" ht="24" customHeight="1" x14ac:dyDescent="0.2">
      <c r="A4" s="21"/>
      <c r="C4" s="27" t="s">
        <v>7</v>
      </c>
      <c r="D4" s="28" t="s">
        <v>6</v>
      </c>
      <c r="E4" s="29"/>
      <c r="F4" s="29"/>
      <c r="G4" s="30"/>
      <c r="H4" s="28" t="s">
        <v>8</v>
      </c>
      <c r="I4" s="29"/>
      <c r="J4" s="29"/>
      <c r="K4" s="30"/>
      <c r="L4" s="28" t="s">
        <v>9</v>
      </c>
      <c r="M4" s="30"/>
    </row>
    <row r="5" spans="1:13" s="24" customFormat="1" ht="53.25" customHeight="1" x14ac:dyDescent="0.2">
      <c r="A5" s="21"/>
      <c r="C5" s="31"/>
      <c r="D5" s="32" t="s">
        <v>80</v>
      </c>
      <c r="E5" s="33" t="s">
        <v>81</v>
      </c>
      <c r="F5" s="34"/>
      <c r="G5" s="35" t="s">
        <v>82</v>
      </c>
      <c r="H5" s="36" t="s">
        <v>83</v>
      </c>
      <c r="I5" s="37" t="s">
        <v>84</v>
      </c>
      <c r="J5" s="33" t="s">
        <v>85</v>
      </c>
      <c r="K5" s="38"/>
      <c r="L5" s="33" t="s">
        <v>86</v>
      </c>
      <c r="M5" s="39"/>
    </row>
    <row r="6" spans="1:13" s="24" customFormat="1" ht="36" customHeight="1" x14ac:dyDescent="0.2">
      <c r="A6" s="21"/>
      <c r="C6" s="40"/>
      <c r="D6" s="41"/>
      <c r="E6" s="35" t="s">
        <v>10</v>
      </c>
      <c r="F6" s="42" t="s">
        <v>11</v>
      </c>
      <c r="G6" s="35" t="s">
        <v>11</v>
      </c>
      <c r="H6" s="43"/>
      <c r="I6" s="44"/>
      <c r="J6" s="35" t="s">
        <v>10</v>
      </c>
      <c r="K6" s="35" t="s">
        <v>11</v>
      </c>
      <c r="L6" s="35" t="s">
        <v>10</v>
      </c>
      <c r="M6" s="35" t="s">
        <v>11</v>
      </c>
    </row>
    <row r="7" spans="1:13" s="24" customFormat="1" ht="14.25" x14ac:dyDescent="0.2">
      <c r="A7" s="21"/>
      <c r="C7" s="45" t="s">
        <v>12</v>
      </c>
      <c r="D7" s="46">
        <v>465.13313017000002</v>
      </c>
      <c r="E7" s="47">
        <v>-3.6588376802654254E-3</v>
      </c>
      <c r="F7" s="48">
        <v>3.354281372927459E-2</v>
      </c>
      <c r="G7" s="49">
        <v>3.9687111279416154E-3</v>
      </c>
      <c r="H7" s="50">
        <v>1.0417103834513775E-2</v>
      </c>
      <c r="I7" s="51">
        <v>5267.3285189100006</v>
      </c>
      <c r="J7" s="47">
        <v>1.9024619088271466E-2</v>
      </c>
      <c r="K7" s="49">
        <v>2.7218702253503979E-2</v>
      </c>
      <c r="L7" s="47">
        <v>2.3763563998810744E-2</v>
      </c>
      <c r="M7" s="47">
        <v>3.7695352822811445E-2</v>
      </c>
    </row>
    <row r="8" spans="1:13" s="24" customFormat="1" x14ac:dyDescent="0.2">
      <c r="A8" s="21"/>
      <c r="C8" s="52" t="s">
        <v>13</v>
      </c>
      <c r="D8" s="53">
        <v>286.01874364000003</v>
      </c>
      <c r="E8" s="54">
        <v>-2.3405523957410468E-2</v>
      </c>
      <c r="F8" s="55">
        <v>2.3643860814943851E-2</v>
      </c>
      <c r="G8" s="56">
        <v>3.4457903553573033E-3</v>
      </c>
      <c r="H8" s="57">
        <v>-4.7519719437394414E-4</v>
      </c>
      <c r="I8" s="58">
        <v>3263.9362291899997</v>
      </c>
      <c r="J8" s="56">
        <v>1.0945528834137352E-2</v>
      </c>
      <c r="K8" s="55">
        <v>1.9929560693153769E-2</v>
      </c>
      <c r="L8" s="56">
        <v>1.4450195794595277E-2</v>
      </c>
      <c r="M8" s="56">
        <v>3.0618458158720552E-2</v>
      </c>
    </row>
    <row r="9" spans="1:13" s="24" customFormat="1" x14ac:dyDescent="0.2">
      <c r="A9" s="21"/>
      <c r="C9" s="59" t="s">
        <v>14</v>
      </c>
      <c r="D9" s="60">
        <v>92.477881519999997</v>
      </c>
      <c r="E9" s="61">
        <v>1.8755946597168061E-2</v>
      </c>
      <c r="F9" s="62">
        <v>4.9513065104136889E-2</v>
      </c>
      <c r="G9" s="63">
        <v>2.1488124848668022E-2</v>
      </c>
      <c r="H9" s="64">
        <v>2.9326853710205381E-3</v>
      </c>
      <c r="I9" s="65">
        <v>1049.2450943400002</v>
      </c>
      <c r="J9" s="63">
        <v>2.1749776477066662E-2</v>
      </c>
      <c r="K9" s="62">
        <v>3.1219923862881194E-2</v>
      </c>
      <c r="L9" s="63">
        <v>4.4300359304294989E-2</v>
      </c>
      <c r="M9" s="63">
        <v>6.0198986054160963E-2</v>
      </c>
    </row>
    <row r="10" spans="1:13" s="24" customFormat="1" x14ac:dyDescent="0.2">
      <c r="A10" s="21"/>
      <c r="C10" s="66" t="s">
        <v>15</v>
      </c>
      <c r="D10" s="60">
        <v>22.894009310000001</v>
      </c>
      <c r="E10" s="61">
        <v>1.8755946597168061E-2</v>
      </c>
      <c r="F10" s="62">
        <v>5.3556262996965254E-2</v>
      </c>
      <c r="G10" s="63">
        <v>1.017042084415043E-2</v>
      </c>
      <c r="H10" s="64">
        <v>-5.4248717862731555E-3</v>
      </c>
      <c r="I10" s="65">
        <v>273.10302338999998</v>
      </c>
      <c r="J10" s="63">
        <v>-3.0388165914072562E-3</v>
      </c>
      <c r="K10" s="62">
        <v>4.6586300072868347E-3</v>
      </c>
      <c r="L10" s="63">
        <v>2.797020006934936E-2</v>
      </c>
      <c r="M10" s="63">
        <v>4.1151228170059673E-2</v>
      </c>
    </row>
    <row r="11" spans="1:13" s="24" customFormat="1" x14ac:dyDescent="0.2">
      <c r="A11" s="21"/>
      <c r="C11" s="66" t="s">
        <v>16</v>
      </c>
      <c r="D11" s="60">
        <v>53.441943809999998</v>
      </c>
      <c r="E11" s="61">
        <v>-4.305650378764514E-3</v>
      </c>
      <c r="F11" s="62">
        <v>3.1212961036800158E-2</v>
      </c>
      <c r="G11" s="63">
        <v>1.5956641441497554E-2</v>
      </c>
      <c r="H11" s="64">
        <v>2.6765150593649922E-2</v>
      </c>
      <c r="I11" s="65">
        <v>607.68024076000006</v>
      </c>
      <c r="J11" s="63">
        <v>3.293974047642112E-2</v>
      </c>
      <c r="K11" s="62">
        <v>4.4288503469973817E-2</v>
      </c>
      <c r="L11" s="63">
        <v>4.8223505405566858E-2</v>
      </c>
      <c r="M11" s="63">
        <v>6.5900572023592119E-2</v>
      </c>
    </row>
    <row r="12" spans="1:13" s="24" customFormat="1" x14ac:dyDescent="0.2">
      <c r="C12" s="66" t="s">
        <v>17</v>
      </c>
      <c r="D12" s="60">
        <v>14.895159450000001</v>
      </c>
      <c r="E12" s="61">
        <v>5.2767279217456942E-2</v>
      </c>
      <c r="F12" s="62">
        <v>0.11400802593542836</v>
      </c>
      <c r="G12" s="63">
        <v>6.2950380304926945E-2</v>
      </c>
      <c r="H12" s="64">
        <v>-7.1455398498740497E-2</v>
      </c>
      <c r="I12" s="65">
        <v>154.49059313999999</v>
      </c>
      <c r="J12" s="63">
        <v>1.5556557397329085E-2</v>
      </c>
      <c r="K12" s="62">
        <v>2.1118902707388809E-2</v>
      </c>
      <c r="L12" s="63">
        <v>5.261930944425397E-2</v>
      </c>
      <c r="M12" s="63">
        <v>6.7669719426224795E-2</v>
      </c>
    </row>
    <row r="13" spans="1:13" s="24" customFormat="1" ht="12.75" x14ac:dyDescent="0.2">
      <c r="A13" s="67"/>
      <c r="C13" s="68" t="s">
        <v>18</v>
      </c>
      <c r="D13" s="60">
        <v>83.982173959999983</v>
      </c>
      <c r="E13" s="61">
        <v>-2.7746819408991596E-2</v>
      </c>
      <c r="F13" s="62">
        <v>2.7109527948950163E-2</v>
      </c>
      <c r="G13" s="63">
        <v>8.7575073797545588E-3</v>
      </c>
      <c r="H13" s="64">
        <v>-5.0530002658284445E-3</v>
      </c>
      <c r="I13" s="65">
        <v>956.63785961999986</v>
      </c>
      <c r="J13" s="63">
        <v>7.9179265808406729E-3</v>
      </c>
      <c r="K13" s="62">
        <v>1.5298580938755135E-2</v>
      </c>
      <c r="L13" s="63">
        <v>3.4548090082866523E-3</v>
      </c>
      <c r="M13" s="63">
        <v>2.0377109787028669E-2</v>
      </c>
    </row>
    <row r="14" spans="1:13" s="24" customFormat="1" x14ac:dyDescent="0.2">
      <c r="C14" s="69" t="s">
        <v>19</v>
      </c>
      <c r="D14" s="60">
        <v>21.050032490000003</v>
      </c>
      <c r="E14" s="61">
        <v>-1.0300540057192165E-2</v>
      </c>
      <c r="F14" s="62">
        <v>1.5890279132211527E-2</v>
      </c>
      <c r="G14" s="63">
        <v>3.2802967299359276E-2</v>
      </c>
      <c r="H14" s="64">
        <v>1.5590678218801335E-2</v>
      </c>
      <c r="I14" s="65">
        <v>232.29829557000002</v>
      </c>
      <c r="J14" s="63">
        <v>1.4265351433616402E-2</v>
      </c>
      <c r="K14" s="62">
        <v>1.9904989973450471E-2</v>
      </c>
      <c r="L14" s="63">
        <v>8.3350910975872328E-3</v>
      </c>
      <c r="M14" s="63">
        <v>2.0393785927974362E-2</v>
      </c>
    </row>
    <row r="15" spans="1:13" s="24" customFormat="1" x14ac:dyDescent="0.2">
      <c r="C15" s="69" t="s">
        <v>20</v>
      </c>
      <c r="D15" s="60">
        <v>58.428261169999999</v>
      </c>
      <c r="E15" s="61">
        <v>-4.3154284033529722E-2</v>
      </c>
      <c r="F15" s="62">
        <v>2.3131711473747263E-2</v>
      </c>
      <c r="G15" s="63">
        <v>-2.3651431843099147E-3</v>
      </c>
      <c r="H15" s="64">
        <v>-1.6593841733275383E-2</v>
      </c>
      <c r="I15" s="65">
        <v>678.66672836000009</v>
      </c>
      <c r="J15" s="63">
        <v>-1.6392104467120028E-3</v>
      </c>
      <c r="K15" s="62">
        <v>6.4080467826097554E-3</v>
      </c>
      <c r="L15" s="63">
        <v>-6.1211014270118325E-3</v>
      </c>
      <c r="M15" s="63">
        <v>1.2835648202571992E-2</v>
      </c>
    </row>
    <row r="16" spans="1:13" s="24" customFormat="1" x14ac:dyDescent="0.2">
      <c r="C16" s="70" t="s">
        <v>21</v>
      </c>
      <c r="D16" s="60">
        <v>11.448447060000001</v>
      </c>
      <c r="E16" s="61">
        <v>-9.7738655130235608E-2</v>
      </c>
      <c r="F16" s="62">
        <v>-5.063423878921669E-2</v>
      </c>
      <c r="G16" s="63">
        <v>-2.051792369421046E-2</v>
      </c>
      <c r="H16" s="64">
        <v>-0.12998821511941916</v>
      </c>
      <c r="I16" s="65">
        <v>133.95576137999998</v>
      </c>
      <c r="J16" s="63">
        <v>-0.12231248125190708</v>
      </c>
      <c r="K16" s="62">
        <v>-0.11366768560586804</v>
      </c>
      <c r="L16" s="63">
        <v>-0.10969781942262369</v>
      </c>
      <c r="M16" s="63">
        <v>-9.8741706963927922E-2</v>
      </c>
    </row>
    <row r="17" spans="1:14" s="24" customFormat="1" x14ac:dyDescent="0.2">
      <c r="C17" s="59" t="s">
        <v>22</v>
      </c>
      <c r="D17" s="60">
        <v>29.018617309999996</v>
      </c>
      <c r="E17" s="61">
        <v>-3.4185749908328011E-2</v>
      </c>
      <c r="F17" s="62">
        <v>-3.220809298651206E-3</v>
      </c>
      <c r="G17" s="63">
        <v>2.4221479414281655E-2</v>
      </c>
      <c r="H17" s="71">
        <v>3.093455237438425E-2</v>
      </c>
      <c r="I17" s="65">
        <v>326.71836607</v>
      </c>
      <c r="J17" s="72">
        <v>1.4743314884344549E-2</v>
      </c>
      <c r="K17" s="62">
        <v>1.9078585133446291E-2</v>
      </c>
      <c r="L17" s="63">
        <v>9.9271236329672163E-3</v>
      </c>
      <c r="M17" s="63">
        <v>1.964821960153329E-2</v>
      </c>
    </row>
    <row r="18" spans="1:14" s="24" customFormat="1" x14ac:dyDescent="0.2">
      <c r="C18" s="59" t="s">
        <v>23</v>
      </c>
      <c r="D18" s="60">
        <v>63.010125789999989</v>
      </c>
      <c r="E18" s="61">
        <v>-5.3627082606917842E-2</v>
      </c>
      <c r="F18" s="62">
        <v>2.2670311576176161E-3</v>
      </c>
      <c r="G18" s="63">
        <v>-3.4156597114190279E-2</v>
      </c>
      <c r="H18" s="64">
        <v>1.4518035348537905E-2</v>
      </c>
      <c r="I18" s="65">
        <v>733.54678549999983</v>
      </c>
      <c r="J18" s="63">
        <v>2.2526307475540186E-2</v>
      </c>
      <c r="K18" s="62">
        <v>3.5495615466773822E-2</v>
      </c>
      <c r="L18" s="63">
        <v>9.4324002269423612E-3</v>
      </c>
      <c r="M18" s="63">
        <v>3.0872601968531699E-2</v>
      </c>
    </row>
    <row r="19" spans="1:14" s="24" customFormat="1" x14ac:dyDescent="0.2">
      <c r="A19" s="22"/>
      <c r="C19" s="66" t="s">
        <v>24</v>
      </c>
      <c r="D19" s="60">
        <v>40.877644359999991</v>
      </c>
      <c r="E19" s="61">
        <v>-4.4968731677625495E-2</v>
      </c>
      <c r="F19" s="62">
        <v>3.2604553541291104E-3</v>
      </c>
      <c r="G19" s="63">
        <v>-3.3184839236252817E-2</v>
      </c>
      <c r="H19" s="64">
        <v>1.0027455128035268E-2</v>
      </c>
      <c r="I19" s="65">
        <v>471.50952393999995</v>
      </c>
      <c r="J19" s="63">
        <v>3.0305991162332457E-2</v>
      </c>
      <c r="K19" s="62">
        <v>4.3799711510522199E-2</v>
      </c>
      <c r="L19" s="63">
        <v>1.7100541473304309E-2</v>
      </c>
      <c r="M19" s="63">
        <v>4.0742314241752009E-2</v>
      </c>
    </row>
    <row r="20" spans="1:14" s="24" customFormat="1" x14ac:dyDescent="0.2">
      <c r="A20" s="22"/>
      <c r="C20" s="66" t="s">
        <v>25</v>
      </c>
      <c r="D20" s="60">
        <v>22.132481429999999</v>
      </c>
      <c r="E20" s="61">
        <v>-6.9212692374831297E-2</v>
      </c>
      <c r="F20" s="62">
        <v>5.0928385278892208E-4</v>
      </c>
      <c r="G20" s="63">
        <v>-3.5875937318609497E-2</v>
      </c>
      <c r="H20" s="64">
        <v>2.2486904965624666E-2</v>
      </c>
      <c r="I20" s="65">
        <v>262.03726155999999</v>
      </c>
      <c r="J20" s="63">
        <v>8.8194949462936378E-3</v>
      </c>
      <c r="K20" s="62">
        <v>2.0938945017542787E-2</v>
      </c>
      <c r="L20" s="63">
        <v>-4.2627570620326072E-3</v>
      </c>
      <c r="M20" s="63">
        <v>1.371235555613648E-2</v>
      </c>
    </row>
    <row r="21" spans="1:14" s="24" customFormat="1" x14ac:dyDescent="0.2">
      <c r="C21" s="73" t="s">
        <v>26</v>
      </c>
      <c r="D21" s="53">
        <v>179.11438653000002</v>
      </c>
      <c r="E21" s="54">
        <v>2.9584607765518633E-2</v>
      </c>
      <c r="F21" s="55">
        <v>4.9962767603147329E-2</v>
      </c>
      <c r="G21" s="56">
        <v>4.8155211224736316E-3</v>
      </c>
      <c r="H21" s="74">
        <v>2.9098795719633808E-2</v>
      </c>
      <c r="I21" s="58">
        <v>2003.39228972</v>
      </c>
      <c r="J21" s="56">
        <v>3.2467324670517606E-2</v>
      </c>
      <c r="K21" s="55">
        <v>3.936123993129037E-2</v>
      </c>
      <c r="L21" s="56">
        <v>3.9574326816709027E-2</v>
      </c>
      <c r="M21" s="56">
        <v>4.9423533476996573E-2</v>
      </c>
    </row>
    <row r="22" spans="1:14" s="24" customFormat="1" ht="12.75" customHeight="1" x14ac:dyDescent="0.2">
      <c r="C22" s="75" t="s">
        <v>27</v>
      </c>
      <c r="D22" s="60">
        <v>137.50930206000001</v>
      </c>
      <c r="E22" s="61">
        <v>3.932371196728246E-2</v>
      </c>
      <c r="F22" s="62">
        <v>5.5625500912196646E-2</v>
      </c>
      <c r="G22" s="63">
        <v>6.8360217251117739E-3</v>
      </c>
      <c r="H22" s="64">
        <v>3.5835980638004417E-2</v>
      </c>
      <c r="I22" s="65">
        <v>1530.49425251</v>
      </c>
      <c r="J22" s="63">
        <v>3.4667337364786999E-2</v>
      </c>
      <c r="K22" s="62">
        <v>4.0556188903651424E-2</v>
      </c>
      <c r="L22" s="63">
        <v>4.4522489016808331E-2</v>
      </c>
      <c r="M22" s="63">
        <v>5.3229771643605428E-2</v>
      </c>
    </row>
    <row r="23" spans="1:14" s="24" customFormat="1" ht="12.75" customHeight="1" x14ac:dyDescent="0.2">
      <c r="C23" s="76" t="s">
        <v>28</v>
      </c>
      <c r="D23" s="60">
        <v>130.04161478</v>
      </c>
      <c r="E23" s="61">
        <v>4.3613183327439797E-2</v>
      </c>
      <c r="F23" s="62">
        <v>6.0480951979515307E-2</v>
      </c>
      <c r="G23" s="63">
        <v>2.3735743589439195E-3</v>
      </c>
      <c r="H23" s="64">
        <v>4.0628463931385195E-2</v>
      </c>
      <c r="I23" s="65">
        <v>1445.4865150200001</v>
      </c>
      <c r="J23" s="63">
        <v>4.0066540178477883E-2</v>
      </c>
      <c r="K23" s="62">
        <v>4.6168045606903352E-2</v>
      </c>
      <c r="L23" s="63">
        <v>4.8768713157884225E-2</v>
      </c>
      <c r="M23" s="63">
        <v>5.7794204356239831E-2</v>
      </c>
    </row>
    <row r="24" spans="1:14" s="24" customFormat="1" ht="12.75" customHeight="1" x14ac:dyDescent="0.2">
      <c r="A24" s="22"/>
      <c r="C24" s="69" t="s">
        <v>29</v>
      </c>
      <c r="D24" s="77">
        <v>7.4676872799999998</v>
      </c>
      <c r="E24" s="61">
        <v>-3.0096953129401305E-2</v>
      </c>
      <c r="F24" s="62">
        <v>-2.1957787420283981E-2</v>
      </c>
      <c r="G24" s="63">
        <v>9.0984434034288908E-2</v>
      </c>
      <c r="H24" s="64">
        <v>-3.3151512417136098E-2</v>
      </c>
      <c r="I24" s="65">
        <v>85.007737490000011</v>
      </c>
      <c r="J24" s="63">
        <v>-4.9256879102442697E-2</v>
      </c>
      <c r="K24" s="62">
        <v>-4.6390611997442877E-2</v>
      </c>
      <c r="L24" s="63">
        <v>-2.2932431023866662E-2</v>
      </c>
      <c r="M24" s="63">
        <v>-1.8321259698481862E-2</v>
      </c>
    </row>
    <row r="25" spans="1:14" s="24" customFormat="1" ht="12.75" customHeight="1" x14ac:dyDescent="0.2">
      <c r="C25" s="75" t="s">
        <v>30</v>
      </c>
      <c r="D25" s="60">
        <v>41.605084470000001</v>
      </c>
      <c r="E25" s="61">
        <v>-1.3446487153365716E-3</v>
      </c>
      <c r="F25" s="62">
        <v>3.1823242131278295E-2</v>
      </c>
      <c r="G25" s="63">
        <v>-1.7496205612061999E-3</v>
      </c>
      <c r="H25" s="64">
        <v>8.0744154151362046E-3</v>
      </c>
      <c r="I25" s="65">
        <v>472.89803720999993</v>
      </c>
      <c r="J25" s="63">
        <v>2.5410870003099273E-2</v>
      </c>
      <c r="K25" s="62">
        <v>3.5529531134791625E-2</v>
      </c>
      <c r="L25" s="63">
        <v>2.4041054000715656E-2</v>
      </c>
      <c r="M25" s="63">
        <v>3.7252554951822558E-2</v>
      </c>
    </row>
    <row r="26" spans="1:14" s="24" customFormat="1" ht="12.75" customHeight="1" x14ac:dyDescent="0.2">
      <c r="C26" s="78" t="s">
        <v>31</v>
      </c>
      <c r="D26" s="79">
        <v>402.12300438</v>
      </c>
      <c r="E26" s="80">
        <v>4.6530434634661777E-3</v>
      </c>
      <c r="F26" s="81">
        <v>3.8661033092420638E-2</v>
      </c>
      <c r="G26" s="82">
        <v>1.0266132539276773E-2</v>
      </c>
      <c r="H26" s="83">
        <v>9.7599978281130984E-3</v>
      </c>
      <c r="I26" s="84">
        <v>4533.7817334099991</v>
      </c>
      <c r="J26" s="82">
        <v>1.8460313532597139E-2</v>
      </c>
      <c r="K26" s="81">
        <v>2.5886215402946E-2</v>
      </c>
      <c r="L26" s="82">
        <v>2.6133949177260751E-2</v>
      </c>
      <c r="M26" s="82">
        <v>3.8807180236579475E-2</v>
      </c>
    </row>
    <row r="27" spans="1:14" s="24" customFormat="1" ht="12.75" hidden="1" customHeight="1" x14ac:dyDescent="0.2">
      <c r="C27" s="59"/>
      <c r="D27" s="60"/>
      <c r="E27" s="61"/>
      <c r="F27" s="62"/>
      <c r="G27" s="63"/>
      <c r="H27" s="85"/>
      <c r="I27" s="86"/>
      <c r="J27" s="87"/>
      <c r="K27" s="88"/>
      <c r="L27" s="87"/>
      <c r="M27" s="87"/>
    </row>
    <row r="28" spans="1:14" s="24" customFormat="1" ht="12.75" hidden="1" customHeight="1" x14ac:dyDescent="0.2">
      <c r="C28" s="59"/>
      <c r="D28" s="60"/>
      <c r="E28" s="61"/>
      <c r="F28" s="62"/>
      <c r="G28" s="63"/>
      <c r="H28" s="85"/>
      <c r="I28" s="86"/>
      <c r="J28" s="87"/>
      <c r="K28" s="88"/>
      <c r="L28" s="87"/>
      <c r="M28" s="87"/>
    </row>
    <row r="29" spans="1:14" s="24" customFormat="1" ht="12.75" hidden="1" customHeight="1" x14ac:dyDescent="0.2">
      <c r="C29" s="59"/>
      <c r="D29" s="60"/>
      <c r="E29" s="61"/>
      <c r="F29" s="62"/>
      <c r="G29" s="63"/>
      <c r="H29" s="85"/>
      <c r="I29" s="86"/>
      <c r="J29" s="87"/>
      <c r="K29" s="88"/>
      <c r="L29" s="87"/>
      <c r="M29" s="87"/>
    </row>
    <row r="30" spans="1:14" s="24" customFormat="1" ht="12.75" customHeight="1" x14ac:dyDescent="0.2">
      <c r="C30" s="89"/>
      <c r="D30" s="46"/>
      <c r="E30" s="47"/>
      <c r="F30" s="90"/>
      <c r="G30" s="47"/>
      <c r="H30" s="50"/>
      <c r="I30" s="91"/>
      <c r="J30" s="90"/>
      <c r="K30" s="47"/>
      <c r="L30" s="92"/>
      <c r="M30" s="47"/>
    </row>
    <row r="31" spans="1:14" s="24" customFormat="1" ht="12.75" customHeight="1" x14ac:dyDescent="0.2">
      <c r="C31" s="93" t="s">
        <v>32</v>
      </c>
      <c r="D31" s="94">
        <v>64.738711749999993</v>
      </c>
      <c r="E31" s="63">
        <v>-4.9880908626096176E-2</v>
      </c>
      <c r="F31" s="95">
        <v>-4.7431994563054913E-2</v>
      </c>
      <c r="G31" s="96">
        <v>2.7349160219829916E-2</v>
      </c>
      <c r="H31" s="61">
        <v>3.2920815029243489E-2</v>
      </c>
      <c r="I31" s="97">
        <v>695.03757824999991</v>
      </c>
      <c r="J31" s="63">
        <v>2.8404003117545429E-2</v>
      </c>
      <c r="K31" s="63">
        <v>2.8252908675088673E-2</v>
      </c>
      <c r="L31" s="63">
        <v>3.7449441157621832E-2</v>
      </c>
      <c r="M31" s="63">
        <v>3.5238851538360372E-2</v>
      </c>
      <c r="N31" s="98"/>
    </row>
    <row r="32" spans="1:14" s="24" customFormat="1" ht="12.75" customHeight="1" x14ac:dyDescent="0.2">
      <c r="C32" s="99" t="s">
        <v>33</v>
      </c>
      <c r="D32" s="60">
        <v>52.02482689</v>
      </c>
      <c r="E32" s="63">
        <v>-3.9229626454373334E-2</v>
      </c>
      <c r="F32" s="95">
        <v>-3.5215795401509653E-2</v>
      </c>
      <c r="G32" s="63">
        <v>3.9531729815589278E-2</v>
      </c>
      <c r="H32" s="61">
        <v>2.9502565011497062E-2</v>
      </c>
      <c r="I32" s="97">
        <v>553.11723425000002</v>
      </c>
      <c r="J32" s="63">
        <v>2.2626299399002736E-2</v>
      </c>
      <c r="K32" s="63">
        <v>1.8595050751224695E-2</v>
      </c>
      <c r="L32" s="63">
        <v>3.3297936367852055E-2</v>
      </c>
      <c r="M32" s="63">
        <v>2.6258312507384973E-2</v>
      </c>
      <c r="N32" s="98"/>
    </row>
    <row r="33" spans="2:14" s="24" customFormat="1" ht="12.75" customHeight="1" x14ac:dyDescent="0.2">
      <c r="C33" s="99" t="s">
        <v>34</v>
      </c>
      <c r="D33" s="60">
        <v>6.0095011900000008</v>
      </c>
      <c r="E33" s="63">
        <v>1.5806691039508936E-2</v>
      </c>
      <c r="F33" s="95">
        <v>-6.1950709753384459E-3</v>
      </c>
      <c r="G33" s="63" t="s">
        <v>107</v>
      </c>
      <c r="H33" s="61">
        <v>0.11584589315212601</v>
      </c>
      <c r="I33" s="97">
        <v>66.074127779999998</v>
      </c>
      <c r="J33" s="63">
        <v>0.13664782096159267</v>
      </c>
      <c r="K33" s="63">
        <v>0.11379651057669737</v>
      </c>
      <c r="L33" s="63">
        <v>0.12742708654916246</v>
      </c>
      <c r="M33" s="63">
        <v>0.10846608899905674</v>
      </c>
      <c r="N33" s="98"/>
    </row>
    <row r="34" spans="2:14" s="24" customFormat="1" ht="12.75" customHeight="1" x14ac:dyDescent="0.2">
      <c r="C34" s="100" t="s">
        <v>35</v>
      </c>
      <c r="D34" s="101">
        <v>6.0560134200000002</v>
      </c>
      <c r="E34" s="102">
        <v>-0.15673429062020272</v>
      </c>
      <c r="F34" s="103">
        <v>-0.17656262751205187</v>
      </c>
      <c r="G34" s="102">
        <v>-3.5619404074593852E-3</v>
      </c>
      <c r="H34" s="104">
        <v>-1.4879965220107705E-2</v>
      </c>
      <c r="I34" s="105">
        <v>67.875474560000001</v>
      </c>
      <c r="J34" s="102">
        <v>1.2697097890538744E-2</v>
      </c>
      <c r="K34" s="102">
        <v>1.9702214512179239E-2</v>
      </c>
      <c r="L34" s="102">
        <v>2.7835016561801762E-2</v>
      </c>
      <c r="M34" s="102">
        <v>3.1551081357498179E-2</v>
      </c>
      <c r="N34" s="98"/>
    </row>
    <row r="35" spans="2:14" s="24" customFormat="1" ht="12.75" customHeight="1" x14ac:dyDescent="0.2">
      <c r="C35" s="106"/>
      <c r="D35" s="65"/>
      <c r="E35" s="88"/>
      <c r="F35" s="88"/>
      <c r="G35" s="88"/>
      <c r="H35" s="88"/>
      <c r="I35" s="65"/>
      <c r="J35" s="88"/>
      <c r="K35" s="88"/>
      <c r="L35" s="88"/>
      <c r="M35" s="88"/>
      <c r="N35" s="98"/>
    </row>
    <row r="36" spans="2:14" s="24" customFormat="1" ht="12.75" customHeight="1" x14ac:dyDescent="0.2">
      <c r="B36" s="67"/>
      <c r="C36" s="107"/>
      <c r="E36" s="108"/>
      <c r="F36" s="108"/>
      <c r="G36" s="108"/>
      <c r="H36" s="108"/>
      <c r="I36" s="109"/>
      <c r="J36" s="108"/>
      <c r="K36" s="108"/>
      <c r="L36" s="108"/>
      <c r="M36" s="108"/>
    </row>
    <row r="37" spans="2:14" s="24" customFormat="1" ht="29.25" customHeight="1" x14ac:dyDescent="0.2">
      <c r="B37" s="67"/>
      <c r="C37" s="27" t="s">
        <v>36</v>
      </c>
      <c r="D37" s="28" t="s">
        <v>6</v>
      </c>
      <c r="E37" s="29"/>
      <c r="F37" s="29"/>
      <c r="G37" s="30"/>
      <c r="H37" s="28" t="s">
        <v>8</v>
      </c>
      <c r="I37" s="29"/>
      <c r="J37" s="29"/>
      <c r="K37" s="30"/>
      <c r="L37" s="28" t="s">
        <v>9</v>
      </c>
      <c r="M37" s="30"/>
    </row>
    <row r="38" spans="2:14" s="24" customFormat="1" ht="53.25" customHeight="1" x14ac:dyDescent="0.2">
      <c r="B38" s="67"/>
      <c r="C38" s="31"/>
      <c r="D38" s="32" t="str">
        <f>D5</f>
        <v>Données brutes  juillet 2025</v>
      </c>
      <c r="E38" s="110" t="str">
        <f>E5</f>
        <v>Taux de croissance  juil 2025 / juil 2024</v>
      </c>
      <c r="F38" s="111"/>
      <c r="G38" s="35" t="str">
        <f>G5</f>
        <v>Taux de croissance  juil 2025 / juin 2025</v>
      </c>
      <c r="H38" s="36" t="str">
        <f>H5</f>
        <v>Rappel :
Taux ACM CVS-CJO à fin juillet 2024</v>
      </c>
      <c r="I38" s="37" t="str">
        <f>I5</f>
        <v>Données brutes aout 2024 - juil 2025</v>
      </c>
      <c r="J38" s="110" t="str">
        <f>J5</f>
        <v>Taux ACM (aout 2024 - juil 2025 / aout 2023 - juil 2024)</v>
      </c>
      <c r="K38" s="112"/>
      <c r="L38" s="33" t="str">
        <f>L5</f>
        <v>( janv à juil 2025 ) /
( janv à juil 2024 )</v>
      </c>
      <c r="M38" s="39"/>
    </row>
    <row r="39" spans="2:14" s="24" customFormat="1" ht="40.5" customHeight="1" x14ac:dyDescent="0.2">
      <c r="B39" s="67"/>
      <c r="C39" s="40"/>
      <c r="D39" s="41"/>
      <c r="E39" s="35" t="s">
        <v>10</v>
      </c>
      <c r="F39" s="42" t="s">
        <v>11</v>
      </c>
      <c r="G39" s="35" t="s">
        <v>11</v>
      </c>
      <c r="H39" s="43"/>
      <c r="I39" s="44"/>
      <c r="J39" s="35" t="s">
        <v>10</v>
      </c>
      <c r="K39" s="35" t="s">
        <v>11</v>
      </c>
      <c r="L39" s="35" t="s">
        <v>10</v>
      </c>
      <c r="M39" s="35" t="s">
        <v>11</v>
      </c>
    </row>
    <row r="40" spans="2:14" s="24" customFormat="1" ht="12.75" customHeight="1" x14ac:dyDescent="0.2">
      <c r="B40" s="67"/>
      <c r="C40" s="45" t="s">
        <v>12</v>
      </c>
      <c r="D40" s="46">
        <v>209.08396440999999</v>
      </c>
      <c r="E40" s="47">
        <v>-2.3569616532436388E-2</v>
      </c>
      <c r="F40" s="48">
        <v>1.3362531462253635E-2</v>
      </c>
      <c r="G40" s="49">
        <v>8.8398121409620778E-3</v>
      </c>
      <c r="H40" s="50">
        <v>-8.5717755474992163E-3</v>
      </c>
      <c r="I40" s="113">
        <v>2391.0859073800002</v>
      </c>
      <c r="J40" s="47">
        <v>-6.0054673320404373E-3</v>
      </c>
      <c r="K40" s="49">
        <v>1.558835381169299E-3</v>
      </c>
      <c r="L40" s="47">
        <v>-1.3510006695454102E-3</v>
      </c>
      <c r="M40" s="47">
        <v>1.28058466675951E-2</v>
      </c>
    </row>
    <row r="41" spans="2:14" s="24" customFormat="1" ht="12.75" customHeight="1" x14ac:dyDescent="0.2">
      <c r="B41" s="67"/>
      <c r="C41" s="52" t="s">
        <v>13</v>
      </c>
      <c r="D41" s="53">
        <v>119.58928662</v>
      </c>
      <c r="E41" s="54">
        <v>-4.7416619998650766E-2</v>
      </c>
      <c r="F41" s="55">
        <v>-2.0418578171588209E-5</v>
      </c>
      <c r="G41" s="56">
        <v>8.3769839994631834E-3</v>
      </c>
      <c r="H41" s="57">
        <v>-2.3460073569544937E-2</v>
      </c>
      <c r="I41" s="58">
        <v>1381.2225402899999</v>
      </c>
      <c r="J41" s="56">
        <v>-1.7961221630364288E-2</v>
      </c>
      <c r="K41" s="55">
        <v>-9.1583469476138601E-3</v>
      </c>
      <c r="L41" s="56">
        <v>-1.4407298543882674E-2</v>
      </c>
      <c r="M41" s="56">
        <v>1.6793622266508823E-3</v>
      </c>
    </row>
    <row r="42" spans="2:14" s="24" customFormat="1" ht="12.75" customHeight="1" x14ac:dyDescent="0.2">
      <c r="B42" s="67"/>
      <c r="C42" s="59" t="s">
        <v>14</v>
      </c>
      <c r="D42" s="60">
        <v>38.519789340000003</v>
      </c>
      <c r="E42" s="61">
        <v>-2.4659434393094259E-2</v>
      </c>
      <c r="F42" s="62">
        <v>9.0694601721326151E-3</v>
      </c>
      <c r="G42" s="63">
        <v>1.3877473130908369E-2</v>
      </c>
      <c r="H42" s="64">
        <v>-2.254742238602081E-2</v>
      </c>
      <c r="I42" s="65">
        <v>441.31420173999999</v>
      </c>
      <c r="J42" s="63">
        <v>-1.1895036355115463E-2</v>
      </c>
      <c r="K42" s="62">
        <v>-2.2283129988126538E-3</v>
      </c>
      <c r="L42" s="63">
        <v>7.7629802679448634E-3</v>
      </c>
      <c r="M42" s="63">
        <v>2.2503787935827191E-2</v>
      </c>
    </row>
    <row r="43" spans="2:14" s="24" customFormat="1" ht="12.75" customHeight="1" x14ac:dyDescent="0.2">
      <c r="B43" s="67"/>
      <c r="C43" s="66" t="s">
        <v>15</v>
      </c>
      <c r="D43" s="60">
        <v>9.9506227299999992</v>
      </c>
      <c r="E43" s="61">
        <v>-1.9093009408892136E-2</v>
      </c>
      <c r="F43" s="62">
        <v>8.9911998155574047E-3</v>
      </c>
      <c r="G43" s="63">
        <v>1.170760306045926E-2</v>
      </c>
      <c r="H43" s="64">
        <v>-3.330334591368489E-2</v>
      </c>
      <c r="I43" s="65">
        <v>118.86328871000001</v>
      </c>
      <c r="J43" s="63">
        <v>-3.9640986724717164E-2</v>
      </c>
      <c r="K43" s="62">
        <v>-3.3609318231730412E-2</v>
      </c>
      <c r="L43" s="63">
        <v>-1.4032227865184321E-2</v>
      </c>
      <c r="M43" s="63">
        <v>-4.4837070733712014E-3</v>
      </c>
    </row>
    <row r="44" spans="2:14" s="24" customFormat="1" ht="12.75" customHeight="1" x14ac:dyDescent="0.2">
      <c r="B44" s="67"/>
      <c r="C44" s="66" t="s">
        <v>16</v>
      </c>
      <c r="D44" s="60">
        <v>22.709110729999999</v>
      </c>
      <c r="E44" s="61">
        <v>-3.6118386045938089E-2</v>
      </c>
      <c r="F44" s="62">
        <v>-2.0863863415223616E-3</v>
      </c>
      <c r="G44" s="63">
        <v>6.0180308849975273E-3</v>
      </c>
      <c r="H44" s="64">
        <v>2.1453127077959433E-3</v>
      </c>
      <c r="I44" s="65">
        <v>260.57432559</v>
      </c>
      <c r="J44" s="63">
        <v>3.7545556841607208E-3</v>
      </c>
      <c r="K44" s="62">
        <v>1.4214513403978168E-2</v>
      </c>
      <c r="L44" s="63">
        <v>1.7497135754919402E-2</v>
      </c>
      <c r="M44" s="63">
        <v>3.4274407993000633E-2</v>
      </c>
    </row>
    <row r="45" spans="2:14" s="24" customFormat="1" ht="12.75" customHeight="1" x14ac:dyDescent="0.2">
      <c r="B45" s="67"/>
      <c r="C45" s="66" t="s">
        <v>17</v>
      </c>
      <c r="D45" s="60">
        <v>5.66657849</v>
      </c>
      <c r="E45" s="61">
        <v>1.1509095061589925E-2</v>
      </c>
      <c r="F45" s="62">
        <v>5.8061113516014062E-2</v>
      </c>
      <c r="G45" s="63">
        <v>5.2535957143242218E-2</v>
      </c>
      <c r="H45" s="64">
        <v>-9.9898260739633704E-2</v>
      </c>
      <c r="I45" s="65">
        <v>59.698040739999989</v>
      </c>
      <c r="J45" s="63">
        <v>-2.5765543527370482E-2</v>
      </c>
      <c r="K45" s="62">
        <v>-1.1935183647098224E-2</v>
      </c>
      <c r="L45" s="63">
        <v>7.0087820890483155E-3</v>
      </c>
      <c r="M45" s="63">
        <v>2.5014381302414179E-2</v>
      </c>
    </row>
    <row r="46" spans="2:14" s="24" customFormat="1" ht="12.75" customHeight="1" x14ac:dyDescent="0.2">
      <c r="B46" s="67"/>
      <c r="C46" s="68" t="s">
        <v>18</v>
      </c>
      <c r="D46" s="60">
        <v>49.39129397</v>
      </c>
      <c r="E46" s="61">
        <v>-5.2094904447929524E-2</v>
      </c>
      <c r="F46" s="62">
        <v>1.0971127957448479E-2</v>
      </c>
      <c r="G46" s="63">
        <v>1.0824696295667069E-2</v>
      </c>
      <c r="H46" s="64">
        <v>-2.6458309600797092E-2</v>
      </c>
      <c r="I46" s="65">
        <v>571.13985874999992</v>
      </c>
      <c r="J46" s="63">
        <v>-1.9168057590812193E-2</v>
      </c>
      <c r="K46" s="62">
        <v>-9.9962752538921285E-3</v>
      </c>
      <c r="L46" s="63">
        <v>-2.4029053058348571E-2</v>
      </c>
      <c r="M46" s="63">
        <v>-2.9372821548530048E-3</v>
      </c>
    </row>
    <row r="47" spans="2:14" s="24" customFormat="1" ht="12.75" customHeight="1" x14ac:dyDescent="0.2">
      <c r="B47" s="67"/>
      <c r="C47" s="69" t="s">
        <v>19</v>
      </c>
      <c r="D47" s="60">
        <v>10.624352650000001</v>
      </c>
      <c r="E47" s="61">
        <v>-4.7407796226188181E-2</v>
      </c>
      <c r="F47" s="62">
        <v>-3.8838671639229716E-5</v>
      </c>
      <c r="G47" s="63">
        <v>1.215345863052808E-2</v>
      </c>
      <c r="H47" s="64">
        <v>-1.0885342393631481E-2</v>
      </c>
      <c r="I47" s="65">
        <v>120.42464173</v>
      </c>
      <c r="J47" s="63">
        <v>-1.7129300894189403E-2</v>
      </c>
      <c r="K47" s="62">
        <v>-5.5879429297960304E-3</v>
      </c>
      <c r="L47" s="63">
        <v>-2.4411576172710836E-2</v>
      </c>
      <c r="M47" s="63">
        <v>-5.1167101677177529E-3</v>
      </c>
    </row>
    <row r="48" spans="2:14" s="24" customFormat="1" ht="12.75" customHeight="1" x14ac:dyDescent="0.2">
      <c r="B48" s="67"/>
      <c r="C48" s="69" t="s">
        <v>20</v>
      </c>
      <c r="D48" s="60">
        <v>37.118984579999996</v>
      </c>
      <c r="E48" s="61">
        <v>-5.816966476983465E-2</v>
      </c>
      <c r="F48" s="62">
        <v>1.0484333511524335E-2</v>
      </c>
      <c r="G48" s="63">
        <v>7.7617048755271867E-3</v>
      </c>
      <c r="H48" s="64">
        <v>-3.3463223113453733E-2</v>
      </c>
      <c r="I48" s="65">
        <v>433.77821245000013</v>
      </c>
      <c r="J48" s="63">
        <v>-2.3459366200103249E-2</v>
      </c>
      <c r="K48" s="62">
        <v>-1.4893259238108136E-2</v>
      </c>
      <c r="L48" s="63">
        <v>-2.7524829136355011E-2</v>
      </c>
      <c r="M48" s="63">
        <v>-5.5045312975491312E-3</v>
      </c>
    </row>
    <row r="49" spans="2:13" s="24" customFormat="1" ht="12.75" customHeight="1" x14ac:dyDescent="0.2">
      <c r="B49" s="67"/>
      <c r="C49" s="70" t="s">
        <v>21</v>
      </c>
      <c r="D49" s="60">
        <v>4.8886352200000003</v>
      </c>
      <c r="E49" s="61">
        <v>-0.14425574930886875</v>
      </c>
      <c r="F49" s="62">
        <v>-8.7778797541182563E-2</v>
      </c>
      <c r="G49" s="63">
        <v>-6.6248521895513335E-3</v>
      </c>
      <c r="H49" s="64">
        <v>-0.14850490950858031</v>
      </c>
      <c r="I49" s="65">
        <v>59.105783949999996</v>
      </c>
      <c r="J49" s="63">
        <v>-0.16024226969786337</v>
      </c>
      <c r="K49" s="62">
        <v>-0.15396740508505546</v>
      </c>
      <c r="L49" s="63">
        <v>-0.15193104459043749</v>
      </c>
      <c r="M49" s="63">
        <v>-0.1449468564108245</v>
      </c>
    </row>
    <row r="50" spans="2:13" s="24" customFormat="1" ht="12.75" customHeight="1" x14ac:dyDescent="0.2">
      <c r="B50" s="67"/>
      <c r="C50" s="59" t="s">
        <v>22</v>
      </c>
      <c r="D50" s="60">
        <v>14.512296789999999</v>
      </c>
      <c r="E50" s="61">
        <v>-5.7706620213488158E-2</v>
      </c>
      <c r="F50" s="62">
        <v>-2.9401544397390511E-2</v>
      </c>
      <c r="G50" s="63">
        <v>2.2352202702563551E-2</v>
      </c>
      <c r="H50" s="71">
        <v>5.0688947039285726E-3</v>
      </c>
      <c r="I50" s="65">
        <v>164.51089881000001</v>
      </c>
      <c r="J50" s="72">
        <v>-7.6152912282861918E-3</v>
      </c>
      <c r="K50" s="62">
        <v>-2.805559870448171E-3</v>
      </c>
      <c r="L50" s="63">
        <v>-1.0811044555596561E-2</v>
      </c>
      <c r="M50" s="63">
        <v>-1.3843171127904119E-3</v>
      </c>
    </row>
    <row r="51" spans="2:13" s="24" customFormat="1" ht="12.75" customHeight="1" x14ac:dyDescent="0.2">
      <c r="B51" s="67"/>
      <c r="C51" s="59" t="s">
        <v>23</v>
      </c>
      <c r="D51" s="60">
        <v>9.6595185600000004</v>
      </c>
      <c r="E51" s="61">
        <v>-5.7576236713829831E-2</v>
      </c>
      <c r="F51" s="62">
        <v>-1.0865557624241018E-2</v>
      </c>
      <c r="G51" s="63">
        <v>-3.7706515079397929E-2</v>
      </c>
      <c r="H51" s="64">
        <v>3.0654062262035708E-2</v>
      </c>
      <c r="I51" s="65">
        <v>116.43175983999997</v>
      </c>
      <c r="J51" s="63">
        <v>3.2483815885890444E-2</v>
      </c>
      <c r="K51" s="62">
        <v>4.5035188471485244E-2</v>
      </c>
      <c r="L51" s="63">
        <v>1.7580563488432732E-2</v>
      </c>
      <c r="M51" s="63">
        <v>3.5229782547695265E-2</v>
      </c>
    </row>
    <row r="52" spans="2:13" s="24" customFormat="1" ht="12.75" customHeight="1" x14ac:dyDescent="0.2">
      <c r="B52" s="67"/>
      <c r="C52" s="66" t="s">
        <v>24</v>
      </c>
      <c r="D52" s="60">
        <v>6.3725228799999991</v>
      </c>
      <c r="E52" s="61">
        <v>-4.8763632862431572E-2</v>
      </c>
      <c r="F52" s="62">
        <v>-7.550411095478049E-3</v>
      </c>
      <c r="G52" s="63">
        <v>-6.1699255239114348E-2</v>
      </c>
      <c r="H52" s="64">
        <v>3.9575694266452688E-2</v>
      </c>
      <c r="I52" s="65">
        <v>76.22018116000001</v>
      </c>
      <c r="J52" s="63">
        <v>4.4722003003865085E-2</v>
      </c>
      <c r="K52" s="62">
        <v>5.6983138150019208E-2</v>
      </c>
      <c r="L52" s="63">
        <v>2.1682475433100867E-2</v>
      </c>
      <c r="M52" s="63">
        <v>3.9153664361662344E-2</v>
      </c>
    </row>
    <row r="53" spans="2:13" s="24" customFormat="1" ht="12.75" customHeight="1" x14ac:dyDescent="0.2">
      <c r="B53" s="67"/>
      <c r="C53" s="66" t="s">
        <v>25</v>
      </c>
      <c r="D53" s="60">
        <v>3.28699568</v>
      </c>
      <c r="E53" s="61">
        <v>-7.4204358787364533E-2</v>
      </c>
      <c r="F53" s="62">
        <v>-1.68755159679147E-2</v>
      </c>
      <c r="G53" s="63">
        <v>9.5354598475898555E-3</v>
      </c>
      <c r="H53" s="64">
        <v>1.4770942507524643E-2</v>
      </c>
      <c r="I53" s="65">
        <v>40.211578679999995</v>
      </c>
      <c r="J53" s="63">
        <v>1.0056319724915719E-2</v>
      </c>
      <c r="K53" s="62">
        <v>2.324439806177292E-2</v>
      </c>
      <c r="L53" s="63">
        <v>9.8813297842024195E-3</v>
      </c>
      <c r="M53" s="63">
        <v>2.7984079192743483E-2</v>
      </c>
    </row>
    <row r="54" spans="2:13" s="24" customFormat="1" ht="12.75" customHeight="1" x14ac:dyDescent="0.2">
      <c r="B54" s="67"/>
      <c r="C54" s="73" t="s">
        <v>26</v>
      </c>
      <c r="D54" s="53">
        <v>89.494677789999997</v>
      </c>
      <c r="E54" s="54">
        <v>1.0224715823579977E-2</v>
      </c>
      <c r="F54" s="55">
        <v>3.2073273834800409E-2</v>
      </c>
      <c r="G54" s="56">
        <v>9.4674496867575009E-3</v>
      </c>
      <c r="H54" s="74">
        <v>1.32237296185862E-2</v>
      </c>
      <c r="I54" s="58">
        <v>1009.86336709</v>
      </c>
      <c r="J54" s="56">
        <v>1.0826150088331543E-2</v>
      </c>
      <c r="K54" s="55">
        <v>1.6680066699350959E-2</v>
      </c>
      <c r="L54" s="56">
        <v>1.730612616033711E-2</v>
      </c>
      <c r="M54" s="56">
        <v>2.8382540093411235E-2</v>
      </c>
    </row>
    <row r="55" spans="2:13" s="24" customFormat="1" ht="12.75" customHeight="1" x14ac:dyDescent="0.2">
      <c r="B55" s="67"/>
      <c r="C55" s="75" t="s">
        <v>27</v>
      </c>
      <c r="D55" s="60">
        <v>68.064832699999997</v>
      </c>
      <c r="E55" s="61">
        <v>2.2799240474043803E-2</v>
      </c>
      <c r="F55" s="62">
        <v>3.8513890362462E-2</v>
      </c>
      <c r="G55" s="63">
        <v>1.0086429027282851E-2</v>
      </c>
      <c r="H55" s="64">
        <v>2.4067482285704989E-2</v>
      </c>
      <c r="I55" s="65">
        <v>762.64082844999996</v>
      </c>
      <c r="J55" s="63">
        <v>1.6797776402737608E-2</v>
      </c>
      <c r="K55" s="62">
        <v>2.091994438534428E-2</v>
      </c>
      <c r="L55" s="63">
        <v>2.5372419378836719E-2</v>
      </c>
      <c r="M55" s="63">
        <v>3.4906290282320507E-2</v>
      </c>
    </row>
    <row r="56" spans="2:13" s="24" customFormat="1" ht="12.75" customHeight="1" x14ac:dyDescent="0.2">
      <c r="B56" s="67"/>
      <c r="C56" s="76" t="s">
        <v>28</v>
      </c>
      <c r="D56" s="60">
        <v>65.28337114</v>
      </c>
      <c r="E56" s="61">
        <v>2.8472896728420904E-2</v>
      </c>
      <c r="F56" s="62">
        <v>4.3899303278316371E-2</v>
      </c>
      <c r="G56" s="63">
        <v>9.1854094836756328E-3</v>
      </c>
      <c r="H56" s="64">
        <v>3.1583232274434714E-2</v>
      </c>
      <c r="I56" s="65">
        <v>731.02706550000005</v>
      </c>
      <c r="J56" s="63">
        <v>2.4146457153724654E-2</v>
      </c>
      <c r="K56" s="62">
        <v>2.7891255349381971E-2</v>
      </c>
      <c r="L56" s="63">
        <v>3.0723751519601272E-2</v>
      </c>
      <c r="M56" s="63">
        <v>3.9703374677393599E-2</v>
      </c>
    </row>
    <row r="57" spans="2:13" s="24" customFormat="1" ht="12.75" customHeight="1" x14ac:dyDescent="0.2">
      <c r="B57" s="67"/>
      <c r="C57" s="69" t="s">
        <v>29</v>
      </c>
      <c r="D57" s="77">
        <v>2.7814615600000003</v>
      </c>
      <c r="E57" s="61">
        <v>-9.4450496193128286E-2</v>
      </c>
      <c r="F57" s="62">
        <v>-7.6542462441670067E-2</v>
      </c>
      <c r="G57" s="63">
        <v>3.2346262485482891E-2</v>
      </c>
      <c r="H57" s="64">
        <v>-0.1044907609881387</v>
      </c>
      <c r="I57" s="65">
        <v>31.613762950000005</v>
      </c>
      <c r="J57" s="63">
        <v>-0.12790257390550264</v>
      </c>
      <c r="K57" s="62">
        <v>-0.1164451102681906</v>
      </c>
      <c r="L57" s="63">
        <v>-8.3801131787263006E-2</v>
      </c>
      <c r="M57" s="63">
        <v>-6.3383565518594365E-2</v>
      </c>
    </row>
    <row r="58" spans="2:13" s="24" customFormat="1" ht="12.75" customHeight="1" x14ac:dyDescent="0.2">
      <c r="B58" s="67"/>
      <c r="C58" s="75" t="s">
        <v>30</v>
      </c>
      <c r="D58" s="60">
        <v>21.429845090000001</v>
      </c>
      <c r="E58" s="61">
        <v>-2.7740605310771382E-2</v>
      </c>
      <c r="F58" s="62">
        <v>1.2333627237840039E-2</v>
      </c>
      <c r="G58" s="63">
        <v>7.5262305821313102E-3</v>
      </c>
      <c r="H58" s="64">
        <v>-1.8084667293384538E-2</v>
      </c>
      <c r="I58" s="65">
        <v>247.22253863999998</v>
      </c>
      <c r="J58" s="63">
        <v>-7.1612642318485964E-3</v>
      </c>
      <c r="K58" s="62">
        <v>3.913059888717596E-3</v>
      </c>
      <c r="L58" s="63">
        <v>-6.5898304175820988E-3</v>
      </c>
      <c r="M58" s="63">
        <v>8.6821076449077328E-3</v>
      </c>
    </row>
    <row r="59" spans="2:13" s="24" customFormat="1" ht="12.75" customHeight="1" x14ac:dyDescent="0.2">
      <c r="B59" s="67"/>
      <c r="C59" s="78" t="s">
        <v>31</v>
      </c>
      <c r="D59" s="79">
        <v>199.42444584999998</v>
      </c>
      <c r="E59" s="80">
        <v>-2.1860013249122234E-2</v>
      </c>
      <c r="F59" s="81">
        <v>1.4590994232930088E-2</v>
      </c>
      <c r="G59" s="82">
        <v>1.1257759819449653E-2</v>
      </c>
      <c r="H59" s="83">
        <v>-1.0424319445512253E-2</v>
      </c>
      <c r="I59" s="84">
        <v>2274.6541475399999</v>
      </c>
      <c r="J59" s="82">
        <v>-7.8985463633232111E-3</v>
      </c>
      <c r="K59" s="81">
        <v>-5.7968450142464878E-4</v>
      </c>
      <c r="L59" s="82">
        <v>-2.3143957997188158E-3</v>
      </c>
      <c r="M59" s="82">
        <v>1.1685136648078132E-2</v>
      </c>
    </row>
    <row r="60" spans="2:13" s="24" customFormat="1" ht="12.75" hidden="1" customHeight="1" x14ac:dyDescent="0.2">
      <c r="B60" s="67"/>
      <c r="C60" s="59"/>
      <c r="D60" s="60"/>
      <c r="E60" s="61"/>
      <c r="F60" s="62"/>
      <c r="G60" s="63"/>
      <c r="H60" s="63"/>
      <c r="I60" s="86"/>
      <c r="J60" s="87"/>
      <c r="K60" s="88"/>
      <c r="L60" s="87"/>
      <c r="M60" s="87"/>
    </row>
    <row r="61" spans="2:13" s="24" customFormat="1" ht="12.75" hidden="1" customHeight="1" x14ac:dyDescent="0.2">
      <c r="B61" s="67"/>
      <c r="C61" s="59"/>
      <c r="D61" s="60"/>
      <c r="E61" s="61"/>
      <c r="F61" s="62"/>
      <c r="G61" s="63"/>
      <c r="H61" s="63"/>
      <c r="I61" s="86"/>
      <c r="J61" s="87"/>
      <c r="K61" s="88"/>
      <c r="L61" s="87"/>
      <c r="M61" s="87"/>
    </row>
    <row r="62" spans="2:13" s="24" customFormat="1" ht="57" hidden="1" customHeight="1" x14ac:dyDescent="0.2">
      <c r="B62" s="67"/>
      <c r="C62" s="59"/>
      <c r="D62" s="60"/>
      <c r="E62" s="61"/>
      <c r="F62" s="62"/>
      <c r="G62" s="63"/>
      <c r="H62" s="63"/>
      <c r="I62" s="86"/>
      <c r="J62" s="87"/>
      <c r="K62" s="88"/>
      <c r="L62" s="87"/>
      <c r="M62" s="87"/>
    </row>
    <row r="63" spans="2:13" s="24" customFormat="1" ht="12.75" customHeight="1" x14ac:dyDescent="0.2">
      <c r="C63" s="89"/>
      <c r="D63" s="46"/>
      <c r="E63" s="47"/>
      <c r="F63" s="90"/>
      <c r="G63" s="47"/>
      <c r="H63" s="50"/>
      <c r="I63" s="91"/>
      <c r="J63" s="90"/>
      <c r="K63" s="47"/>
      <c r="L63" s="92"/>
      <c r="M63" s="47"/>
    </row>
    <row r="64" spans="2:13" s="24" customFormat="1" ht="12.75" customHeight="1" x14ac:dyDescent="0.2">
      <c r="B64" s="67"/>
      <c r="C64" s="93" t="s">
        <v>32</v>
      </c>
      <c r="D64" s="94">
        <v>30.87915722</v>
      </c>
      <c r="E64" s="63">
        <v>-8.9357743910706278E-2</v>
      </c>
      <c r="F64" s="95">
        <v>-0.11669133882805194</v>
      </c>
      <c r="G64" s="96">
        <v>1.1362170223643275E-3</v>
      </c>
      <c r="H64" s="61">
        <v>-2.0402280075996204E-3</v>
      </c>
      <c r="I64" s="97">
        <v>340.23039306999993</v>
      </c>
      <c r="J64" s="63">
        <v>8.3080587057711153E-3</v>
      </c>
      <c r="K64" s="63">
        <v>9.2046872847457717E-3</v>
      </c>
      <c r="L64" s="63">
        <v>1.8275282273855886E-2</v>
      </c>
      <c r="M64" s="63">
        <v>1.9096611705940347E-2</v>
      </c>
    </row>
    <row r="65" spans="2:14" s="24" customFormat="1" ht="12.75" customHeight="1" x14ac:dyDescent="0.2">
      <c r="B65" s="67"/>
      <c r="C65" s="99" t="s">
        <v>33</v>
      </c>
      <c r="D65" s="60">
        <v>24.451200570000001</v>
      </c>
      <c r="E65" s="63">
        <v>-8.4088442358607352E-2</v>
      </c>
      <c r="F65" s="95">
        <v>-0.11892448431736868</v>
      </c>
      <c r="G65" s="63">
        <v>9.8820484038002476E-3</v>
      </c>
      <c r="H65" s="61">
        <v>-4.1784792149880401E-3</v>
      </c>
      <c r="I65" s="97">
        <v>268.57401170999998</v>
      </c>
      <c r="J65" s="63">
        <v>-2.0822986863542337E-3</v>
      </c>
      <c r="K65" s="63">
        <v>-5.1052832090812128E-3</v>
      </c>
      <c r="L65" s="63">
        <v>1.0755023209572112E-2</v>
      </c>
      <c r="M65" s="63">
        <v>6.7735075378161369E-3</v>
      </c>
    </row>
    <row r="66" spans="2:14" s="24" customFormat="1" ht="12.75" customHeight="1" x14ac:dyDescent="0.2">
      <c r="B66" s="67"/>
      <c r="C66" s="99" t="s">
        <v>34</v>
      </c>
      <c r="D66" s="60">
        <v>2.7155826899999997</v>
      </c>
      <c r="E66" s="63">
        <v>-1.860958440171101E-2</v>
      </c>
      <c r="F66" s="95">
        <v>-4.341809038735378E-3</v>
      </c>
      <c r="G66" s="63" t="s">
        <v>107</v>
      </c>
      <c r="H66" s="61">
        <v>8.6441184625915213E-2</v>
      </c>
      <c r="I66" s="97">
        <v>29.704576919999994</v>
      </c>
      <c r="J66" s="63">
        <v>0.1723890343963923</v>
      </c>
      <c r="K66" s="63">
        <v>0.15888641321789065</v>
      </c>
      <c r="L66" s="63">
        <v>0.14333035323921117</v>
      </c>
      <c r="M66" s="63">
        <v>0.14288355956660692</v>
      </c>
    </row>
    <row r="67" spans="2:14" s="24" customFormat="1" ht="12.75" customHeight="1" x14ac:dyDescent="0.2">
      <c r="B67" s="67"/>
      <c r="C67" s="100" t="s">
        <v>35</v>
      </c>
      <c r="D67" s="101">
        <v>3.3361908300000001</v>
      </c>
      <c r="E67" s="102">
        <v>-0.18239003626125594</v>
      </c>
      <c r="F67" s="103">
        <v>-0.18744164033388266</v>
      </c>
      <c r="G67" s="102">
        <v>-4.6913526713777909E-2</v>
      </c>
      <c r="H67" s="104">
        <v>-4.5782444190719862E-2</v>
      </c>
      <c r="I67" s="105">
        <v>38.28699658</v>
      </c>
      <c r="J67" s="102">
        <v>-1.8218537409040447E-2</v>
      </c>
      <c r="K67" s="102">
        <v>-3.3473402197641278E-3</v>
      </c>
      <c r="L67" s="102">
        <v>-8.7236664123155894E-3</v>
      </c>
      <c r="M67" s="102">
        <v>8.155145544390896E-3</v>
      </c>
    </row>
    <row r="68" spans="2:14" s="24" customFormat="1" ht="12.75" customHeight="1" x14ac:dyDescent="0.2">
      <c r="C68" s="106"/>
      <c r="D68" s="65"/>
      <c r="E68" s="88"/>
      <c r="F68" s="88"/>
      <c r="G68" s="88"/>
      <c r="H68" s="88"/>
      <c r="I68" s="65"/>
      <c r="J68" s="88"/>
      <c r="K68" s="88"/>
      <c r="L68" s="88"/>
      <c r="M68" s="88"/>
      <c r="N68" s="98"/>
    </row>
    <row r="69" spans="2:14" s="24" customFormat="1" ht="12.75" customHeight="1" x14ac:dyDescent="0.2">
      <c r="B69" s="67"/>
      <c r="C69" s="107"/>
      <c r="D69" s="114"/>
      <c r="E69" s="108"/>
      <c r="F69" s="108"/>
      <c r="G69" s="108"/>
      <c r="H69" s="108"/>
      <c r="I69" s="109"/>
      <c r="J69" s="108"/>
      <c r="K69" s="108"/>
      <c r="L69" s="108"/>
      <c r="M69" s="108"/>
    </row>
    <row r="70" spans="2:14" s="24" customFormat="1" ht="27" customHeight="1" x14ac:dyDescent="0.2">
      <c r="B70" s="67"/>
      <c r="C70" s="27" t="s">
        <v>37</v>
      </c>
      <c r="D70" s="28" t="s">
        <v>6</v>
      </c>
      <c r="E70" s="29"/>
      <c r="F70" s="29"/>
      <c r="G70" s="30"/>
      <c r="H70" s="28" t="s">
        <v>8</v>
      </c>
      <c r="I70" s="29"/>
      <c r="J70" s="29"/>
      <c r="K70" s="30"/>
      <c r="L70" s="28" t="s">
        <v>9</v>
      </c>
      <c r="M70" s="30"/>
    </row>
    <row r="71" spans="2:14" s="24" customFormat="1" ht="53.25" customHeight="1" x14ac:dyDescent="0.2">
      <c r="B71" s="67"/>
      <c r="C71" s="31"/>
      <c r="D71" s="32" t="str">
        <f>D38</f>
        <v>Données brutes  juillet 2025</v>
      </c>
      <c r="E71" s="33" t="str">
        <f>E38</f>
        <v>Taux de croissance  juil 2025 / juil 2024</v>
      </c>
      <c r="F71" s="115"/>
      <c r="G71" s="35" t="str">
        <f>G5</f>
        <v>Taux de croissance  juil 2025 / juin 2025</v>
      </c>
      <c r="H71" s="36" t="str">
        <f>H38</f>
        <v>Rappel :
Taux ACM CVS-CJO à fin juillet 2024</v>
      </c>
      <c r="I71" s="37" t="str">
        <f>I38</f>
        <v>Données brutes aout 2024 - juil 2025</v>
      </c>
      <c r="J71" s="33" t="str">
        <f>J38</f>
        <v>Taux ACM (aout 2024 - juil 2025 / aout 2023 - juil 2024)</v>
      </c>
      <c r="K71" s="39"/>
      <c r="L71" s="33" t="str">
        <f>L38</f>
        <v>( janv à juil 2025 ) /
( janv à juil 2024 )</v>
      </c>
      <c r="M71" s="39"/>
    </row>
    <row r="72" spans="2:14" s="24" customFormat="1" ht="38.25" customHeight="1" x14ac:dyDescent="0.2">
      <c r="B72" s="67"/>
      <c r="C72" s="40"/>
      <c r="D72" s="41"/>
      <c r="E72" s="35" t="s">
        <v>10</v>
      </c>
      <c r="F72" s="42" t="s">
        <v>11</v>
      </c>
      <c r="G72" s="35" t="s">
        <v>11</v>
      </c>
      <c r="H72" s="43"/>
      <c r="I72" s="44"/>
      <c r="J72" s="35" t="s">
        <v>10</v>
      </c>
      <c r="K72" s="35" t="s">
        <v>11</v>
      </c>
      <c r="L72" s="35" t="s">
        <v>10</v>
      </c>
      <c r="M72" s="35" t="s">
        <v>11</v>
      </c>
    </row>
    <row r="73" spans="2:14" s="24" customFormat="1" ht="12.75" customHeight="1" x14ac:dyDescent="0.2">
      <c r="B73" s="67"/>
      <c r="C73" s="45" t="s">
        <v>12</v>
      </c>
      <c r="D73" s="46">
        <v>256.04916575999994</v>
      </c>
      <c r="E73" s="47">
        <v>1.321231613788143E-2</v>
      </c>
      <c r="F73" s="48">
        <v>5.0661530615697448E-2</v>
      </c>
      <c r="G73" s="49">
        <v>1.8149966413361085E-5</v>
      </c>
      <c r="H73" s="50">
        <v>2.7544463073202463E-2</v>
      </c>
      <c r="I73" s="113">
        <v>2876.2426115299995</v>
      </c>
      <c r="J73" s="47">
        <v>4.0812783045168555E-2</v>
      </c>
      <c r="K73" s="49">
        <v>4.9549597022149117E-2</v>
      </c>
      <c r="L73" s="47">
        <v>4.5201201989359063E-2</v>
      </c>
      <c r="M73" s="47">
        <v>5.9085685567479507E-2</v>
      </c>
    </row>
    <row r="74" spans="2:14" s="24" customFormat="1" ht="12.75" customHeight="1" x14ac:dyDescent="0.2">
      <c r="B74" s="67"/>
      <c r="C74" s="52" t="s">
        <v>13</v>
      </c>
      <c r="D74" s="53">
        <v>166.42945701999992</v>
      </c>
      <c r="E74" s="54">
        <v>-5.3909721855073256E-3</v>
      </c>
      <c r="F74" s="55">
        <v>4.1414838025721545E-2</v>
      </c>
      <c r="G74" s="56">
        <v>-8.0188493690291907E-5</v>
      </c>
      <c r="H74" s="57">
        <v>1.803190184991843E-2</v>
      </c>
      <c r="I74" s="58">
        <v>1882.7136889000001</v>
      </c>
      <c r="J74" s="56">
        <v>3.3258583768158489E-2</v>
      </c>
      <c r="K74" s="55">
        <v>4.2396156720353018E-2</v>
      </c>
      <c r="L74" s="56">
        <v>3.6264632152583021E-2</v>
      </c>
      <c r="M74" s="56">
        <v>5.2655150308517751E-2</v>
      </c>
    </row>
    <row r="75" spans="2:14" s="24" customFormat="1" ht="12.75" customHeight="1" x14ac:dyDescent="0.2">
      <c r="B75" s="67"/>
      <c r="C75" s="59" t="s">
        <v>14</v>
      </c>
      <c r="D75" s="60">
        <v>53.958092180000001</v>
      </c>
      <c r="E75" s="61">
        <v>3.7971753104557138E-2</v>
      </c>
      <c r="F75" s="62">
        <v>8.0251236689770744E-2</v>
      </c>
      <c r="G75" s="63">
        <v>2.6960990442537636E-2</v>
      </c>
      <c r="H75" s="64">
        <v>2.3463972918839948E-2</v>
      </c>
      <c r="I75" s="65">
        <v>607.93089259999999</v>
      </c>
      <c r="J75" s="63">
        <v>4.7645196047415794E-2</v>
      </c>
      <c r="K75" s="62">
        <v>5.6960086802862797E-2</v>
      </c>
      <c r="L75" s="63">
        <v>7.2101427504123849E-2</v>
      </c>
      <c r="M75" s="63">
        <v>8.8892849788640538E-2</v>
      </c>
    </row>
    <row r="76" spans="2:14" s="24" customFormat="1" ht="12.75" customHeight="1" x14ac:dyDescent="0.2">
      <c r="B76" s="67"/>
      <c r="C76" s="66" t="s">
        <v>15</v>
      </c>
      <c r="D76" s="60">
        <v>12.94338658</v>
      </c>
      <c r="E76" s="61">
        <v>4.9900089695924299E-2</v>
      </c>
      <c r="F76" s="62">
        <v>8.9445152741979506E-2</v>
      </c>
      <c r="G76" s="63">
        <v>9.0269618025853315E-3</v>
      </c>
      <c r="H76" s="64">
        <v>1.8838792013297079E-2</v>
      </c>
      <c r="I76" s="65">
        <v>154.23973468000003</v>
      </c>
      <c r="J76" s="63">
        <v>2.7129415336750951E-2</v>
      </c>
      <c r="K76" s="62">
        <v>3.6260101158336111E-2</v>
      </c>
      <c r="L76" s="63">
        <v>6.2295825372859381E-2</v>
      </c>
      <c r="M76" s="63">
        <v>7.8507944889982806E-2</v>
      </c>
    </row>
    <row r="77" spans="2:14" s="24" customFormat="1" ht="12.75" customHeight="1" x14ac:dyDescent="0.2">
      <c r="B77" s="67"/>
      <c r="C77" s="66" t="s">
        <v>16</v>
      </c>
      <c r="D77" s="60">
        <v>30.732833079999999</v>
      </c>
      <c r="E77" s="61">
        <v>2.0584282604326543E-2</v>
      </c>
      <c r="F77" s="62">
        <v>5.7339068388271297E-2</v>
      </c>
      <c r="G77" s="63">
        <v>2.3443531343595891E-2</v>
      </c>
      <c r="H77" s="64">
        <v>4.7097278777166185E-2</v>
      </c>
      <c r="I77" s="65">
        <v>347.10591516999995</v>
      </c>
      <c r="J77" s="63">
        <v>5.598937666554038E-2</v>
      </c>
      <c r="K77" s="62">
        <v>6.8058678007395734E-2</v>
      </c>
      <c r="L77" s="63">
        <v>7.2172029723759357E-2</v>
      </c>
      <c r="M77" s="63">
        <v>9.0592432872516282E-2</v>
      </c>
    </row>
    <row r="78" spans="2:14" s="24" customFormat="1" ht="12.75" customHeight="1" x14ac:dyDescent="0.2">
      <c r="B78" s="67"/>
      <c r="C78" s="66" t="s">
        <v>17</v>
      </c>
      <c r="D78" s="60">
        <v>9.2285809600000004</v>
      </c>
      <c r="E78" s="61">
        <v>7.9811485675866267E-2</v>
      </c>
      <c r="F78" s="62">
        <v>0.15093740832143965</v>
      </c>
      <c r="G78" s="63">
        <v>6.9371069942302244E-2</v>
      </c>
      <c r="H78" s="64">
        <v>-5.1379632675414566E-2</v>
      </c>
      <c r="I78" s="65">
        <v>94.792552400000005</v>
      </c>
      <c r="J78" s="63">
        <v>4.3428514842500876E-2</v>
      </c>
      <c r="K78" s="62">
        <v>4.3256125536818679E-2</v>
      </c>
      <c r="L78" s="63">
        <v>8.3132833561088137E-2</v>
      </c>
      <c r="M78" s="63">
        <v>9.5894543799433851E-2</v>
      </c>
    </row>
    <row r="79" spans="2:14" s="24" customFormat="1" ht="12.75" customHeight="1" x14ac:dyDescent="0.2">
      <c r="B79" s="67"/>
      <c r="C79" s="68" t="s">
        <v>18</v>
      </c>
      <c r="D79" s="60">
        <v>34.590879989999991</v>
      </c>
      <c r="E79" s="61">
        <v>9.2697354169477553E-3</v>
      </c>
      <c r="F79" s="62">
        <v>5.1456541159294877E-2</v>
      </c>
      <c r="G79" s="63">
        <v>5.7739297666763445E-3</v>
      </c>
      <c r="H79" s="64">
        <v>3.0896311975111557E-2</v>
      </c>
      <c r="I79" s="65">
        <v>385.49800087000006</v>
      </c>
      <c r="J79" s="63">
        <v>5.0914902285356556E-2</v>
      </c>
      <c r="K79" s="62">
        <v>5.5416727515725794E-2</v>
      </c>
      <c r="L79" s="63">
        <v>4.6030778975968856E-2</v>
      </c>
      <c r="M79" s="63">
        <v>5.6744143568470795E-2</v>
      </c>
    </row>
    <row r="80" spans="2:14" s="24" customFormat="1" ht="12.75" customHeight="1" x14ac:dyDescent="0.2">
      <c r="B80" s="67"/>
      <c r="C80" s="69" t="s">
        <v>19</v>
      </c>
      <c r="D80" s="60">
        <v>10.425679840000001</v>
      </c>
      <c r="E80" s="61">
        <v>3.0610888007877035E-2</v>
      </c>
      <c r="F80" s="62">
        <v>3.331968026481813E-2</v>
      </c>
      <c r="G80" s="63">
        <v>5.5606631730853673E-2</v>
      </c>
      <c r="H80" s="64">
        <v>4.7813723377456707E-2</v>
      </c>
      <c r="I80" s="65">
        <v>111.87365384000002</v>
      </c>
      <c r="J80" s="63">
        <v>5.0380850929879539E-2</v>
      </c>
      <c r="K80" s="62">
        <v>4.9193429132129651E-2</v>
      </c>
      <c r="L80" s="63">
        <v>4.5169472207010619E-2</v>
      </c>
      <c r="M80" s="63">
        <v>4.9385059887816052E-2</v>
      </c>
    </row>
    <row r="81" spans="2:13" s="24" customFormat="1" ht="12.75" customHeight="1" x14ac:dyDescent="0.2">
      <c r="B81" s="67"/>
      <c r="C81" s="69" t="s">
        <v>20</v>
      </c>
      <c r="D81" s="60">
        <v>21.30927659</v>
      </c>
      <c r="E81" s="61">
        <v>-1.582272611814084E-2</v>
      </c>
      <c r="F81" s="62">
        <v>4.5872281919596025E-2</v>
      </c>
      <c r="G81" s="63">
        <v>-1.9481991649846875E-2</v>
      </c>
      <c r="H81" s="64">
        <v>1.6849052119759733E-2</v>
      </c>
      <c r="I81" s="65">
        <v>244.88851591</v>
      </c>
      <c r="J81" s="63">
        <v>3.9503490082339443E-2</v>
      </c>
      <c r="K81" s="62">
        <v>4.6547626488274041E-2</v>
      </c>
      <c r="L81" s="63">
        <v>3.3290978669511473E-2</v>
      </c>
      <c r="M81" s="63">
        <v>4.6772809925502701E-2</v>
      </c>
    </row>
    <row r="82" spans="2:13" s="24" customFormat="1" ht="12.75" customHeight="1" x14ac:dyDescent="0.2">
      <c r="B82" s="67"/>
      <c r="C82" s="70" t="s">
        <v>21</v>
      </c>
      <c r="D82" s="60">
        <v>6.5598118400000001</v>
      </c>
      <c r="E82" s="61">
        <v>-5.9644631606142307E-2</v>
      </c>
      <c r="F82" s="62">
        <v>-1.9752404530642642E-2</v>
      </c>
      <c r="G82" s="63">
        <v>-3.1003192940659008E-2</v>
      </c>
      <c r="H82" s="64">
        <v>-0.11342463872983011</v>
      </c>
      <c r="I82" s="65">
        <v>74.849977429999996</v>
      </c>
      <c r="J82" s="63">
        <v>-8.9850311605738531E-2</v>
      </c>
      <c r="K82" s="62">
        <v>-7.9045126139326793E-2</v>
      </c>
      <c r="L82" s="63">
        <v>-7.4273820447721794E-2</v>
      </c>
      <c r="M82" s="63">
        <v>-5.9705629949571515E-2</v>
      </c>
    </row>
    <row r="83" spans="2:13" s="24" customFormat="1" ht="12.75" customHeight="1" x14ac:dyDescent="0.2">
      <c r="B83" s="67"/>
      <c r="C83" s="59" t="s">
        <v>22</v>
      </c>
      <c r="D83" s="60">
        <v>14.506320519999999</v>
      </c>
      <c r="E83" s="61">
        <v>-9.4501489133084204E-3</v>
      </c>
      <c r="F83" s="62">
        <v>2.429009310693564E-2</v>
      </c>
      <c r="G83" s="63">
        <v>2.608957009965418E-2</v>
      </c>
      <c r="H83" s="71">
        <v>5.9906487802132702E-2</v>
      </c>
      <c r="I83" s="65">
        <v>162.20746725999999</v>
      </c>
      <c r="J83" s="72">
        <v>3.8472537426150755E-2</v>
      </c>
      <c r="K83" s="62">
        <v>4.2322637694988341E-2</v>
      </c>
      <c r="L83" s="63">
        <v>3.1494710405663318E-2</v>
      </c>
      <c r="M83" s="63">
        <v>4.1790620787087507E-2</v>
      </c>
    </row>
    <row r="84" spans="2:13" s="24" customFormat="1" ht="12.75" customHeight="1" x14ac:dyDescent="0.2">
      <c r="B84" s="67"/>
      <c r="C84" s="59" t="s">
        <v>23</v>
      </c>
      <c r="D84" s="60">
        <v>53.350607229999994</v>
      </c>
      <c r="E84" s="61">
        <v>-5.2908517874091232E-2</v>
      </c>
      <c r="F84" s="62">
        <v>4.7218621849189901E-3</v>
      </c>
      <c r="G84" s="63">
        <v>-3.3500462192727065E-2</v>
      </c>
      <c r="H84" s="64">
        <v>1.156136596018964E-2</v>
      </c>
      <c r="I84" s="65">
        <v>617.11502566000001</v>
      </c>
      <c r="J84" s="63">
        <v>2.0669111465850154E-2</v>
      </c>
      <c r="K84" s="62">
        <v>3.3714648860396323E-2</v>
      </c>
      <c r="L84" s="63">
        <v>7.9134948480543699E-3</v>
      </c>
      <c r="M84" s="63">
        <v>3.0061092141236756E-2</v>
      </c>
    </row>
    <row r="85" spans="2:13" s="24" customFormat="1" ht="12.75" customHeight="1" x14ac:dyDescent="0.2">
      <c r="B85" s="67"/>
      <c r="C85" s="66" t="s">
        <v>24</v>
      </c>
      <c r="D85" s="60">
        <v>34.505121479999993</v>
      </c>
      <c r="E85" s="61">
        <v>-4.4264561612813669E-2</v>
      </c>
      <c r="F85" s="62">
        <v>5.3022909563484877E-3</v>
      </c>
      <c r="G85" s="63">
        <v>-2.7675421052022364E-2</v>
      </c>
      <c r="H85" s="64">
        <v>4.6057852098440044E-3</v>
      </c>
      <c r="I85" s="65">
        <v>395.28934278000008</v>
      </c>
      <c r="J85" s="63">
        <v>2.7571909491694635E-2</v>
      </c>
      <c r="K85" s="62">
        <v>4.1296542248500989E-2</v>
      </c>
      <c r="L85" s="63">
        <v>1.6228412583433771E-2</v>
      </c>
      <c r="M85" s="63">
        <v>4.1045877066754111E-2</v>
      </c>
    </row>
    <row r="86" spans="2:13" s="24" customFormat="1" ht="12.75" customHeight="1" x14ac:dyDescent="0.2">
      <c r="B86" s="67"/>
      <c r="C86" s="66" t="s">
        <v>25</v>
      </c>
      <c r="D86" s="60">
        <v>18.845485749999998</v>
      </c>
      <c r="E86" s="61">
        <v>-6.8336536688282545E-2</v>
      </c>
      <c r="F86" s="62">
        <v>3.6994945940780344E-3</v>
      </c>
      <c r="G86" s="63">
        <v>-4.3608677145248076E-2</v>
      </c>
      <c r="H86" s="64">
        <v>2.3897292449392316E-2</v>
      </c>
      <c r="I86" s="65">
        <v>221.82568288000002</v>
      </c>
      <c r="J86" s="63">
        <v>8.5956130595090663E-3</v>
      </c>
      <c r="K86" s="62">
        <v>2.0521291398584607E-2</v>
      </c>
      <c r="L86" s="63">
        <v>-6.8009986337224104E-3</v>
      </c>
      <c r="M86" s="63">
        <v>1.1172964822427023E-2</v>
      </c>
    </row>
    <row r="87" spans="2:13" s="24" customFormat="1" ht="12.75" customHeight="1" x14ac:dyDescent="0.2">
      <c r="B87" s="67"/>
      <c r="C87" s="73" t="s">
        <v>26</v>
      </c>
      <c r="D87" s="53">
        <v>89.619708740000007</v>
      </c>
      <c r="E87" s="54">
        <v>4.9672408966536574E-2</v>
      </c>
      <c r="F87" s="55">
        <v>6.8496527079539238E-2</v>
      </c>
      <c r="G87" s="56">
        <v>2.0306987393570175E-4</v>
      </c>
      <c r="H87" s="74">
        <v>4.6475188549968127E-2</v>
      </c>
      <c r="I87" s="58">
        <v>993.52892263000001</v>
      </c>
      <c r="J87" s="56">
        <v>5.5435049500972333E-2</v>
      </c>
      <c r="K87" s="55">
        <v>6.3398558319729847E-2</v>
      </c>
      <c r="L87" s="56">
        <v>6.2885731206913098E-2</v>
      </c>
      <c r="M87" s="56">
        <v>7.1476754719810742E-2</v>
      </c>
    </row>
    <row r="88" spans="2:13" s="24" customFormat="1" ht="12.75" customHeight="1" x14ac:dyDescent="0.2">
      <c r="B88" s="67"/>
      <c r="C88" s="75" t="s">
        <v>27</v>
      </c>
      <c r="D88" s="60">
        <v>69.444469359999999</v>
      </c>
      <c r="E88" s="61">
        <v>5.6046369150394293E-2</v>
      </c>
      <c r="F88" s="62">
        <v>7.2973770997549758E-2</v>
      </c>
      <c r="G88" s="63">
        <v>3.6667659967921651E-3</v>
      </c>
      <c r="H88" s="64">
        <v>4.8208979372776239E-2</v>
      </c>
      <c r="I88" s="65">
        <v>767.85342405999995</v>
      </c>
      <c r="J88" s="63">
        <v>5.3048345673751163E-2</v>
      </c>
      <c r="K88" s="62">
        <v>6.0725592172651277E-2</v>
      </c>
      <c r="L88" s="63">
        <v>6.3995153961894813E-2</v>
      </c>
      <c r="M88" s="63">
        <v>7.1898329052176191E-2</v>
      </c>
    </row>
    <row r="89" spans="2:13" s="24" customFormat="1" ht="12.75" customHeight="1" x14ac:dyDescent="0.2">
      <c r="B89" s="67"/>
      <c r="C89" s="76" t="s">
        <v>28</v>
      </c>
      <c r="D89" s="60">
        <v>64.758243640000003</v>
      </c>
      <c r="E89" s="61">
        <v>5.93342412069644E-2</v>
      </c>
      <c r="F89" s="62">
        <v>7.7810086671625367E-2</v>
      </c>
      <c r="G89" s="63">
        <v>-4.4283409655323513E-3</v>
      </c>
      <c r="H89" s="64">
        <v>5.0343422621227374E-2</v>
      </c>
      <c r="I89" s="65">
        <v>714.45944952000013</v>
      </c>
      <c r="J89" s="63">
        <v>5.6876370171666579E-2</v>
      </c>
      <c r="K89" s="62">
        <v>6.5447473677995083E-2</v>
      </c>
      <c r="L89" s="63">
        <v>6.7615883761108497E-2</v>
      </c>
      <c r="M89" s="63">
        <v>7.6765309422696326E-2</v>
      </c>
    </row>
    <row r="90" spans="2:13" s="24" customFormat="1" ht="12.75" customHeight="1" x14ac:dyDescent="0.2">
      <c r="B90" s="67"/>
      <c r="C90" s="69" t="s">
        <v>29</v>
      </c>
      <c r="D90" s="77">
        <v>4.6862257199999995</v>
      </c>
      <c r="E90" s="61">
        <v>1.2615518501979839E-2</v>
      </c>
      <c r="F90" s="62">
        <v>1.1810265965491729E-2</v>
      </c>
      <c r="G90" s="63">
        <v>0.12713233506894772</v>
      </c>
      <c r="H90" s="64">
        <v>2.1952125244032672E-2</v>
      </c>
      <c r="I90" s="65">
        <v>53.393974540000002</v>
      </c>
      <c r="J90" s="63">
        <v>4.3706652922252953E-3</v>
      </c>
      <c r="K90" s="62">
        <v>1.0256469386442646E-3</v>
      </c>
      <c r="L90" s="63">
        <v>1.7276518831107035E-2</v>
      </c>
      <c r="M90" s="63">
        <v>1.0685493474711816E-2</v>
      </c>
    </row>
    <row r="91" spans="2:13" s="24" customFormat="1" ht="12.75" customHeight="1" x14ac:dyDescent="0.2">
      <c r="B91" s="67"/>
      <c r="C91" s="75" t="s">
        <v>30</v>
      </c>
      <c r="D91" s="60">
        <v>20.175239380000001</v>
      </c>
      <c r="E91" s="61">
        <v>2.8309076701139801E-2</v>
      </c>
      <c r="F91" s="62">
        <v>5.3466152543388157E-2</v>
      </c>
      <c r="G91" s="63">
        <v>-1.1461570762120399E-2</v>
      </c>
      <c r="H91" s="64">
        <v>4.0562032312851493E-2</v>
      </c>
      <c r="I91" s="65">
        <v>225.67549856999997</v>
      </c>
      <c r="J91" s="63">
        <v>6.3637388776291326E-2</v>
      </c>
      <c r="K91" s="62">
        <v>7.2581799977574635E-2</v>
      </c>
      <c r="L91" s="63">
        <v>5.9178087391581036E-2</v>
      </c>
      <c r="M91" s="63">
        <v>7.004266708525253E-2</v>
      </c>
    </row>
    <row r="92" spans="2:13" s="24" customFormat="1" ht="12.75" customHeight="1" x14ac:dyDescent="0.2">
      <c r="B92" s="67"/>
      <c r="C92" s="78" t="s">
        <v>31</v>
      </c>
      <c r="D92" s="79">
        <v>202.69855852999996</v>
      </c>
      <c r="E92" s="80">
        <v>3.2178942712484337E-2</v>
      </c>
      <c r="F92" s="81">
        <v>6.3543119718856511E-2</v>
      </c>
      <c r="G92" s="82">
        <v>9.2901354232952649E-3</v>
      </c>
      <c r="H92" s="83">
        <v>3.2105018774199801E-2</v>
      </c>
      <c r="I92" s="84">
        <v>2259.1275858700001</v>
      </c>
      <c r="J92" s="82">
        <v>4.6454344295472794E-2</v>
      </c>
      <c r="K92" s="81">
        <v>5.3977945777446967E-2</v>
      </c>
      <c r="L92" s="82">
        <v>5.5825052868274883E-2</v>
      </c>
      <c r="M92" s="82">
        <v>6.7255007875565376E-2</v>
      </c>
    </row>
    <row r="93" spans="2:13" s="24" customFormat="1" ht="12.75" hidden="1" customHeight="1" x14ac:dyDescent="0.2">
      <c r="B93" s="67"/>
      <c r="C93" s="59"/>
      <c r="D93" s="60"/>
      <c r="E93" s="61"/>
      <c r="F93" s="62"/>
      <c r="G93" s="63"/>
      <c r="H93" s="85"/>
      <c r="I93" s="86"/>
      <c r="J93" s="87"/>
      <c r="K93" s="88"/>
      <c r="L93" s="87"/>
      <c r="M93" s="87"/>
    </row>
    <row r="94" spans="2:13" s="24" customFormat="1" ht="12.75" hidden="1" customHeight="1" x14ac:dyDescent="0.2">
      <c r="B94" s="67"/>
      <c r="C94" s="59"/>
      <c r="D94" s="60"/>
      <c r="E94" s="61"/>
      <c r="F94" s="62"/>
      <c r="G94" s="63"/>
      <c r="H94" s="85"/>
      <c r="I94" s="86"/>
      <c r="J94" s="87"/>
      <c r="K94" s="88"/>
      <c r="L94" s="87"/>
      <c r="M94" s="87"/>
    </row>
    <row r="95" spans="2:13" s="24" customFormat="1" ht="12.75" hidden="1" customHeight="1" x14ac:dyDescent="0.2">
      <c r="B95" s="67"/>
      <c r="C95" s="59"/>
      <c r="D95" s="60"/>
      <c r="E95" s="61"/>
      <c r="F95" s="62"/>
      <c r="G95" s="63"/>
      <c r="H95" s="85"/>
      <c r="I95" s="86"/>
      <c r="J95" s="87"/>
      <c r="K95" s="88"/>
      <c r="L95" s="87"/>
      <c r="M95" s="87"/>
    </row>
    <row r="96" spans="2:13" s="24" customFormat="1" ht="12.75" customHeight="1" x14ac:dyDescent="0.2">
      <c r="C96" s="89"/>
      <c r="D96" s="46"/>
      <c r="E96" s="47"/>
      <c r="F96" s="90"/>
      <c r="G96" s="47"/>
      <c r="H96" s="50"/>
      <c r="I96" s="91"/>
      <c r="J96" s="90"/>
      <c r="K96" s="47"/>
      <c r="L96" s="92"/>
      <c r="M96" s="47"/>
    </row>
    <row r="97" spans="2:13" s="24" customFormat="1" ht="12.75" customHeight="1" x14ac:dyDescent="0.2">
      <c r="B97" s="67"/>
      <c r="C97" s="93" t="s">
        <v>32</v>
      </c>
      <c r="D97" s="94">
        <v>33.859554530000004</v>
      </c>
      <c r="E97" s="63">
        <v>-1.0772053137653836E-2</v>
      </c>
      <c r="F97" s="95">
        <v>2.3177097011468417E-2</v>
      </c>
      <c r="G97" s="96">
        <v>5.1582306922885346E-2</v>
      </c>
      <c r="H97" s="61">
        <v>7.038637779315926E-2</v>
      </c>
      <c r="I97" s="97">
        <v>354.80718517999992</v>
      </c>
      <c r="J97" s="63">
        <v>4.8441325459937845E-2</v>
      </c>
      <c r="K97" s="63">
        <v>5.26642494028422E-2</v>
      </c>
      <c r="L97" s="63">
        <v>5.627945653202171E-2</v>
      </c>
      <c r="M97" s="63">
        <v>6.0538260209741734E-2</v>
      </c>
    </row>
    <row r="98" spans="2:13" s="24" customFormat="1" ht="12.75" customHeight="1" x14ac:dyDescent="0.2">
      <c r="B98" s="67"/>
      <c r="C98" s="99" t="s">
        <v>33</v>
      </c>
      <c r="D98" s="60">
        <v>27.573626319999999</v>
      </c>
      <c r="E98" s="63">
        <v>4.3922057352374644E-3</v>
      </c>
      <c r="F98" s="95">
        <v>4.9308483622154009E-2</v>
      </c>
      <c r="G98" s="63">
        <v>6.606895809608182E-2</v>
      </c>
      <c r="H98" s="61">
        <v>6.5292011908619108E-2</v>
      </c>
      <c r="I98" s="97">
        <v>284.54322254000004</v>
      </c>
      <c r="J98" s="63">
        <v>4.7097567232774917E-2</v>
      </c>
      <c r="K98" s="63">
        <v>4.7031903405571729E-2</v>
      </c>
      <c r="L98" s="63">
        <v>5.5229108864448317E-2</v>
      </c>
      <c r="M98" s="63">
        <v>5.3972961564708877E-2</v>
      </c>
    </row>
    <row r="99" spans="2:13" s="24" customFormat="1" ht="12.75" customHeight="1" x14ac:dyDescent="0.2">
      <c r="B99" s="67"/>
      <c r="C99" s="99" t="s">
        <v>34</v>
      </c>
      <c r="D99" s="60">
        <v>3.2939185000000002</v>
      </c>
      <c r="E99" s="63">
        <v>4.6049668442003533E-2</v>
      </c>
      <c r="F99" s="95">
        <v>-7.7855182620500951E-3</v>
      </c>
      <c r="G99" s="63">
        <v>-5.2526522884230875E-2</v>
      </c>
      <c r="H99" s="61">
        <v>0.1389733969219864</v>
      </c>
      <c r="I99" s="97">
        <v>36.369550859999997</v>
      </c>
      <c r="J99" s="63">
        <v>0.10903391721123445</v>
      </c>
      <c r="K99" s="63">
        <v>8.3852042124671788E-2</v>
      </c>
      <c r="L99" s="63">
        <v>0.11489520971659295</v>
      </c>
      <c r="M99" s="63">
        <v>8.8714742977553884E-2</v>
      </c>
    </row>
    <row r="100" spans="2:13" s="24" customFormat="1" ht="12.75" customHeight="1" x14ac:dyDescent="0.2">
      <c r="B100" s="67"/>
      <c r="C100" s="100" t="s">
        <v>35</v>
      </c>
      <c r="D100" s="101">
        <v>2.7198225899999997</v>
      </c>
      <c r="E100" s="102">
        <v>-0.12297763265865647</v>
      </c>
      <c r="F100" s="103">
        <v>-0.16257134552903063</v>
      </c>
      <c r="G100" s="102">
        <v>5.6400024646725333E-2</v>
      </c>
      <c r="H100" s="104">
        <v>3.200497062898533E-2</v>
      </c>
      <c r="I100" s="105">
        <v>29.588477979999997</v>
      </c>
      <c r="J100" s="102">
        <v>5.5713914405806753E-2</v>
      </c>
      <c r="K100" s="102">
        <v>6.4235308181842088E-2</v>
      </c>
      <c r="L100" s="102">
        <v>7.762960963934562E-2</v>
      </c>
      <c r="M100" s="102">
        <v>8.484429692326434E-2</v>
      </c>
    </row>
    <row r="101" spans="2:13" s="24" customFormat="1" ht="12.75" customHeight="1" x14ac:dyDescent="0.2">
      <c r="B101" s="67"/>
      <c r="C101" s="107"/>
      <c r="D101" s="114"/>
      <c r="E101" s="108"/>
      <c r="F101" s="108"/>
      <c r="G101" s="108"/>
      <c r="H101" s="108"/>
      <c r="I101" s="109"/>
      <c r="J101" s="108"/>
      <c r="K101" s="108"/>
      <c r="L101" s="108"/>
      <c r="M101" s="116"/>
    </row>
    <row r="102" spans="2:13" s="22" customFormat="1" x14ac:dyDescent="0.2">
      <c r="C102" s="117" t="s">
        <v>38</v>
      </c>
    </row>
    <row r="103" spans="2:13" s="22" customFormat="1" ht="44.25" customHeight="1" x14ac:dyDescent="0.2">
      <c r="C103" s="118" t="s">
        <v>39</v>
      </c>
      <c r="D103" s="118"/>
      <c r="E103" s="118"/>
      <c r="F103" s="118"/>
      <c r="G103" s="118"/>
      <c r="H103" s="118"/>
      <c r="I103" s="118"/>
      <c r="J103" s="118"/>
      <c r="K103" s="118"/>
      <c r="L103" s="118"/>
      <c r="M103" s="118"/>
    </row>
    <row r="104" spans="2:13" s="22" customFormat="1" ht="8.25" customHeight="1" x14ac:dyDescent="0.2">
      <c r="C104" s="118"/>
      <c r="D104" s="118"/>
      <c r="E104" s="118"/>
      <c r="F104" s="118"/>
      <c r="G104" s="118"/>
      <c r="H104" s="118"/>
      <c r="I104" s="118"/>
      <c r="J104" s="118"/>
      <c r="K104" s="118"/>
      <c r="L104" s="118"/>
      <c r="M104" s="118"/>
    </row>
  </sheetData>
  <mergeCells count="32">
    <mergeCell ref="C103:M103"/>
    <mergeCell ref="C104:M104"/>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77" fitToWidth="2" orientation="portrait" r:id="rId1"/>
  <headerFooter alignWithMargins="0"/>
  <rowBreaks count="1" manualBreakCount="1">
    <brk id="36" min="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1AAEB-C054-4AF2-9B0D-0471973F8682}">
  <sheetPr>
    <tabColor rgb="FF0000FF"/>
  </sheetPr>
  <dimension ref="A1:GM108"/>
  <sheetViews>
    <sheetView zoomScale="85" zoomScaleNormal="85" workbookViewId="0">
      <selection activeCell="C4" sqref="C4:C6"/>
    </sheetView>
  </sheetViews>
  <sheetFormatPr baseColWidth="10" defaultColWidth="11.42578125" defaultRowHeight="12" x14ac:dyDescent="0.2"/>
  <cols>
    <col min="1" max="2" width="2.42578125" style="22" customWidth="1"/>
    <col min="3" max="3" width="44.5703125" style="22" bestFit="1" customWidth="1"/>
    <col min="4" max="4" width="11.5703125" style="22" bestFit="1" customWidth="1"/>
    <col min="5" max="6" width="9.5703125" style="22" customWidth="1"/>
    <col min="7" max="7" width="10.5703125" style="22" customWidth="1"/>
    <col min="8" max="8" width="9.5703125" style="22" customWidth="1"/>
    <col min="9" max="9" width="10.42578125" style="22" customWidth="1"/>
    <col min="10" max="11" width="9.5703125" style="22" customWidth="1"/>
    <col min="12" max="12" width="9.7109375" style="22" bestFit="1" customWidth="1"/>
    <col min="13" max="13" width="14.5703125" style="22" bestFit="1" customWidth="1"/>
    <col min="14" max="15" width="2.42578125" style="22" customWidth="1"/>
    <col min="16" max="195" width="11.42578125" style="22"/>
    <col min="196" max="16384" width="11.42578125" style="119"/>
  </cols>
  <sheetData>
    <row r="1" spans="1:13" s="22" customFormat="1" x14ac:dyDescent="0.2"/>
    <row r="2" spans="1:13" s="24" customFormat="1" x14ac:dyDescent="0.2">
      <c r="A2" s="120"/>
    </row>
    <row r="3" spans="1:13" s="24" customFormat="1" x14ac:dyDescent="0.2">
      <c r="A3" s="120"/>
    </row>
    <row r="4" spans="1:13" s="24" customFormat="1" ht="24" customHeight="1" x14ac:dyDescent="0.2">
      <c r="A4" s="120"/>
      <c r="C4" s="121" t="s">
        <v>40</v>
      </c>
      <c r="D4" s="122" t="s">
        <v>6</v>
      </c>
      <c r="E4" s="123"/>
      <c r="F4" s="123"/>
      <c r="G4" s="124"/>
      <c r="H4" s="122" t="s">
        <v>8</v>
      </c>
      <c r="I4" s="123"/>
      <c r="J4" s="123"/>
      <c r="K4" s="124"/>
      <c r="L4" s="122" t="s">
        <v>9</v>
      </c>
      <c r="M4" s="124"/>
    </row>
    <row r="5" spans="1:13" s="24" customFormat="1" ht="53.25" customHeight="1" x14ac:dyDescent="0.2">
      <c r="A5" s="120"/>
      <c r="C5" s="125"/>
      <c r="D5" s="126" t="s">
        <v>87</v>
      </c>
      <c r="E5" s="127" t="s">
        <v>88</v>
      </c>
      <c r="F5" s="128"/>
      <c r="G5" s="129" t="s">
        <v>89</v>
      </c>
      <c r="H5" s="130" t="s">
        <v>90</v>
      </c>
      <c r="I5" s="131" t="s">
        <v>91</v>
      </c>
      <c r="J5" s="127" t="s">
        <v>92</v>
      </c>
      <c r="K5" s="132"/>
      <c r="L5" s="127" t="s">
        <v>93</v>
      </c>
      <c r="M5" s="133"/>
    </row>
    <row r="6" spans="1:13" s="24" customFormat="1" ht="36" customHeight="1" x14ac:dyDescent="0.2">
      <c r="A6" s="134"/>
      <c r="C6" s="135"/>
      <c r="D6" s="136"/>
      <c r="E6" s="129" t="s">
        <v>10</v>
      </c>
      <c r="F6" s="137" t="s">
        <v>11</v>
      </c>
      <c r="G6" s="129" t="s">
        <v>11</v>
      </c>
      <c r="H6" s="138"/>
      <c r="I6" s="139"/>
      <c r="J6" s="129" t="s">
        <v>10</v>
      </c>
      <c r="K6" s="129" t="s">
        <v>11</v>
      </c>
      <c r="L6" s="129" t="s">
        <v>10</v>
      </c>
      <c r="M6" s="129" t="s">
        <v>11</v>
      </c>
    </row>
    <row r="7" spans="1:13" s="24" customFormat="1" ht="14.25" x14ac:dyDescent="0.2">
      <c r="A7" s="134"/>
      <c r="C7" s="140" t="s">
        <v>12</v>
      </c>
      <c r="D7" s="141">
        <v>439.06532759927325</v>
      </c>
      <c r="E7" s="142">
        <v>3.0080988776824968E-2</v>
      </c>
      <c r="F7" s="48">
        <v>3.5656597580198124E-2</v>
      </c>
      <c r="G7" s="49">
        <v>-2.7774843051310283E-3</v>
      </c>
      <c r="H7" s="143">
        <v>1.5289776289020063E-2</v>
      </c>
      <c r="I7" s="144">
        <v>5238.9362215539677</v>
      </c>
      <c r="J7" s="142">
        <v>1.76831710804497E-2</v>
      </c>
      <c r="K7" s="49">
        <v>2.1142701857284951E-2</v>
      </c>
      <c r="L7" s="142">
        <v>2.3187897799765489E-2</v>
      </c>
      <c r="M7" s="142">
        <v>3.2947970134318272E-2</v>
      </c>
    </row>
    <row r="8" spans="1:13" s="24" customFormat="1" x14ac:dyDescent="0.2">
      <c r="A8" s="134"/>
      <c r="C8" s="52" t="s">
        <v>13</v>
      </c>
      <c r="D8" s="53">
        <v>271.68639729777931</v>
      </c>
      <c r="E8" s="54">
        <v>1.8919760473413927E-2</v>
      </c>
      <c r="F8" s="55">
        <v>2.8681775304758128E-2</v>
      </c>
      <c r="G8" s="56">
        <v>-1.9532516047006121E-3</v>
      </c>
      <c r="H8" s="145">
        <v>4.1014546380404582E-3</v>
      </c>
      <c r="I8" s="146">
        <v>3254.9692298871801</v>
      </c>
      <c r="J8" s="147">
        <v>1.1558465056534351E-2</v>
      </c>
      <c r="K8" s="148">
        <v>1.4428665747093339E-2</v>
      </c>
      <c r="L8" s="147">
        <v>1.9636794528971491E-2</v>
      </c>
      <c r="M8" s="147">
        <v>2.8818532189100798E-2</v>
      </c>
    </row>
    <row r="9" spans="1:13" s="24" customFormat="1" x14ac:dyDescent="0.2">
      <c r="A9" s="134"/>
      <c r="C9" s="59" t="s">
        <v>14</v>
      </c>
      <c r="D9" s="60">
        <v>86.679925966729584</v>
      </c>
      <c r="E9" s="61">
        <v>2.6861473448916318E-2</v>
      </c>
      <c r="F9" s="62">
        <v>5.7342093018798446E-2</v>
      </c>
      <c r="G9" s="63">
        <v>-3.4264209943125623E-3</v>
      </c>
      <c r="H9" s="149">
        <v>1.3529627965239488E-2</v>
      </c>
      <c r="I9" s="86">
        <v>1048.1621659532302</v>
      </c>
      <c r="J9" s="87">
        <v>1.74236629275486E-2</v>
      </c>
      <c r="K9" s="88">
        <v>1.6504067301552849E-2</v>
      </c>
      <c r="L9" s="87">
        <v>4.7512224014692128E-2</v>
      </c>
      <c r="M9" s="87">
        <v>5.4609729671407647E-2</v>
      </c>
    </row>
    <row r="10" spans="1:13" s="24" customFormat="1" x14ac:dyDescent="0.2">
      <c r="A10" s="134"/>
      <c r="C10" s="66" t="s">
        <v>15</v>
      </c>
      <c r="D10" s="60">
        <v>21.820521670638765</v>
      </c>
      <c r="E10" s="61">
        <v>2.6861473448916318E-2</v>
      </c>
      <c r="F10" s="62">
        <v>3.1526245718610957E-2</v>
      </c>
      <c r="G10" s="63">
        <v>2.8399974646551307E-3</v>
      </c>
      <c r="H10" s="149">
        <v>-7.9382144138550048E-3</v>
      </c>
      <c r="I10" s="86">
        <v>270.50477531416516</v>
      </c>
      <c r="J10" s="87">
        <v>-1.0326998503021212E-2</v>
      </c>
      <c r="K10" s="88">
        <v>-7.2197108901835838E-3</v>
      </c>
      <c r="L10" s="87">
        <v>2.1735513337711287E-2</v>
      </c>
      <c r="M10" s="87">
        <v>3.5192892875262283E-2</v>
      </c>
    </row>
    <row r="11" spans="1:13" s="24" customFormat="1" x14ac:dyDescent="0.2">
      <c r="A11" s="134"/>
      <c r="C11" s="66" t="s">
        <v>16</v>
      </c>
      <c r="D11" s="60">
        <v>50.906031112467865</v>
      </c>
      <c r="E11" s="61">
        <v>5.2459632292231051E-2</v>
      </c>
      <c r="F11" s="62">
        <v>6.6212930987291196E-2</v>
      </c>
      <c r="G11" s="63">
        <v>-2.3912908162682101E-3</v>
      </c>
      <c r="H11" s="149">
        <v>3.873460175923249E-2</v>
      </c>
      <c r="I11" s="86">
        <v>611.01229425650456</v>
      </c>
      <c r="J11" s="87">
        <v>3.5160076580140531E-2</v>
      </c>
      <c r="K11" s="88">
        <v>3.2653173883454345E-2</v>
      </c>
      <c r="L11" s="87">
        <v>5.6573609570850003E-2</v>
      </c>
      <c r="M11" s="87">
        <v>5.9944640169389274E-2</v>
      </c>
    </row>
    <row r="12" spans="1:13" s="24" customFormat="1" x14ac:dyDescent="0.2">
      <c r="A12" s="134"/>
      <c r="C12" s="66" t="s">
        <v>17</v>
      </c>
      <c r="D12" s="60">
        <v>12.78484906349756</v>
      </c>
      <c r="E12" s="61">
        <v>5.7201831712271556E-2</v>
      </c>
      <c r="F12" s="62">
        <v>6.7471016354484048E-2</v>
      </c>
      <c r="G12" s="63">
        <v>-2.0179579680039805E-2</v>
      </c>
      <c r="H12" s="149">
        <v>-4.2264105020291987E-2</v>
      </c>
      <c r="I12" s="86">
        <v>152.87053450469563</v>
      </c>
      <c r="J12" s="87">
        <v>-9.2696592666140498E-3</v>
      </c>
      <c r="K12" s="88">
        <v>-1.107726826276223E-2</v>
      </c>
      <c r="L12" s="87">
        <v>5.2813684597760258E-2</v>
      </c>
      <c r="M12" s="87">
        <v>6.4324724356344509E-2</v>
      </c>
    </row>
    <row r="13" spans="1:13" s="24" customFormat="1" ht="12.75" x14ac:dyDescent="0.2">
      <c r="A13" s="150"/>
      <c r="C13" s="151" t="s">
        <v>18</v>
      </c>
      <c r="D13" s="94">
        <v>80.977777585656725</v>
      </c>
      <c r="E13" s="152">
        <v>-1.223737551411197E-2</v>
      </c>
      <c r="F13" s="153">
        <v>6.5584336903186102E-3</v>
      </c>
      <c r="G13" s="96">
        <v>9.3826544587982674E-4</v>
      </c>
      <c r="H13" s="154">
        <v>3.490661278622964E-3</v>
      </c>
      <c r="I13" s="155">
        <v>952.50177680376646</v>
      </c>
      <c r="J13" s="156">
        <v>2.4367574215775623E-3</v>
      </c>
      <c r="K13" s="157">
        <v>8.165447124901748E-3</v>
      </c>
      <c r="L13" s="156">
        <v>-7.9897906998791512E-3</v>
      </c>
      <c r="M13" s="156">
        <v>2.672568770520467E-3</v>
      </c>
    </row>
    <row r="14" spans="1:13" s="24" customFormat="1" ht="12" customHeight="1" x14ac:dyDescent="0.2">
      <c r="A14" s="158"/>
      <c r="C14" s="69" t="s">
        <v>19</v>
      </c>
      <c r="D14" s="60">
        <v>18.542528598928399</v>
      </c>
      <c r="E14" s="61">
        <v>4.2413992907006648E-3</v>
      </c>
      <c r="F14" s="62">
        <v>2.3241383189366971E-2</v>
      </c>
      <c r="G14" s="63">
        <v>-1.124046924225075E-3</v>
      </c>
      <c r="H14" s="149">
        <v>2.6653034161889577E-2</v>
      </c>
      <c r="I14" s="86">
        <v>231.95919945469859</v>
      </c>
      <c r="J14" s="87">
        <v>1.2176155871084227E-2</v>
      </c>
      <c r="K14" s="88">
        <v>1.8067884744136009E-2</v>
      </c>
      <c r="L14" s="87">
        <v>6.0905359195340125E-3</v>
      </c>
      <c r="M14" s="87">
        <v>2.0280968921651432E-2</v>
      </c>
    </row>
    <row r="15" spans="1:13" s="24" customFormat="1" x14ac:dyDescent="0.2">
      <c r="A15" s="134"/>
      <c r="C15" s="159" t="s">
        <v>20</v>
      </c>
      <c r="D15" s="101">
        <v>58.52900740179421</v>
      </c>
      <c r="E15" s="104">
        <v>-2.5587307306532692E-2</v>
      </c>
      <c r="F15" s="160">
        <v>-9.1917051112111459E-3</v>
      </c>
      <c r="G15" s="102">
        <v>1.336422799221193E-3</v>
      </c>
      <c r="H15" s="85">
        <v>-9.0740816260478363E-3</v>
      </c>
      <c r="I15" s="161">
        <v>675.28232726365127</v>
      </c>
      <c r="J15" s="162">
        <v>-8.7182205758093989E-3</v>
      </c>
      <c r="K15" s="163">
        <v>-2.8188952199200701E-3</v>
      </c>
      <c r="L15" s="162">
        <v>-2.1962297267252628E-2</v>
      </c>
      <c r="M15" s="162">
        <v>-1.1937313668045957E-2</v>
      </c>
    </row>
    <row r="16" spans="1:13" s="24" customFormat="1" x14ac:dyDescent="0.2">
      <c r="A16" s="21"/>
      <c r="C16" s="164" t="s">
        <v>21</v>
      </c>
      <c r="D16" s="94">
        <v>11.152601557519759</v>
      </c>
      <c r="E16" s="152">
        <v>-3.6047849506300689E-2</v>
      </c>
      <c r="F16" s="153">
        <v>-3.9077786928789937E-2</v>
      </c>
      <c r="G16" s="96">
        <v>2.5949993042834629E-2</v>
      </c>
      <c r="H16" s="154">
        <v>-0.15033612457744483</v>
      </c>
      <c r="I16" s="155">
        <v>134.52855671938715</v>
      </c>
      <c r="J16" s="156">
        <v>-0.12049978944818729</v>
      </c>
      <c r="K16" s="157">
        <v>-0.11800731046585455</v>
      </c>
      <c r="L16" s="156">
        <v>-0.11236684255328533</v>
      </c>
      <c r="M16" s="156">
        <v>-0.1029460196530263</v>
      </c>
    </row>
    <row r="17" spans="1:19" s="24" customFormat="1" x14ac:dyDescent="0.2">
      <c r="A17" s="21"/>
      <c r="C17" s="165" t="s">
        <v>22</v>
      </c>
      <c r="D17" s="101">
        <v>26.682468751702697</v>
      </c>
      <c r="E17" s="104">
        <v>-1.0874377649082612E-2</v>
      </c>
      <c r="F17" s="160">
        <v>3.6737222209730636E-3</v>
      </c>
      <c r="G17" s="102">
        <v>-1.6426417962019713E-2</v>
      </c>
      <c r="H17" s="166">
        <v>3.4453348927301786E-2</v>
      </c>
      <c r="I17" s="161">
        <v>325.49321997155334</v>
      </c>
      <c r="J17" s="167">
        <v>2.343715602094143E-2</v>
      </c>
      <c r="K17" s="163">
        <v>2.867812485064869E-2</v>
      </c>
      <c r="L17" s="162">
        <v>2.6986357215584622E-2</v>
      </c>
      <c r="M17" s="162">
        <v>4.0433741997507378E-2</v>
      </c>
    </row>
    <row r="18" spans="1:19" s="24" customFormat="1" x14ac:dyDescent="0.2">
      <c r="C18" s="59" t="s">
        <v>23</v>
      </c>
      <c r="D18" s="60">
        <v>60.684000715722533</v>
      </c>
      <c r="E18" s="61">
        <v>4.2134480309481415E-2</v>
      </c>
      <c r="F18" s="62">
        <v>3.7389744707069017E-2</v>
      </c>
      <c r="G18" s="63">
        <v>-2.5743408075565855E-3</v>
      </c>
      <c r="H18" s="149">
        <v>1.3510648438807671E-2</v>
      </c>
      <c r="I18" s="86">
        <v>731.317063923148</v>
      </c>
      <c r="J18" s="87">
        <v>3.4926602004168084E-2</v>
      </c>
      <c r="K18" s="88">
        <v>3.8520158879287836E-2</v>
      </c>
      <c r="L18" s="87">
        <v>3.4071260788381519E-2</v>
      </c>
      <c r="M18" s="87">
        <v>4.5461368896804188E-2</v>
      </c>
    </row>
    <row r="19" spans="1:19" s="24" customFormat="1" x14ac:dyDescent="0.2">
      <c r="A19" s="22"/>
      <c r="C19" s="66" t="s">
        <v>24</v>
      </c>
      <c r="D19" s="60">
        <v>39.58406415095061</v>
      </c>
      <c r="E19" s="61">
        <v>6.3768064989244477E-2</v>
      </c>
      <c r="F19" s="62">
        <v>5.6208533691005869E-2</v>
      </c>
      <c r="G19" s="63">
        <v>5.2897182449673785E-4</v>
      </c>
      <c r="H19" s="149">
        <v>5.3251418478210688E-3</v>
      </c>
      <c r="I19" s="86">
        <v>472.52082604643209</v>
      </c>
      <c r="J19" s="87">
        <v>5.3096570140251709E-2</v>
      </c>
      <c r="K19" s="88">
        <v>5.5689694007438728E-2</v>
      </c>
      <c r="L19" s="87">
        <v>5.5269774805115857E-2</v>
      </c>
      <c r="M19" s="87">
        <v>6.6725008048657664E-2</v>
      </c>
    </row>
    <row r="20" spans="1:19" s="24" customFormat="1" x14ac:dyDescent="0.2">
      <c r="A20" s="22"/>
      <c r="C20" s="66" t="s">
        <v>25</v>
      </c>
      <c r="D20" s="60">
        <v>21.09993656477193</v>
      </c>
      <c r="E20" s="61">
        <v>3.8358303889847178E-3</v>
      </c>
      <c r="F20" s="62">
        <v>4.1108472390953832E-3</v>
      </c>
      <c r="G20" s="63">
        <v>-8.2960158516148796E-3</v>
      </c>
      <c r="H20" s="149">
        <v>2.8069051599041162E-2</v>
      </c>
      <c r="I20" s="86">
        <v>258.79623787671602</v>
      </c>
      <c r="J20" s="87">
        <v>3.319250356826231E-3</v>
      </c>
      <c r="K20" s="88">
        <v>8.6587032352236637E-3</v>
      </c>
      <c r="L20" s="87">
        <v>-2.3269313345073428E-3</v>
      </c>
      <c r="M20" s="87">
        <v>8.1134403107565589E-3</v>
      </c>
    </row>
    <row r="21" spans="1:19" s="24" customFormat="1" x14ac:dyDescent="0.2">
      <c r="C21" s="168" t="s">
        <v>26</v>
      </c>
      <c r="D21" s="169">
        <v>167.37893030149391</v>
      </c>
      <c r="E21" s="170">
        <v>4.8727682857471422E-2</v>
      </c>
      <c r="F21" s="171">
        <v>4.707319575573754E-2</v>
      </c>
      <c r="G21" s="172">
        <v>-4.1000651664704346E-3</v>
      </c>
      <c r="H21" s="145">
        <v>3.4472795513221577E-2</v>
      </c>
      <c r="I21" s="173">
        <v>1983.9669916667867</v>
      </c>
      <c r="J21" s="174">
        <v>2.7893858366841107E-2</v>
      </c>
      <c r="K21" s="175">
        <v>3.2316329987819969E-2</v>
      </c>
      <c r="L21" s="174">
        <v>2.9293397902770746E-2</v>
      </c>
      <c r="M21" s="174">
        <v>3.9748651984749861E-2</v>
      </c>
    </row>
    <row r="22" spans="1:19" s="24" customFormat="1" ht="12.75" customHeight="1" x14ac:dyDescent="0.2">
      <c r="C22" s="75" t="s">
        <v>27</v>
      </c>
      <c r="D22" s="60">
        <v>127.43489118968239</v>
      </c>
      <c r="E22" s="61">
        <v>5.5258841964600736E-2</v>
      </c>
      <c r="F22" s="62">
        <v>5.7848894177214172E-2</v>
      </c>
      <c r="G22" s="63">
        <v>2.3522907708808383E-3</v>
      </c>
      <c r="H22" s="149">
        <v>4.002145617738373E-2</v>
      </c>
      <c r="I22" s="86">
        <v>1513.3778351671717</v>
      </c>
      <c r="J22" s="87">
        <v>2.9745754637488409E-2</v>
      </c>
      <c r="K22" s="88">
        <v>3.4756940505956901E-2</v>
      </c>
      <c r="L22" s="87">
        <v>3.2569822176437668E-2</v>
      </c>
      <c r="M22" s="87">
        <v>4.4702109611397978E-2</v>
      </c>
    </row>
    <row r="23" spans="1:19" s="24" customFormat="1" ht="12.75" customHeight="1" x14ac:dyDescent="0.2">
      <c r="C23" s="76" t="s">
        <v>28</v>
      </c>
      <c r="D23" s="60">
        <v>120.5789067320693</v>
      </c>
      <c r="E23" s="61">
        <v>5.9431577365695265E-2</v>
      </c>
      <c r="F23" s="62">
        <v>5.9676783258585608E-2</v>
      </c>
      <c r="G23" s="63">
        <v>4.6275456039472918E-3</v>
      </c>
      <c r="H23" s="149">
        <v>4.7474895947083873E-2</v>
      </c>
      <c r="I23" s="86">
        <v>1428.6568808244449</v>
      </c>
      <c r="J23" s="87">
        <v>3.3766371993762423E-2</v>
      </c>
      <c r="K23" s="88">
        <v>3.8550067675200639E-2</v>
      </c>
      <c r="L23" s="87">
        <v>3.5385292217852582E-2</v>
      </c>
      <c r="M23" s="87">
        <v>4.7103047908944262E-2</v>
      </c>
    </row>
    <row r="24" spans="1:19" s="24" customFormat="1" ht="12.75" customHeight="1" x14ac:dyDescent="0.2">
      <c r="A24" s="22"/>
      <c r="C24" s="69" t="s">
        <v>29</v>
      </c>
      <c r="D24" s="77">
        <v>6.8559844576130891</v>
      </c>
      <c r="E24" s="61">
        <v>-1.3104107529797404E-2</v>
      </c>
      <c r="F24" s="62">
        <v>2.7668571239951589E-2</v>
      </c>
      <c r="G24" s="63">
        <v>-3.4861919205395386E-2</v>
      </c>
      <c r="H24" s="149">
        <v>-6.4951292927602267E-2</v>
      </c>
      <c r="I24" s="86">
        <v>84.720954342726955</v>
      </c>
      <c r="J24" s="87">
        <v>-3.3633798465397602E-2</v>
      </c>
      <c r="K24" s="88">
        <v>-2.5087886673363258E-2</v>
      </c>
      <c r="L24" s="87">
        <v>-1.1490367407637092E-2</v>
      </c>
      <c r="M24" s="87">
        <v>6.0775942442956588E-3</v>
      </c>
    </row>
    <row r="25" spans="1:19" s="24" customFormat="1" ht="12.75" customHeight="1" x14ac:dyDescent="0.2">
      <c r="C25" s="176" t="s">
        <v>30</v>
      </c>
      <c r="D25" s="101">
        <v>39.944039111811499</v>
      </c>
      <c r="E25" s="104">
        <v>2.8421018880873117E-2</v>
      </c>
      <c r="F25" s="160">
        <v>1.3042493373311093E-2</v>
      </c>
      <c r="G25" s="102">
        <v>-2.4802058461815601E-2</v>
      </c>
      <c r="H25" s="85">
        <v>1.7169534659094765E-2</v>
      </c>
      <c r="I25" s="161">
        <v>470.58915649961489</v>
      </c>
      <c r="J25" s="162">
        <v>2.1983200016292281E-2</v>
      </c>
      <c r="K25" s="163">
        <v>2.4534401727308808E-2</v>
      </c>
      <c r="L25" s="162">
        <v>1.915450595025292E-2</v>
      </c>
      <c r="M25" s="162">
        <v>2.3954628579114567E-2</v>
      </c>
    </row>
    <row r="26" spans="1:19" s="24" customFormat="1" ht="12.75" customHeight="1" x14ac:dyDescent="0.2">
      <c r="C26" s="52" t="s">
        <v>31</v>
      </c>
      <c r="D26" s="101">
        <v>378.38132688355074</v>
      </c>
      <c r="E26" s="104">
        <v>2.8173771677467041E-2</v>
      </c>
      <c r="F26" s="160">
        <v>3.5379782340215105E-2</v>
      </c>
      <c r="G26" s="102">
        <v>-2.8099853366660987E-3</v>
      </c>
      <c r="H26" s="85">
        <v>1.5573086050187923E-2</v>
      </c>
      <c r="I26" s="161">
        <v>4507.6191576308192</v>
      </c>
      <c r="J26" s="162">
        <v>1.4939621397647151E-2</v>
      </c>
      <c r="K26" s="163">
        <v>1.8381121176153314E-2</v>
      </c>
      <c r="L26" s="162">
        <v>2.1362902807331441E-2</v>
      </c>
      <c r="M26" s="162">
        <v>3.0946879717605569E-2</v>
      </c>
    </row>
    <row r="27" spans="1:19" s="24" customFormat="1" ht="12.75" hidden="1" customHeight="1" x14ac:dyDescent="0.2">
      <c r="C27" s="177"/>
      <c r="D27" s="65"/>
      <c r="E27" s="62"/>
      <c r="F27" s="178"/>
      <c r="G27" s="179"/>
      <c r="H27" s="178"/>
      <c r="I27" s="65"/>
      <c r="J27" s="62"/>
      <c r="K27" s="178"/>
      <c r="L27" s="62"/>
      <c r="M27" s="178"/>
    </row>
    <row r="28" spans="1:19" s="24" customFormat="1" ht="12.75" hidden="1" customHeight="1" x14ac:dyDescent="0.2">
      <c r="C28" s="177"/>
      <c r="D28" s="65"/>
      <c r="E28" s="62"/>
      <c r="F28" s="178"/>
      <c r="G28" s="179"/>
      <c r="H28" s="178"/>
      <c r="I28" s="65"/>
      <c r="J28" s="62"/>
      <c r="K28" s="178"/>
      <c r="L28" s="62"/>
      <c r="M28" s="178"/>
    </row>
    <row r="29" spans="1:19" s="24" customFormat="1" ht="12.75" hidden="1" customHeight="1" x14ac:dyDescent="0.2">
      <c r="C29" s="177"/>
      <c r="D29" s="65"/>
      <c r="E29" s="62"/>
      <c r="F29" s="178"/>
      <c r="G29" s="179"/>
      <c r="H29" s="178"/>
      <c r="I29" s="65"/>
      <c r="J29" s="62"/>
      <c r="K29" s="178"/>
      <c r="L29" s="62"/>
      <c r="M29" s="178"/>
    </row>
    <row r="30" spans="1:19" s="24" customFormat="1" ht="12.75" customHeight="1" x14ac:dyDescent="0.2">
      <c r="C30" s="180"/>
      <c r="D30" s="141"/>
      <c r="E30" s="142"/>
      <c r="F30" s="181"/>
      <c r="G30" s="142"/>
      <c r="H30" s="143"/>
      <c r="I30" s="182"/>
      <c r="J30" s="181"/>
      <c r="K30" s="142"/>
      <c r="L30" s="183"/>
      <c r="M30" s="142"/>
    </row>
    <row r="31" spans="1:19" s="24" customFormat="1" ht="12.75" customHeight="1" x14ac:dyDescent="0.2">
      <c r="C31" s="75" t="s">
        <v>32</v>
      </c>
      <c r="D31" s="94">
        <v>58.712512799999999</v>
      </c>
      <c r="E31" s="96">
        <v>5.2347535100102149E-2</v>
      </c>
      <c r="F31" s="184">
        <v>6.4131770686442158E-2</v>
      </c>
      <c r="G31" s="96">
        <v>-3.4550071862266662E-2</v>
      </c>
      <c r="H31" s="152">
        <v>5.0047256677645091E-2</v>
      </c>
      <c r="I31" s="94">
        <v>699.01429052999981</v>
      </c>
      <c r="J31" s="153">
        <v>3.1382523577641264E-2</v>
      </c>
      <c r="K31" s="96">
        <v>4.2738811760568707E-2</v>
      </c>
      <c r="L31" s="153">
        <v>5.5769064830690773E-2</v>
      </c>
      <c r="M31" s="96">
        <v>0.10242243308366361</v>
      </c>
      <c r="R31" s="98"/>
      <c r="S31" s="98"/>
    </row>
    <row r="32" spans="1:19" s="24" customFormat="1" ht="12.75" customHeight="1" x14ac:dyDescent="0.2">
      <c r="C32" s="99" t="s">
        <v>33</v>
      </c>
      <c r="D32" s="60">
        <v>47.233864959999998</v>
      </c>
      <c r="E32" s="63">
        <v>5.789812401278871E-2</v>
      </c>
      <c r="F32" s="95">
        <v>7.0245157444838391E-2</v>
      </c>
      <c r="G32" s="63">
        <v>-2.9802462805577967E-2</v>
      </c>
      <c r="H32" s="61">
        <v>5.0718803511973665E-2</v>
      </c>
      <c r="I32" s="60">
        <v>556.93907765999995</v>
      </c>
      <c r="J32" s="62">
        <v>2.3606015999304342E-2</v>
      </c>
      <c r="K32" s="63">
        <v>3.0213158445930643E-2</v>
      </c>
      <c r="L32" s="62">
        <v>5.0671858749667065E-2</v>
      </c>
      <c r="M32" s="63">
        <v>8.9739185268948196E-2</v>
      </c>
      <c r="R32" s="98"/>
      <c r="S32" s="98"/>
    </row>
    <row r="33" spans="2:19" s="24" customFormat="1" ht="12.75" customHeight="1" x14ac:dyDescent="0.2">
      <c r="C33" s="99" t="s">
        <v>34</v>
      </c>
      <c r="D33" s="60">
        <v>6.1609174000000007</v>
      </c>
      <c r="E33" s="63">
        <v>2.7567133744749395E-2</v>
      </c>
      <c r="F33" s="95">
        <v>4.3241227295371942E-2</v>
      </c>
      <c r="G33" s="63">
        <v>2.1154497616218348E-2</v>
      </c>
      <c r="H33" s="61">
        <v>0.11049516186291286</v>
      </c>
      <c r="I33" s="60">
        <v>73.600467410000007</v>
      </c>
      <c r="J33" s="62">
        <v>0.11020962191351091</v>
      </c>
      <c r="K33" s="63">
        <v>0.11669308902639886</v>
      </c>
      <c r="L33" s="62">
        <v>8.3751364705468845E-2</v>
      </c>
      <c r="M33" s="63">
        <v>9.4615854987158077E-2</v>
      </c>
      <c r="R33" s="98"/>
      <c r="S33" s="98"/>
    </row>
    <row r="34" spans="2:19" s="24" customFormat="1" ht="12.75" customHeight="1" x14ac:dyDescent="0.2">
      <c r="C34" s="100" t="s">
        <v>35</v>
      </c>
      <c r="D34" s="101">
        <v>5.3177304399999992</v>
      </c>
      <c r="E34" s="101">
        <v>3.3065872011336817E-2</v>
      </c>
      <c r="F34" s="103">
        <v>3.7201479114824076E-2</v>
      </c>
      <c r="G34" s="103">
        <v>-0.12462108902700331</v>
      </c>
      <c r="H34" s="102">
        <v>-8.4593709828587604E-3</v>
      </c>
      <c r="I34" s="101">
        <v>68.474745460000008</v>
      </c>
      <c r="J34" s="160">
        <v>1.6615818964567763E-2</v>
      </c>
      <c r="K34" s="102">
        <v>7.1309236766196715E-2</v>
      </c>
      <c r="L34" s="160">
        <v>6.9382394314748908E-2</v>
      </c>
      <c r="M34" s="102">
        <v>0.21404648168097951</v>
      </c>
      <c r="O34" s="98"/>
      <c r="P34" s="98"/>
      <c r="Q34" s="98"/>
      <c r="R34" s="98"/>
      <c r="S34" s="98"/>
    </row>
    <row r="35" spans="2:19" s="24" customFormat="1" ht="12.75" customHeight="1" x14ac:dyDescent="0.2">
      <c r="C35" s="185"/>
      <c r="D35" s="65"/>
      <c r="E35" s="88"/>
      <c r="F35" s="88"/>
      <c r="G35" s="88"/>
      <c r="H35" s="88"/>
      <c r="I35" s="65"/>
      <c r="J35" s="88"/>
      <c r="K35" s="88"/>
      <c r="L35" s="88"/>
      <c r="M35" s="88"/>
      <c r="O35" s="98"/>
      <c r="P35" s="98"/>
      <c r="Q35" s="98"/>
      <c r="R35" s="98"/>
      <c r="S35" s="98"/>
    </row>
    <row r="36" spans="2:19" s="24" customFormat="1" ht="12.75" customHeight="1" x14ac:dyDescent="0.2">
      <c r="B36" s="67"/>
      <c r="C36" s="107"/>
      <c r="D36" s="107"/>
      <c r="E36" s="107"/>
      <c r="F36" s="107"/>
      <c r="G36" s="107"/>
      <c r="H36" s="107"/>
      <c r="I36" s="107"/>
      <c r="J36" s="107"/>
      <c r="K36" s="107"/>
      <c r="L36" s="107"/>
      <c r="M36" s="107"/>
    </row>
    <row r="37" spans="2:19" s="24" customFormat="1" ht="40.5" customHeight="1" x14ac:dyDescent="0.2">
      <c r="B37" s="67"/>
      <c r="C37" s="121" t="s">
        <v>41</v>
      </c>
      <c r="D37" s="122" t="s">
        <v>6</v>
      </c>
      <c r="E37" s="123"/>
      <c r="F37" s="123"/>
      <c r="G37" s="124"/>
      <c r="H37" s="122" t="s">
        <v>8</v>
      </c>
      <c r="I37" s="123"/>
      <c r="J37" s="123"/>
      <c r="K37" s="124"/>
      <c r="L37" s="122" t="s">
        <v>9</v>
      </c>
      <c r="M37" s="124"/>
    </row>
    <row r="38" spans="2:19" s="24" customFormat="1" ht="53.25" customHeight="1" x14ac:dyDescent="0.2">
      <c r="B38" s="67"/>
      <c r="C38" s="125"/>
      <c r="D38" s="126" t="str">
        <f>D5</f>
        <v>Données brutes  mai 2025</v>
      </c>
      <c r="E38" s="127" t="str">
        <f>E5</f>
        <v>Taux de croissance  mai 2025 / mai 2024</v>
      </c>
      <c r="F38" s="186"/>
      <c r="G38" s="129" t="str">
        <f>G5</f>
        <v>Taux de croissance  mai 2025 / avril 2025</v>
      </c>
      <c r="H38" s="130" t="str">
        <f>H5</f>
        <v>Rappel :
Taux ACM CVS-CJO à fin mai 2024</v>
      </c>
      <c r="I38" s="131" t="str">
        <f>I5</f>
        <v>Données brutes juin 2024 - mai 2025</v>
      </c>
      <c r="J38" s="127" t="str">
        <f>J5</f>
        <v>Taux ACM (juin 2024 - mai 2025 / juin 2023 - mai 2024)</v>
      </c>
      <c r="K38" s="133"/>
      <c r="L38" s="127" t="str">
        <f>L5</f>
        <v>( janv à mai 2025 ) /
( janv à mai 2024 )</v>
      </c>
      <c r="M38" s="133"/>
    </row>
    <row r="39" spans="2:19" s="24" customFormat="1" ht="40.5" customHeight="1" x14ac:dyDescent="0.2">
      <c r="B39" s="67"/>
      <c r="C39" s="135"/>
      <c r="D39" s="136"/>
      <c r="E39" s="129" t="s">
        <v>10</v>
      </c>
      <c r="F39" s="137" t="s">
        <v>11</v>
      </c>
      <c r="G39" s="129" t="s">
        <v>11</v>
      </c>
      <c r="H39" s="138"/>
      <c r="I39" s="139"/>
      <c r="J39" s="129" t="s">
        <v>10</v>
      </c>
      <c r="K39" s="129" t="s">
        <v>11</v>
      </c>
      <c r="L39" s="129" t="s">
        <v>10</v>
      </c>
      <c r="M39" s="129" t="s">
        <v>11</v>
      </c>
    </row>
    <row r="40" spans="2:19" s="24" customFormat="1" ht="12.75" customHeight="1" x14ac:dyDescent="0.2">
      <c r="B40" s="67"/>
      <c r="C40" s="140" t="s">
        <v>12</v>
      </c>
      <c r="D40" s="141">
        <v>182.303907215664</v>
      </c>
      <c r="E40" s="142">
        <v>-2.4135508163632302E-2</v>
      </c>
      <c r="F40" s="48">
        <v>-6.2286528290786958E-3</v>
      </c>
      <c r="G40" s="49">
        <v>7.5424507501014038E-3</v>
      </c>
      <c r="H40" s="143">
        <v>-1.3280432325338265E-2</v>
      </c>
      <c r="I40" s="144">
        <v>2395.2974039188589</v>
      </c>
      <c r="J40" s="142">
        <v>-3.0794477815726529E-3</v>
      </c>
      <c r="K40" s="49">
        <v>-4.9878104458150885E-3</v>
      </c>
      <c r="L40" s="142">
        <v>-4.3105815492250343E-4</v>
      </c>
      <c r="M40" s="142">
        <v>-4.9572903713708261E-3</v>
      </c>
    </row>
    <row r="41" spans="2:19" s="24" customFormat="1" ht="12.75" customHeight="1" x14ac:dyDescent="0.2">
      <c r="B41" s="67"/>
      <c r="C41" s="52" t="s">
        <v>13</v>
      </c>
      <c r="D41" s="53">
        <v>100.636147989702</v>
      </c>
      <c r="E41" s="54">
        <v>-4.1693793414940283E-2</v>
      </c>
      <c r="F41" s="55">
        <v>-2.1073448593775246E-2</v>
      </c>
      <c r="G41" s="56">
        <v>-7.9769141446888181E-3</v>
      </c>
      <c r="H41" s="145">
        <v>-2.1439857229116899E-2</v>
      </c>
      <c r="I41" s="146">
        <v>1398.0818393788797</v>
      </c>
      <c r="J41" s="147">
        <v>-1.6555433577380874E-2</v>
      </c>
      <c r="K41" s="148">
        <v>-1.8983034615865479E-2</v>
      </c>
      <c r="L41" s="147">
        <v>-1.4155115344061886E-2</v>
      </c>
      <c r="M41" s="147">
        <v>-1.8386671839234814E-2</v>
      </c>
    </row>
    <row r="42" spans="2:19" s="24" customFormat="1" ht="12.75" customHeight="1" x14ac:dyDescent="0.2">
      <c r="B42" s="67"/>
      <c r="C42" s="59" t="s">
        <v>14</v>
      </c>
      <c r="D42" s="77">
        <v>26.411133996062709</v>
      </c>
      <c r="E42" s="61">
        <v>-8.7743693040971737E-2</v>
      </c>
      <c r="F42" s="62">
        <v>-4.5742957152913544E-2</v>
      </c>
      <c r="G42" s="63">
        <v>-2.0527848874085985E-2</v>
      </c>
      <c r="H42" s="149">
        <v>4.2053855718571231E-3</v>
      </c>
      <c r="I42" s="86">
        <v>443.14433346542745</v>
      </c>
      <c r="J42" s="87">
        <v>-2.1845093989590336E-2</v>
      </c>
      <c r="K42" s="88">
        <v>-2.256269450493209E-2</v>
      </c>
      <c r="L42" s="87">
        <v>-2.5135327059078505E-2</v>
      </c>
      <c r="M42" s="87">
        <v>-2.993544562661099E-2</v>
      </c>
    </row>
    <row r="43" spans="2:19" s="24" customFormat="1" ht="12.75" customHeight="1" x14ac:dyDescent="0.2">
      <c r="B43" s="67"/>
      <c r="C43" s="66" t="s">
        <v>15</v>
      </c>
      <c r="D43" s="60">
        <v>8.22550604299383</v>
      </c>
      <c r="E43" s="61">
        <v>-0.10697892550825761</v>
      </c>
      <c r="F43" s="62">
        <v>-7.2361619463592985E-2</v>
      </c>
      <c r="G43" s="63">
        <v>-4.6288814001665846E-2</v>
      </c>
      <c r="H43" s="149">
        <v>-4.4308170026980731E-2</v>
      </c>
      <c r="I43" s="86">
        <v>122.37260300410095</v>
      </c>
      <c r="J43" s="87">
        <v>-2.9749543363869257E-2</v>
      </c>
      <c r="K43" s="88">
        <v>-3.3294171080611612E-2</v>
      </c>
      <c r="L43" s="87">
        <v>-2.2661623331023062E-2</v>
      </c>
      <c r="M43" s="87">
        <v>-2.81367662489167E-2</v>
      </c>
    </row>
    <row r="44" spans="2:19" s="24" customFormat="1" ht="12.75" customHeight="1" x14ac:dyDescent="0.2">
      <c r="B44" s="67"/>
      <c r="C44" s="66" t="s">
        <v>16</v>
      </c>
      <c r="D44" s="60">
        <v>15.541740176614137</v>
      </c>
      <c r="E44" s="61">
        <v>-5.7807635919542188E-2</v>
      </c>
      <c r="F44" s="62">
        <v>-1.0981605911408399E-2</v>
      </c>
      <c r="G44" s="63">
        <v>-1.0135840947100183E-2</v>
      </c>
      <c r="H44" s="149">
        <v>2.2955809776678437E-2</v>
      </c>
      <c r="I44" s="86">
        <v>258.36643015077959</v>
      </c>
      <c r="J44" s="87">
        <v>2.7743803654332044E-3</v>
      </c>
      <c r="K44" s="88">
        <v>3.7810497554251477E-3</v>
      </c>
      <c r="L44" s="87">
        <v>-1.4327881584554891E-3</v>
      </c>
      <c r="M44" s="87">
        <v>-5.5562373411940369E-3</v>
      </c>
    </row>
    <row r="45" spans="2:19" s="24" customFormat="1" ht="12.75" customHeight="1" x14ac:dyDescent="0.2">
      <c r="B45" s="67"/>
      <c r="C45" s="66" t="s">
        <v>17</v>
      </c>
      <c r="D45" s="60">
        <v>2.5071093883196198</v>
      </c>
      <c r="E45" s="61">
        <v>-0.19746029898382333</v>
      </c>
      <c r="F45" s="62">
        <v>-0.13785083755151051</v>
      </c>
      <c r="G45" s="63">
        <v>-1.4544979432049354E-2</v>
      </c>
      <c r="H45" s="149">
        <v>2.7100945045726466E-2</v>
      </c>
      <c r="I45" s="86">
        <v>60.408021104032898</v>
      </c>
      <c r="J45" s="87">
        <v>-0.10497863417945852</v>
      </c>
      <c r="K45" s="88">
        <v>-0.10672923975091408</v>
      </c>
      <c r="L45" s="87">
        <v>-0.12559729895887939</v>
      </c>
      <c r="M45" s="87">
        <v>-0.13066903985731393</v>
      </c>
    </row>
    <row r="46" spans="2:19" s="24" customFormat="1" ht="12.75" customHeight="1" x14ac:dyDescent="0.2">
      <c r="B46" s="67"/>
      <c r="C46" s="151" t="s">
        <v>18</v>
      </c>
      <c r="D46" s="94">
        <v>45.958328592236064</v>
      </c>
      <c r="E46" s="152">
        <v>-2.764893544515834E-2</v>
      </c>
      <c r="F46" s="153">
        <v>-1.500570723380823E-2</v>
      </c>
      <c r="G46" s="96">
        <v>2.3939947471094403E-3</v>
      </c>
      <c r="H46" s="154">
        <v>-2.8606017610645296E-2</v>
      </c>
      <c r="I46" s="155">
        <v>580.91434538111946</v>
      </c>
      <c r="J46" s="156">
        <v>-1.3697908285752236E-2</v>
      </c>
      <c r="K46" s="157">
        <v>-1.751523743630079E-2</v>
      </c>
      <c r="L46" s="156">
        <v>-9.518503758529917E-3</v>
      </c>
      <c r="M46" s="156">
        <v>-1.3204745083860936E-2</v>
      </c>
    </row>
    <row r="47" spans="2:19" s="24" customFormat="1" ht="12.75" customHeight="1" x14ac:dyDescent="0.2">
      <c r="B47" s="67"/>
      <c r="C47" s="69" t="s">
        <v>19</v>
      </c>
      <c r="D47" s="60">
        <v>8.3146610983467291</v>
      </c>
      <c r="E47" s="61">
        <v>-7.8448819376016887E-2</v>
      </c>
      <c r="F47" s="62">
        <v>-1.8879583876997175E-2</v>
      </c>
      <c r="G47" s="63">
        <v>1.5614999036299704E-3</v>
      </c>
      <c r="H47" s="149">
        <v>1.9707800827941657E-2</v>
      </c>
      <c r="I47" s="86">
        <v>122.05141038647292</v>
      </c>
      <c r="J47" s="87">
        <v>-6.7584040435956227E-3</v>
      </c>
      <c r="K47" s="88">
        <v>-8.2787838732162333E-3</v>
      </c>
      <c r="L47" s="87">
        <v>-9.4417482023207988E-3</v>
      </c>
      <c r="M47" s="87">
        <v>-1.6428441306751473E-2</v>
      </c>
    </row>
    <row r="48" spans="2:19" s="24" customFormat="1" ht="12.75" customHeight="1" x14ac:dyDescent="0.2">
      <c r="B48" s="67"/>
      <c r="C48" s="159" t="s">
        <v>20</v>
      </c>
      <c r="D48" s="101">
        <v>36.884634822259798</v>
      </c>
      <c r="E48" s="104">
        <v>-1.6350555659224719E-2</v>
      </c>
      <c r="F48" s="160">
        <v>-1.5796847241644874E-2</v>
      </c>
      <c r="G48" s="102">
        <v>2.8691343599036578E-3</v>
      </c>
      <c r="H48" s="85">
        <v>-4.4228575839859841E-2</v>
      </c>
      <c r="I48" s="161">
        <v>443.20146577372998</v>
      </c>
      <c r="J48" s="162">
        <v>-1.8171906805568794E-2</v>
      </c>
      <c r="K48" s="163">
        <v>-2.2687580333781043E-2</v>
      </c>
      <c r="L48" s="162">
        <v>-1.2124139543130186E-2</v>
      </c>
      <c r="M48" s="162">
        <v>-1.4842241354741215E-2</v>
      </c>
    </row>
    <row r="49" spans="2:19" s="24" customFormat="1" ht="12.75" customHeight="1" x14ac:dyDescent="0.2">
      <c r="B49" s="67"/>
      <c r="C49" s="164" t="s">
        <v>21</v>
      </c>
      <c r="D49" s="94">
        <v>4.6601089032867895</v>
      </c>
      <c r="E49" s="152">
        <v>-0.14304942507405394</v>
      </c>
      <c r="F49" s="153">
        <v>-0.12840514047102336</v>
      </c>
      <c r="G49" s="96">
        <v>-2.0199568475935958E-2</v>
      </c>
      <c r="H49" s="154">
        <v>-0.22014189479212987</v>
      </c>
      <c r="I49" s="155">
        <v>68.757811618573186</v>
      </c>
      <c r="J49" s="156">
        <v>-0.14156057106345921</v>
      </c>
      <c r="K49" s="157">
        <v>-0.14470720851684049</v>
      </c>
      <c r="L49" s="156">
        <v>-0.12118280355788313</v>
      </c>
      <c r="M49" s="156">
        <v>-0.12578514505080562</v>
      </c>
    </row>
    <row r="50" spans="2:19" s="24" customFormat="1" ht="12.75" customHeight="1" x14ac:dyDescent="0.2">
      <c r="B50" s="67"/>
      <c r="C50" s="165" t="s">
        <v>22</v>
      </c>
      <c r="D50" s="101">
        <v>12.310890397740501</v>
      </c>
      <c r="E50" s="104">
        <v>-2.029919833399163E-2</v>
      </c>
      <c r="F50" s="160">
        <v>1.3428190203548018E-2</v>
      </c>
      <c r="G50" s="102">
        <v>-3.529013384598878E-3</v>
      </c>
      <c r="H50" s="166">
        <v>3.136764924146207E-2</v>
      </c>
      <c r="I50" s="161">
        <v>164.12668627700651</v>
      </c>
      <c r="J50" s="167">
        <v>5.4304570881897885E-3</v>
      </c>
      <c r="K50" s="163">
        <v>2.9495312581493405E-3</v>
      </c>
      <c r="L50" s="162">
        <v>4.8803828456616127E-3</v>
      </c>
      <c r="M50" s="162">
        <v>3.3019864198990945E-4</v>
      </c>
    </row>
    <row r="51" spans="2:19" s="24" customFormat="1" ht="12.75" customHeight="1" x14ac:dyDescent="0.2">
      <c r="B51" s="67"/>
      <c r="C51" s="59" t="s">
        <v>23</v>
      </c>
      <c r="D51" s="60">
        <v>9.0601283590650183</v>
      </c>
      <c r="E51" s="61">
        <v>6.6771301402421601E-2</v>
      </c>
      <c r="F51" s="62">
        <v>6.6283370762880045E-2</v>
      </c>
      <c r="G51" s="63">
        <v>-6.7498108541699242E-3</v>
      </c>
      <c r="H51" s="149">
        <v>1.4071379009375162E-2</v>
      </c>
      <c r="I51" s="86">
        <v>112.77288857613549</v>
      </c>
      <c r="J51" s="87">
        <v>4.1165709721634913E-2</v>
      </c>
      <c r="K51" s="88">
        <v>4.0103234182430558E-2</v>
      </c>
      <c r="L51" s="87">
        <v>4.2283929150939814E-2</v>
      </c>
      <c r="M51" s="87">
        <v>4.1423078097435839E-2</v>
      </c>
    </row>
    <row r="52" spans="2:19" s="24" customFormat="1" ht="12.75" customHeight="1" x14ac:dyDescent="0.2">
      <c r="B52" s="67"/>
      <c r="C52" s="66" t="s">
        <v>24</v>
      </c>
      <c r="D52" s="60">
        <v>5.9429773418653493</v>
      </c>
      <c r="E52" s="61">
        <v>9.0840952019523913E-2</v>
      </c>
      <c r="F52" s="62">
        <v>9.0318618109944238E-2</v>
      </c>
      <c r="G52" s="63">
        <v>-9.6246324045665688E-3</v>
      </c>
      <c r="H52" s="149">
        <v>2.4043949226509653E-2</v>
      </c>
      <c r="I52" s="86">
        <v>73.496033101917462</v>
      </c>
      <c r="J52" s="87">
        <v>6.506951030026098E-2</v>
      </c>
      <c r="K52" s="88">
        <v>6.44477503668619E-2</v>
      </c>
      <c r="L52" s="87">
        <v>6.9926522856520679E-2</v>
      </c>
      <c r="M52" s="87">
        <v>6.941644103947664E-2</v>
      </c>
    </row>
    <row r="53" spans="2:19" s="24" customFormat="1" ht="12.75" customHeight="1" x14ac:dyDescent="0.2">
      <c r="B53" s="67"/>
      <c r="C53" s="66" t="s">
        <v>25</v>
      </c>
      <c r="D53" s="60">
        <v>3.1171510171996704</v>
      </c>
      <c r="E53" s="61">
        <v>2.3705777178191889E-2</v>
      </c>
      <c r="F53" s="62">
        <v>2.1477908793066991E-2</v>
      </c>
      <c r="G53" s="63">
        <v>-9.7959267723513044E-4</v>
      </c>
      <c r="H53" s="149">
        <v>-3.0422340601502507E-3</v>
      </c>
      <c r="I53" s="86">
        <v>39.276855474218017</v>
      </c>
      <c r="J53" s="87">
        <v>-7.9759323073635979E-4</v>
      </c>
      <c r="K53" s="88">
        <v>-2.8086504637038212E-3</v>
      </c>
      <c r="L53" s="87">
        <v>-5.7482701360270783E-3</v>
      </c>
      <c r="M53" s="87">
        <v>-7.8048628732573233E-3</v>
      </c>
    </row>
    <row r="54" spans="2:19" s="24" customFormat="1" ht="12.75" customHeight="1" x14ac:dyDescent="0.2">
      <c r="B54" s="67"/>
      <c r="C54" s="168" t="s">
        <v>26</v>
      </c>
      <c r="D54" s="169">
        <v>81.667759225962001</v>
      </c>
      <c r="E54" s="170">
        <v>-1.5937144438661344E-3</v>
      </c>
      <c r="F54" s="171">
        <v>1.4845637697651792E-2</v>
      </c>
      <c r="G54" s="172">
        <v>2.9599600184718522E-2</v>
      </c>
      <c r="H54" s="145">
        <v>-1.1829482722649498E-3</v>
      </c>
      <c r="I54" s="173">
        <v>997.21556453997948</v>
      </c>
      <c r="J54" s="174">
        <v>1.6447719708068131E-2</v>
      </c>
      <c r="K54" s="175">
        <v>1.5341232933525184E-2</v>
      </c>
      <c r="L54" s="174">
        <v>1.9533008941625241E-2</v>
      </c>
      <c r="M54" s="174">
        <v>1.440955656161691E-2</v>
      </c>
    </row>
    <row r="55" spans="2:19" s="24" customFormat="1" ht="12.75" customHeight="1" x14ac:dyDescent="0.2">
      <c r="B55" s="67"/>
      <c r="C55" s="75" t="s">
        <v>27</v>
      </c>
      <c r="D55" s="60">
        <v>61.367084367326704</v>
      </c>
      <c r="E55" s="61">
        <v>-8.9873984748785052E-3</v>
      </c>
      <c r="F55" s="62">
        <v>8.7758990273127946E-3</v>
      </c>
      <c r="G55" s="63">
        <v>1.5331808942876446E-2</v>
      </c>
      <c r="H55" s="149">
        <v>6.5603210393057054E-3</v>
      </c>
      <c r="I55" s="86">
        <v>748.64269997835402</v>
      </c>
      <c r="J55" s="87">
        <v>2.4546970338987784E-2</v>
      </c>
      <c r="K55" s="88">
        <v>2.3340846720809605E-2</v>
      </c>
      <c r="L55" s="87">
        <v>2.5952228954550627E-2</v>
      </c>
      <c r="M55" s="87">
        <v>2.095928263933744E-2</v>
      </c>
    </row>
    <row r="56" spans="2:19" s="24" customFormat="1" ht="12.75" customHeight="1" x14ac:dyDescent="0.2">
      <c r="B56" s="67"/>
      <c r="C56" s="76" t="s">
        <v>28</v>
      </c>
      <c r="D56" s="60">
        <v>58.953456081297503</v>
      </c>
      <c r="E56" s="61">
        <v>1.6621437826322971E-3</v>
      </c>
      <c r="F56" s="62">
        <v>1.7480497252703175E-2</v>
      </c>
      <c r="G56" s="63">
        <v>1.7393551732053147E-2</v>
      </c>
      <c r="H56" s="149">
        <v>1.4284259050175718E-2</v>
      </c>
      <c r="I56" s="86">
        <v>713.97039133113105</v>
      </c>
      <c r="J56" s="87">
        <v>3.3798858192914727E-2</v>
      </c>
      <c r="K56" s="88">
        <v>3.2224918418486626E-2</v>
      </c>
      <c r="L56" s="87">
        <v>3.4069033698521434E-2</v>
      </c>
      <c r="M56" s="87">
        <v>2.837255557275542E-2</v>
      </c>
    </row>
    <row r="57" spans="2:19" s="24" customFormat="1" ht="12.75" customHeight="1" x14ac:dyDescent="0.2">
      <c r="B57" s="67"/>
      <c r="C57" s="69" t="s">
        <v>29</v>
      </c>
      <c r="D57" s="77">
        <v>2.4136282860291973</v>
      </c>
      <c r="E57" s="61">
        <v>-0.21328601825974669</v>
      </c>
      <c r="F57" s="62">
        <v>-0.15448502978616618</v>
      </c>
      <c r="G57" s="63">
        <v>-2.9076950329565365E-2</v>
      </c>
      <c r="H57" s="149">
        <v>-0.11002819282196075</v>
      </c>
      <c r="I57" s="86">
        <v>34.672308647223005</v>
      </c>
      <c r="J57" s="87">
        <v>-0.13488195673582959</v>
      </c>
      <c r="K57" s="88">
        <v>-0.1294905133756411</v>
      </c>
      <c r="L57" s="87">
        <v>-0.11762485820655855</v>
      </c>
      <c r="M57" s="87">
        <v>-0.11169860578845137</v>
      </c>
    </row>
    <row r="58" spans="2:19" s="24" customFormat="1" ht="12.75" customHeight="1" x14ac:dyDescent="0.2">
      <c r="B58" s="67"/>
      <c r="C58" s="176" t="s">
        <v>30</v>
      </c>
      <c r="D58" s="101">
        <v>20.300674858635297</v>
      </c>
      <c r="E58" s="104">
        <v>2.144301747954902E-2</v>
      </c>
      <c r="F58" s="160">
        <v>3.322550427585802E-2</v>
      </c>
      <c r="G58" s="102">
        <v>7.4228627046825091E-2</v>
      </c>
      <c r="H58" s="85">
        <v>-2.3118827417114463E-2</v>
      </c>
      <c r="I58" s="161">
        <v>248.57286456162538</v>
      </c>
      <c r="J58" s="162">
        <v>-7.1897026286846799E-3</v>
      </c>
      <c r="K58" s="163">
        <v>-8.0093521777868659E-3</v>
      </c>
      <c r="L58" s="162">
        <v>1.0174046348563337E-3</v>
      </c>
      <c r="M58" s="162">
        <v>-4.8796315355962294E-3</v>
      </c>
    </row>
    <row r="59" spans="2:19" s="24" customFormat="1" ht="12.75" customHeight="1" x14ac:dyDescent="0.2">
      <c r="B59" s="67"/>
      <c r="C59" s="52" t="s">
        <v>31</v>
      </c>
      <c r="D59" s="101">
        <v>173.24377885659896</v>
      </c>
      <c r="E59" s="104">
        <v>-2.8465231459795404E-2</v>
      </c>
      <c r="F59" s="160">
        <v>-9.7271693540725845E-3</v>
      </c>
      <c r="G59" s="102">
        <v>8.2961916888206755E-3</v>
      </c>
      <c r="H59" s="85">
        <v>-1.4533833471289559E-2</v>
      </c>
      <c r="I59" s="161">
        <v>2282.5245153427236</v>
      </c>
      <c r="J59" s="162">
        <v>-5.1681898150979233E-3</v>
      </c>
      <c r="K59" s="163">
        <v>-7.1140936027204171E-3</v>
      </c>
      <c r="L59" s="162">
        <v>-2.5771312633928734E-3</v>
      </c>
      <c r="M59" s="162">
        <v>-7.1600438443920611E-3</v>
      </c>
    </row>
    <row r="60" spans="2:19" s="24" customFormat="1" ht="12.75" hidden="1" customHeight="1" x14ac:dyDescent="0.2">
      <c r="B60" s="67"/>
      <c r="C60" s="177"/>
      <c r="D60" s="65"/>
      <c r="E60" s="62"/>
      <c r="F60" s="178"/>
      <c r="G60" s="179"/>
      <c r="H60" s="178"/>
      <c r="I60" s="178"/>
      <c r="J60" s="62"/>
      <c r="K60" s="178"/>
      <c r="L60" s="178"/>
      <c r="M60" s="178"/>
    </row>
    <row r="61" spans="2:19" s="24" customFormat="1" ht="12.75" hidden="1" customHeight="1" x14ac:dyDescent="0.2">
      <c r="B61" s="67"/>
      <c r="C61" s="177"/>
      <c r="D61" s="65"/>
      <c r="E61" s="62"/>
      <c r="F61" s="178"/>
      <c r="G61" s="179"/>
      <c r="H61" s="178"/>
      <c r="I61" s="178"/>
      <c r="J61" s="62"/>
      <c r="K61" s="178"/>
      <c r="L61" s="178"/>
      <c r="M61" s="178"/>
    </row>
    <row r="62" spans="2:19" s="24" customFormat="1" ht="12.75" hidden="1" customHeight="1" x14ac:dyDescent="0.2">
      <c r="B62" s="67"/>
      <c r="C62" s="177"/>
      <c r="D62" s="65"/>
      <c r="E62" s="62"/>
      <c r="F62" s="178"/>
      <c r="G62" s="179"/>
      <c r="H62" s="178"/>
      <c r="I62" s="178"/>
      <c r="J62" s="62"/>
      <c r="K62" s="178"/>
      <c r="L62" s="178"/>
      <c r="M62" s="178"/>
    </row>
    <row r="63" spans="2:19" s="24" customFormat="1" ht="12.75" customHeight="1" x14ac:dyDescent="0.2">
      <c r="C63" s="180"/>
      <c r="D63" s="141"/>
      <c r="E63" s="142"/>
      <c r="F63" s="181"/>
      <c r="G63" s="142"/>
      <c r="H63" s="143"/>
      <c r="I63" s="182"/>
      <c r="J63" s="181"/>
      <c r="K63" s="142"/>
      <c r="L63" s="183"/>
      <c r="M63" s="142"/>
    </row>
    <row r="64" spans="2:19" s="24" customFormat="1" ht="12.75" customHeight="1" x14ac:dyDescent="0.2">
      <c r="C64" s="75" t="s">
        <v>32</v>
      </c>
      <c r="D64" s="94">
        <v>28.44012021</v>
      </c>
      <c r="E64" s="153">
        <v>5.2484497782105288E-2</v>
      </c>
      <c r="F64" s="184">
        <v>5.1804722791139124E-2</v>
      </c>
      <c r="G64" s="96">
        <v>-2.2429844465640336E-2</v>
      </c>
      <c r="H64" s="153">
        <v>1.2053256217629205E-2</v>
      </c>
      <c r="I64" s="94">
        <v>340.58022631999995</v>
      </c>
      <c r="J64" s="153">
        <v>6.9836984347997344E-3</v>
      </c>
      <c r="K64" s="96">
        <v>3.7745253843865623E-2</v>
      </c>
      <c r="L64" s="153">
        <v>2.8306522828629221E-2</v>
      </c>
      <c r="M64" s="96">
        <v>0.10611550036941098</v>
      </c>
      <c r="N64" s="21"/>
      <c r="O64" s="98"/>
      <c r="P64" s="98"/>
      <c r="Q64" s="98"/>
      <c r="R64" s="98"/>
      <c r="S64" s="98"/>
    </row>
    <row r="65" spans="2:19" s="24" customFormat="1" ht="12.75" customHeight="1" x14ac:dyDescent="0.2">
      <c r="C65" s="99" t="s">
        <v>33</v>
      </c>
      <c r="D65" s="60">
        <v>22.472818620000002</v>
      </c>
      <c r="E65" s="62">
        <v>0</v>
      </c>
      <c r="F65" s="95">
        <v>4.0933460798434407E-2</v>
      </c>
      <c r="G65" s="63">
        <v>-2.1397209170560982E-2</v>
      </c>
      <c r="H65" s="62">
        <v>1.4857197587416104E-2</v>
      </c>
      <c r="I65" s="60">
        <v>0</v>
      </c>
      <c r="J65" s="62">
        <v>0</v>
      </c>
      <c r="K65" s="63">
        <v>2.0224487469971963E-2</v>
      </c>
      <c r="L65" s="62">
        <v>0</v>
      </c>
      <c r="M65" s="63">
        <v>8.7126210715632313E-2</v>
      </c>
      <c r="N65" s="21"/>
      <c r="O65" s="98"/>
      <c r="P65" s="98"/>
      <c r="Q65" s="98"/>
      <c r="R65" s="98"/>
      <c r="S65" s="98"/>
    </row>
    <row r="66" spans="2:19" s="24" customFormat="1" ht="12.75" customHeight="1" x14ac:dyDescent="0.2">
      <c r="C66" s="99" t="s">
        <v>34</v>
      </c>
      <c r="D66" s="60">
        <v>2.8450355099999998</v>
      </c>
      <c r="E66" s="62">
        <v>7.4139870769787342E-2</v>
      </c>
      <c r="F66" s="95">
        <v>9.7804234225911335E-2</v>
      </c>
      <c r="G66" s="63">
        <v>9.0840091823143343E-3</v>
      </c>
      <c r="H66" s="62">
        <v>7.4353793449670968E-2</v>
      </c>
      <c r="I66" s="60">
        <v>33.135326290000002</v>
      </c>
      <c r="J66" s="62">
        <v>0.168663635450508</v>
      </c>
      <c r="K66" s="63">
        <v>0.17484532104885941</v>
      </c>
      <c r="L66" s="62">
        <v>0.13285464091342369</v>
      </c>
      <c r="M66" s="63">
        <v>0.14980747685586793</v>
      </c>
      <c r="N66" s="21"/>
      <c r="O66" s="98"/>
      <c r="P66" s="98"/>
      <c r="Q66" s="98"/>
      <c r="R66" s="98"/>
      <c r="S66" s="98"/>
    </row>
    <row r="67" spans="2:19" s="24" customFormat="1" ht="12.75" customHeight="1" x14ac:dyDescent="0.2">
      <c r="C67" s="187" t="s">
        <v>35</v>
      </c>
      <c r="D67" s="188">
        <v>3.1222660800000002</v>
      </c>
      <c r="E67" s="189">
        <v>0.11495744282298426</v>
      </c>
      <c r="F67" s="190">
        <v>8.977860303273677E-2</v>
      </c>
      <c r="G67" s="191">
        <v>-5.5122988677002493E-2</v>
      </c>
      <c r="H67" s="189">
        <v>-4.6150657993104249E-2</v>
      </c>
      <c r="I67" s="188">
        <v>38.0468531</v>
      </c>
      <c r="J67" s="189">
        <v>-2.8430859667995745E-2</v>
      </c>
      <c r="K67" s="191">
        <v>5.9842211596278672E-2</v>
      </c>
      <c r="L67" s="189">
        <v>-6.8700635880170058E-4</v>
      </c>
      <c r="M67" s="191">
        <v>0.20408130876938935</v>
      </c>
      <c r="N67" s="21"/>
      <c r="O67" s="98"/>
      <c r="P67" s="98"/>
      <c r="Q67" s="98"/>
      <c r="R67" s="98"/>
      <c r="S67" s="98"/>
    </row>
    <row r="68" spans="2:19" s="24" customFormat="1" ht="12.75" customHeight="1" x14ac:dyDescent="0.2">
      <c r="C68" s="185"/>
      <c r="D68" s="65"/>
      <c r="E68" s="88"/>
      <c r="F68" s="88"/>
      <c r="G68" s="88"/>
      <c r="H68" s="88"/>
      <c r="I68" s="65"/>
      <c r="J68" s="88"/>
      <c r="K68" s="88"/>
      <c r="L68" s="88"/>
      <c r="M68" s="88"/>
      <c r="O68" s="98"/>
      <c r="P68" s="98"/>
      <c r="Q68" s="98"/>
      <c r="R68" s="98"/>
      <c r="S68" s="98"/>
    </row>
    <row r="69" spans="2:19" s="24" customFormat="1" ht="12.75" customHeight="1" x14ac:dyDescent="0.2">
      <c r="B69" s="67"/>
      <c r="C69" s="107"/>
      <c r="D69" s="114"/>
      <c r="E69" s="108"/>
      <c r="F69" s="108"/>
      <c r="G69" s="108"/>
      <c r="H69" s="108"/>
      <c r="I69" s="109"/>
      <c r="J69" s="108"/>
      <c r="K69" s="108"/>
      <c r="L69" s="108"/>
      <c r="M69" s="108"/>
    </row>
    <row r="70" spans="2:19" s="24" customFormat="1" ht="38.25" customHeight="1" x14ac:dyDescent="0.2">
      <c r="B70" s="67"/>
      <c r="C70" s="121" t="s">
        <v>42</v>
      </c>
      <c r="D70" s="122" t="s">
        <v>6</v>
      </c>
      <c r="E70" s="123"/>
      <c r="F70" s="123"/>
      <c r="G70" s="124"/>
      <c r="H70" s="122" t="s">
        <v>8</v>
      </c>
      <c r="I70" s="123"/>
      <c r="J70" s="123"/>
      <c r="K70" s="124"/>
      <c r="L70" s="122" t="s">
        <v>9</v>
      </c>
      <c r="M70" s="124"/>
    </row>
    <row r="71" spans="2:19" s="24" customFormat="1" ht="53.25" customHeight="1" x14ac:dyDescent="0.2">
      <c r="B71" s="67"/>
      <c r="C71" s="125"/>
      <c r="D71" s="126" t="str">
        <f>D38</f>
        <v>Données brutes  mai 2025</v>
      </c>
      <c r="E71" s="127" t="str">
        <f>E38</f>
        <v>Taux de croissance  mai 2025 / mai 2024</v>
      </c>
      <c r="F71" s="186"/>
      <c r="G71" s="129" t="str">
        <f>G5</f>
        <v>Taux de croissance  mai 2025 / avril 2025</v>
      </c>
      <c r="H71" s="130" t="str">
        <f>H38</f>
        <v>Rappel :
Taux ACM CVS-CJO à fin mai 2024</v>
      </c>
      <c r="I71" s="131" t="str">
        <f>I38</f>
        <v>Données brutes juin 2024 - mai 2025</v>
      </c>
      <c r="J71" s="127" t="str">
        <f>J38</f>
        <v>Taux ACM (juin 2024 - mai 2025 / juin 2023 - mai 2024)</v>
      </c>
      <c r="K71" s="133"/>
      <c r="L71" s="127" t="str">
        <f>L38</f>
        <v>( janv à mai 2025 ) /
( janv à mai 2024 )</v>
      </c>
      <c r="M71" s="133"/>
    </row>
    <row r="72" spans="2:19" s="24" customFormat="1" ht="38.25" customHeight="1" x14ac:dyDescent="0.2">
      <c r="B72" s="67"/>
      <c r="C72" s="135"/>
      <c r="D72" s="136"/>
      <c r="E72" s="129" t="s">
        <v>10</v>
      </c>
      <c r="F72" s="137" t="s">
        <v>11</v>
      </c>
      <c r="G72" s="129" t="s">
        <v>11</v>
      </c>
      <c r="H72" s="138"/>
      <c r="I72" s="139"/>
      <c r="J72" s="129" t="s">
        <v>10</v>
      </c>
      <c r="K72" s="129" t="s">
        <v>11</v>
      </c>
      <c r="L72" s="129" t="s">
        <v>10</v>
      </c>
      <c r="M72" s="129" t="s">
        <v>11</v>
      </c>
    </row>
    <row r="73" spans="2:19" s="24" customFormat="1" ht="12.75" customHeight="1" x14ac:dyDescent="0.2">
      <c r="B73" s="67"/>
      <c r="C73" s="140" t="s">
        <v>12</v>
      </c>
      <c r="D73" s="141">
        <v>241.52697695677713</v>
      </c>
      <c r="E73" s="142">
        <v>5.6710380071376187E-2</v>
      </c>
      <c r="F73" s="48">
        <v>6.1120305386490603E-2</v>
      </c>
      <c r="G73" s="49">
        <v>9.5716070980245149E-6</v>
      </c>
      <c r="H73" s="143">
        <v>3.1388618214071018E-2</v>
      </c>
      <c r="I73" s="144">
        <v>2857.4670356677912</v>
      </c>
      <c r="J73" s="142">
        <v>4.1038485193077623E-2</v>
      </c>
      <c r="K73" s="49">
        <v>4.3863499485097268E-2</v>
      </c>
      <c r="L73" s="142">
        <v>4.7467231973299162E-2</v>
      </c>
      <c r="M73" s="142">
        <v>5.6812657305321368E-2</v>
      </c>
    </row>
    <row r="74" spans="2:19" s="24" customFormat="1" ht="12.75" customHeight="1" x14ac:dyDescent="0.2">
      <c r="B74" s="67"/>
      <c r="C74" s="52" t="s">
        <v>13</v>
      </c>
      <c r="D74" s="53">
        <v>157.82248371049843</v>
      </c>
      <c r="E74" s="54">
        <v>4.7540811733540744E-2</v>
      </c>
      <c r="F74" s="55">
        <v>5.4893299626983305E-2</v>
      </c>
      <c r="G74" s="56">
        <v>2.9217284790794551E-4</v>
      </c>
      <c r="H74" s="145">
        <v>2.1290056536589219E-2</v>
      </c>
      <c r="I74" s="146">
        <v>1876.1764493425039</v>
      </c>
      <c r="J74" s="147">
        <v>3.6057069144515008E-2</v>
      </c>
      <c r="K74" s="148">
        <v>3.7967817875875998E-2</v>
      </c>
      <c r="L74" s="147">
        <v>4.4755240135044172E-2</v>
      </c>
      <c r="M74" s="147">
        <v>5.3062370080052546E-2</v>
      </c>
    </row>
    <row r="75" spans="2:19" s="24" customFormat="1" ht="12.75" customHeight="1" x14ac:dyDescent="0.2">
      <c r="B75" s="67"/>
      <c r="C75" s="59" t="s">
        <v>14</v>
      </c>
      <c r="D75" s="60">
        <v>50.963310906910991</v>
      </c>
      <c r="E75" s="61">
        <v>7.4110931805690727E-2</v>
      </c>
      <c r="F75" s="62">
        <v>8.5109331034770808E-2</v>
      </c>
      <c r="G75" s="63">
        <v>1.8603359629465466E-3</v>
      </c>
      <c r="H75" s="149">
        <v>3.3943245249550502E-2</v>
      </c>
      <c r="I75" s="86">
        <v>608.44666417838891</v>
      </c>
      <c r="J75" s="87">
        <v>4.3874370890280234E-2</v>
      </c>
      <c r="K75" s="88">
        <v>4.0548542252546005E-2</v>
      </c>
      <c r="L75" s="87">
        <v>7.4584470572450101E-2</v>
      </c>
      <c r="M75" s="87">
        <v>7.7207853463367115E-2</v>
      </c>
    </row>
    <row r="76" spans="2:19" s="24" customFormat="1" ht="12.75" customHeight="1" x14ac:dyDescent="0.2">
      <c r="B76" s="67"/>
      <c r="C76" s="66" t="s">
        <v>15</v>
      </c>
      <c r="D76" s="60">
        <v>12.462808269866795</v>
      </c>
      <c r="E76" s="61">
        <v>7.1462162168818733E-2</v>
      </c>
      <c r="F76" s="62">
        <v>7.3964757314342267E-2</v>
      </c>
      <c r="G76" s="63">
        <v>1.2857420370840478E-2</v>
      </c>
      <c r="H76" s="149">
        <v>1.4323238952937301E-2</v>
      </c>
      <c r="I76" s="86">
        <v>152.22102280535688</v>
      </c>
      <c r="J76" s="87">
        <v>1.9933775584022762E-2</v>
      </c>
      <c r="K76" s="88">
        <v>2.2168867223940403E-2</v>
      </c>
      <c r="L76" s="87">
        <v>5.767585082951121E-2</v>
      </c>
      <c r="M76" s="87">
        <v>6.9585855561403287E-2</v>
      </c>
    </row>
    <row r="77" spans="2:19" s="24" customFormat="1" ht="12.75" customHeight="1" x14ac:dyDescent="0.2">
      <c r="B77" s="67"/>
      <c r="C77" s="66" t="s">
        <v>16</v>
      </c>
      <c r="D77" s="60">
        <v>28.962833242258682</v>
      </c>
      <c r="E77" s="61">
        <v>7.1212699758214759E-2</v>
      </c>
      <c r="F77" s="62">
        <v>8.6429040112695255E-2</v>
      </c>
      <c r="G77" s="63">
        <v>3.2398686797858733E-3</v>
      </c>
      <c r="H77" s="149">
        <v>6.1152506520184113E-2</v>
      </c>
      <c r="I77" s="86">
        <v>343.81829148398975</v>
      </c>
      <c r="J77" s="87">
        <v>5.1050955766182682E-2</v>
      </c>
      <c r="K77" s="88">
        <v>5.3292084122673611E-2</v>
      </c>
      <c r="L77" s="87">
        <v>7.0470181288953215E-2</v>
      </c>
      <c r="M77" s="87">
        <v>7.5024311627323481E-2</v>
      </c>
    </row>
    <row r="78" spans="2:19" s="24" customFormat="1" ht="12.75" customHeight="1" x14ac:dyDescent="0.2">
      <c r="B78" s="67"/>
      <c r="C78" s="66" t="s">
        <v>17</v>
      </c>
      <c r="D78" s="60">
        <v>7.9497192449062597</v>
      </c>
      <c r="E78" s="61">
        <v>9.5851147124577984E-2</v>
      </c>
      <c r="F78" s="62">
        <v>9.8914929056515E-2</v>
      </c>
      <c r="G78" s="63">
        <v>-2.2495899356237414E-2</v>
      </c>
      <c r="H78" s="149">
        <v>-2.7428890518271798E-2</v>
      </c>
      <c r="I78" s="86">
        <v>93.467737472609485</v>
      </c>
      <c r="J78" s="87">
        <v>1.7192768939569447E-2</v>
      </c>
      <c r="K78" s="88">
        <v>1.6025901865144965E-2</v>
      </c>
      <c r="L78" s="87">
        <v>8.5249995532291178E-2</v>
      </c>
      <c r="M78" s="87">
        <v>9.3311950093284413E-2</v>
      </c>
    </row>
    <row r="79" spans="2:19" s="24" customFormat="1" ht="12.75" customHeight="1" x14ac:dyDescent="0.2">
      <c r="B79" s="67"/>
      <c r="C79" s="151" t="s">
        <v>18</v>
      </c>
      <c r="D79" s="94">
        <v>33.055180578044805</v>
      </c>
      <c r="E79" s="152">
        <v>3.19825961909046E-2</v>
      </c>
      <c r="F79" s="153">
        <v>5.1983332874195876E-2</v>
      </c>
      <c r="G79" s="96">
        <v>4.1396790022663055E-3</v>
      </c>
      <c r="H79" s="154">
        <v>4.3806652594066131E-2</v>
      </c>
      <c r="I79" s="155">
        <v>382.79628926170005</v>
      </c>
      <c r="J79" s="156">
        <v>4.5956172470896783E-2</v>
      </c>
      <c r="K79" s="157">
        <v>5.1513150636478322E-2</v>
      </c>
      <c r="L79" s="156">
        <v>3.4449483227819711E-2</v>
      </c>
      <c r="M79" s="156">
        <v>4.5218833041507978E-2</v>
      </c>
    </row>
    <row r="80" spans="2:19" s="24" customFormat="1" ht="12.75" customHeight="1" x14ac:dyDescent="0.2">
      <c r="B80" s="67"/>
      <c r="C80" s="69" t="s">
        <v>19</v>
      </c>
      <c r="D80" s="60">
        <v>9.0658267330192395</v>
      </c>
      <c r="E80" s="61">
        <v>4.3276055117198897E-2</v>
      </c>
      <c r="F80" s="62">
        <v>5.7219123334568689E-2</v>
      </c>
      <c r="G80" s="63">
        <v>-1.7601603346477646E-3</v>
      </c>
      <c r="H80" s="149">
        <v>5.5005749553228345E-2</v>
      </c>
      <c r="I80" s="86">
        <v>111.38566878190495</v>
      </c>
      <c r="J80" s="87">
        <v>4.8709502776705271E-2</v>
      </c>
      <c r="K80" s="88">
        <v>5.3662317087098677E-2</v>
      </c>
      <c r="L80" s="87">
        <v>4.2578712603797086E-2</v>
      </c>
      <c r="M80" s="87">
        <v>5.6024151049067994E-2</v>
      </c>
    </row>
    <row r="81" spans="2:13" s="24" customFormat="1" ht="12.75" customHeight="1" x14ac:dyDescent="0.2">
      <c r="B81" s="67"/>
      <c r="C81" s="159" t="s">
        <v>20</v>
      </c>
      <c r="D81" s="101">
        <v>21.471352472235299</v>
      </c>
      <c r="E81" s="104">
        <v>1.2376084409741139E-2</v>
      </c>
      <c r="F81" s="160">
        <v>3.0134603912163715E-2</v>
      </c>
      <c r="G81" s="102">
        <v>5.2985706666413002E-3</v>
      </c>
      <c r="H81" s="85">
        <v>3.1936602222681687E-2</v>
      </c>
      <c r="I81" s="161">
        <v>242.99887175411718</v>
      </c>
      <c r="J81" s="162">
        <v>3.2409733108223149E-2</v>
      </c>
      <c r="K81" s="163">
        <v>3.8811229358453714E-2</v>
      </c>
      <c r="L81" s="162">
        <v>1.5476261071950548E-2</v>
      </c>
      <c r="M81" s="162">
        <v>2.6028315415362213E-2</v>
      </c>
    </row>
    <row r="82" spans="2:13" s="24" customFormat="1" ht="12.75" customHeight="1" x14ac:dyDescent="0.2">
      <c r="B82" s="67"/>
      <c r="C82" s="164" t="s">
        <v>21</v>
      </c>
      <c r="D82" s="94">
        <v>6.3513230044779103</v>
      </c>
      <c r="E82" s="152">
        <v>1.0533220944077382E-2</v>
      </c>
      <c r="F82" s="153">
        <v>3.548735179967899E-3</v>
      </c>
      <c r="G82" s="96">
        <v>2.8997899914627645E-2</v>
      </c>
      <c r="H82" s="154">
        <v>-0.14124877465521413</v>
      </c>
      <c r="I82" s="155">
        <v>74.905348902548411</v>
      </c>
      <c r="J82" s="156">
        <v>-8.6832088726185752E-2</v>
      </c>
      <c r="K82" s="157">
        <v>-8.2850660363730566E-2</v>
      </c>
      <c r="L82" s="156">
        <v>-7.5279231688166748E-2</v>
      </c>
      <c r="M82" s="156">
        <v>-6.4479988385655052E-2</v>
      </c>
    </row>
    <row r="83" spans="2:13" s="24" customFormat="1" ht="12.75" customHeight="1" x14ac:dyDescent="0.2">
      <c r="B83" s="67"/>
      <c r="C83" s="165" t="s">
        <v>22</v>
      </c>
      <c r="D83" s="101">
        <v>13.3807931812905</v>
      </c>
      <c r="E83" s="104">
        <v>1.1433060181706312E-2</v>
      </c>
      <c r="F83" s="160">
        <v>2.3253057122734067E-2</v>
      </c>
      <c r="G83" s="102">
        <v>-1.8245072205403612E-2</v>
      </c>
      <c r="H83" s="166">
        <v>6.779058697699214E-2</v>
      </c>
      <c r="I83" s="161">
        <v>161.06775337737861</v>
      </c>
      <c r="J83" s="167">
        <v>4.4096055336178885E-2</v>
      </c>
      <c r="K83" s="163">
        <v>4.7853031728973594E-2</v>
      </c>
      <c r="L83" s="162">
        <v>4.7102427623726406E-2</v>
      </c>
      <c r="M83" s="162">
        <v>5.9361285007313525E-2</v>
      </c>
    </row>
    <row r="84" spans="2:13" s="24" customFormat="1" ht="12.75" customHeight="1" x14ac:dyDescent="0.2">
      <c r="B84" s="67"/>
      <c r="C84" s="59" t="s">
        <v>23</v>
      </c>
      <c r="D84" s="60">
        <v>50.987339364989801</v>
      </c>
      <c r="E84" s="61">
        <v>4.188770233942618E-2</v>
      </c>
      <c r="F84" s="62">
        <v>3.8328156656981971E-2</v>
      </c>
      <c r="G84" s="63">
        <v>-3.0908875509542133E-3</v>
      </c>
      <c r="H84" s="149">
        <v>7.0726310234168199E-3</v>
      </c>
      <c r="I84" s="86">
        <v>614.49200417765712</v>
      </c>
      <c r="J84" s="87">
        <v>3.3891564925891071E-2</v>
      </c>
      <c r="K84" s="88">
        <v>3.7857460824193501E-2</v>
      </c>
      <c r="L84" s="87">
        <v>3.3015163162432248E-2</v>
      </c>
      <c r="M84" s="87">
        <v>4.4944239752849224E-2</v>
      </c>
    </row>
    <row r="85" spans="2:13" s="24" customFormat="1" ht="12.75" customHeight="1" x14ac:dyDescent="0.2">
      <c r="B85" s="67"/>
      <c r="C85" s="66" t="s">
        <v>24</v>
      </c>
      <c r="D85" s="60">
        <v>33.208903580945304</v>
      </c>
      <c r="E85" s="61">
        <v>6.5841138487755968E-2</v>
      </c>
      <c r="F85" s="62">
        <v>5.8944911025420543E-2</v>
      </c>
      <c r="G85" s="63">
        <v>1.3920919943757326E-3</v>
      </c>
      <c r="H85" s="149">
        <v>-4.2509248143213219E-3</v>
      </c>
      <c r="I85" s="86">
        <v>395.76272037648891</v>
      </c>
      <c r="J85" s="87">
        <v>5.0947332249621446E-2</v>
      </c>
      <c r="K85" s="88">
        <v>5.3716176772927504E-2</v>
      </c>
      <c r="L85" s="87">
        <v>5.4846813070914768E-2</v>
      </c>
      <c r="M85" s="87">
        <v>6.63851994862108E-2</v>
      </c>
    </row>
    <row r="86" spans="2:13" s="24" customFormat="1" ht="12.75" customHeight="1" x14ac:dyDescent="0.2">
      <c r="B86" s="67"/>
      <c r="C86" s="66" t="s">
        <v>25</v>
      </c>
      <c r="D86" s="60">
        <v>17.7784357840445</v>
      </c>
      <c r="E86" s="61">
        <v>-8.8013193707880966E-5</v>
      </c>
      <c r="F86" s="62">
        <v>2.2602588313835881E-3</v>
      </c>
      <c r="G86" s="63">
        <v>-1.1272382309746032E-2</v>
      </c>
      <c r="H86" s="149">
        <v>2.7260673682484748E-2</v>
      </c>
      <c r="I86" s="86">
        <v>218.72928380116821</v>
      </c>
      <c r="J86" s="87">
        <v>4.3982090007665953E-3</v>
      </c>
      <c r="K86" s="88">
        <v>1.0451271255915495E-2</v>
      </c>
      <c r="L86" s="87">
        <v>-4.1281432578123001E-3</v>
      </c>
      <c r="M86" s="87">
        <v>7.5931156456652271E-3</v>
      </c>
    </row>
    <row r="87" spans="2:13" s="24" customFormat="1" ht="12.75" customHeight="1" x14ac:dyDescent="0.2">
      <c r="B87" s="67"/>
      <c r="C87" s="168" t="s">
        <v>26</v>
      </c>
      <c r="D87" s="169">
        <v>83.704493246278702</v>
      </c>
      <c r="E87" s="170">
        <v>7.4443353593363293E-2</v>
      </c>
      <c r="F87" s="171">
        <v>7.2970817843337921E-2</v>
      </c>
      <c r="G87" s="172">
        <v>-5.18752382637655E-4</v>
      </c>
      <c r="H87" s="145">
        <v>5.149188286092321E-2</v>
      </c>
      <c r="I87" s="173">
        <v>981.29058632528711</v>
      </c>
      <c r="J87" s="174">
        <v>5.0697276697746929E-2</v>
      </c>
      <c r="K87" s="175">
        <v>5.5262959210632179E-2</v>
      </c>
      <c r="L87" s="174">
        <v>5.2916678952421581E-2</v>
      </c>
      <c r="M87" s="174">
        <v>6.3996178572335305E-2</v>
      </c>
    </row>
    <row r="88" spans="2:13" s="24" customFormat="1" ht="12.75" customHeight="1" x14ac:dyDescent="0.2">
      <c r="B88" s="67"/>
      <c r="C88" s="75" t="s">
        <v>27</v>
      </c>
      <c r="D88" s="60">
        <v>64.332103489666096</v>
      </c>
      <c r="E88" s="61">
        <v>7.8680355848869787E-2</v>
      </c>
      <c r="F88" s="62">
        <v>8.3908932993460361E-2</v>
      </c>
      <c r="G88" s="63">
        <v>7.7787191757683338E-3</v>
      </c>
      <c r="H88" s="149">
        <v>5.1829581997572038E-2</v>
      </c>
      <c r="I88" s="86">
        <v>757.41577929388984</v>
      </c>
      <c r="J88" s="87">
        <v>4.8017099131233421E-2</v>
      </c>
      <c r="K88" s="88">
        <v>5.3409986277328736E-2</v>
      </c>
      <c r="L88" s="87">
        <v>5.3039189019709054E-2</v>
      </c>
      <c r="M88" s="87">
        <v>6.6303223400057565E-2</v>
      </c>
    </row>
    <row r="89" spans="2:13" s="24" customFormat="1" ht="12.75" customHeight="1" x14ac:dyDescent="0.2">
      <c r="B89" s="67"/>
      <c r="C89" s="76" t="s">
        <v>28</v>
      </c>
      <c r="D89" s="60">
        <v>59.957367212929007</v>
      </c>
      <c r="E89" s="61">
        <v>8.0492949683268922E-2</v>
      </c>
      <c r="F89" s="62">
        <v>8.2630236259771506E-2</v>
      </c>
      <c r="G89" s="63">
        <v>1.1176701879988427E-2</v>
      </c>
      <c r="H89" s="149">
        <v>5.7421769567030267E-2</v>
      </c>
      <c r="I89" s="86">
        <v>704.32028128287186</v>
      </c>
      <c r="J89" s="87">
        <v>4.9935556367484812E-2</v>
      </c>
      <c r="K89" s="88">
        <v>5.4982885475249654E-2</v>
      </c>
      <c r="L89" s="87">
        <v>5.4535762559534628E-2</v>
      </c>
      <c r="M89" s="87">
        <v>6.7185990793626971E-2</v>
      </c>
    </row>
    <row r="90" spans="2:13" s="24" customFormat="1" ht="12.75" customHeight="1" x14ac:dyDescent="0.2">
      <c r="B90" s="67"/>
      <c r="C90" s="69" t="s">
        <v>29</v>
      </c>
      <c r="D90" s="77">
        <v>4.3747362767370941</v>
      </c>
      <c r="E90" s="61">
        <v>5.4437156148642307E-2</v>
      </c>
      <c r="F90" s="62">
        <v>0.1013423905873716</v>
      </c>
      <c r="G90" s="63">
        <v>-3.5652444302298303E-2</v>
      </c>
      <c r="H90" s="149">
        <v>-1.5627990856250329E-2</v>
      </c>
      <c r="I90" s="86">
        <v>53.09549801101808</v>
      </c>
      <c r="J90" s="87">
        <v>2.3216090911730936E-2</v>
      </c>
      <c r="K90" s="88">
        <v>3.3028358617017473E-2</v>
      </c>
      <c r="L90" s="87">
        <v>3.3968329790845742E-2</v>
      </c>
      <c r="M90" s="87">
        <v>5.4789239218721253E-2</v>
      </c>
    </row>
    <row r="91" spans="2:13" s="24" customFormat="1" ht="12.75" customHeight="1" x14ac:dyDescent="0.2">
      <c r="B91" s="67"/>
      <c r="C91" s="176" t="s">
        <v>30</v>
      </c>
      <c r="D91" s="101">
        <v>19.372389756612598</v>
      </c>
      <c r="E91" s="104">
        <v>6.0608782537319383E-2</v>
      </c>
      <c r="F91" s="160">
        <v>3.6555498253125096E-2</v>
      </c>
      <c r="G91" s="102">
        <v>-2.8368673427938917E-2</v>
      </c>
      <c r="H91" s="85">
        <v>5.0339603055305604E-2</v>
      </c>
      <c r="I91" s="161">
        <v>223.87480703139718</v>
      </c>
      <c r="J91" s="162">
        <v>5.9867414528257612E-2</v>
      </c>
      <c r="K91" s="163">
        <v>6.1594548210774258E-2</v>
      </c>
      <c r="L91" s="162">
        <v>5.2513103456397037E-2</v>
      </c>
      <c r="M91" s="162">
        <v>5.6160925180153143E-2</v>
      </c>
    </row>
    <row r="92" spans="2:13" s="24" customFormat="1" ht="12.75" customHeight="1" x14ac:dyDescent="0.2">
      <c r="B92" s="67"/>
      <c r="C92" s="52" t="s">
        <v>31</v>
      </c>
      <c r="D92" s="101">
        <v>190.53963759178734</v>
      </c>
      <c r="E92" s="104">
        <v>6.0748649183169245E-2</v>
      </c>
      <c r="F92" s="160">
        <v>6.7380691550125604E-2</v>
      </c>
      <c r="G92" s="102">
        <v>8.4127178919013446E-4</v>
      </c>
      <c r="H92" s="85">
        <v>3.8315001998511899E-2</v>
      </c>
      <c r="I92" s="161">
        <v>2242.9750314901339</v>
      </c>
      <c r="J92" s="162">
        <v>4.3013752049285703E-2</v>
      </c>
      <c r="K92" s="163">
        <v>4.552283586036654E-2</v>
      </c>
      <c r="L92" s="162">
        <v>5.1599442367198822E-2</v>
      </c>
      <c r="M92" s="162">
        <v>6.009377830082907E-2</v>
      </c>
    </row>
    <row r="93" spans="2:13" s="24" customFormat="1" ht="12.75" hidden="1" customHeight="1" x14ac:dyDescent="0.2">
      <c r="B93" s="67"/>
      <c r="C93" s="165"/>
      <c r="D93" s="101"/>
      <c r="E93" s="104"/>
      <c r="F93" s="160"/>
      <c r="G93" s="102"/>
      <c r="H93" s="85"/>
      <c r="I93" s="161"/>
      <c r="J93" s="162"/>
      <c r="K93" s="163"/>
      <c r="L93" s="162"/>
      <c r="M93" s="162"/>
    </row>
    <row r="94" spans="2:13" s="24" customFormat="1" ht="12.75" hidden="1" customHeight="1" x14ac:dyDescent="0.2">
      <c r="B94" s="67"/>
      <c r="C94" s="165"/>
      <c r="D94" s="101"/>
      <c r="E94" s="104"/>
      <c r="F94" s="160"/>
      <c r="G94" s="102"/>
      <c r="H94" s="85"/>
      <c r="I94" s="161"/>
      <c r="J94" s="162"/>
      <c r="K94" s="163"/>
      <c r="L94" s="162"/>
      <c r="M94" s="162"/>
    </row>
    <row r="95" spans="2:13" s="24" customFormat="1" ht="12.75" hidden="1" customHeight="1" x14ac:dyDescent="0.2">
      <c r="B95" s="67"/>
      <c r="C95" s="165"/>
      <c r="D95" s="101"/>
      <c r="E95" s="104"/>
      <c r="F95" s="160"/>
      <c r="G95" s="102"/>
      <c r="H95" s="85"/>
      <c r="I95" s="161"/>
      <c r="J95" s="162"/>
      <c r="K95" s="163"/>
      <c r="L95" s="162"/>
      <c r="M95" s="162"/>
    </row>
    <row r="96" spans="2:13" s="24" customFormat="1" ht="12.75" customHeight="1" x14ac:dyDescent="0.2">
      <c r="C96" s="180"/>
      <c r="D96" s="141"/>
      <c r="E96" s="142"/>
      <c r="F96" s="181"/>
      <c r="G96" s="142"/>
      <c r="H96" s="143"/>
      <c r="I96" s="182"/>
      <c r="J96" s="181"/>
      <c r="K96" s="142"/>
      <c r="L96" s="183"/>
      <c r="M96" s="142"/>
    </row>
    <row r="97" spans="2:19" s="24" customFormat="1" ht="12.75" customHeight="1" x14ac:dyDescent="0.2">
      <c r="C97" s="75" t="s">
        <v>32</v>
      </c>
      <c r="D97" s="94">
        <v>30.272392589999999</v>
      </c>
      <c r="E97" s="153">
        <v>5.325246189212085E-2</v>
      </c>
      <c r="F97" s="184">
        <v>7.4365290076438217E-2</v>
      </c>
      <c r="G97" s="96">
        <v>-4.8908474102284161E-2</v>
      </c>
      <c r="H97" s="153">
        <v>8.80517467713966E-2</v>
      </c>
      <c r="I97" s="94">
        <v>353.11735356000003</v>
      </c>
      <c r="J97" s="153">
        <v>4.017007372637349E-2</v>
      </c>
      <c r="K97" s="96">
        <v>6.3190114487561511E-2</v>
      </c>
      <c r="L97" s="153">
        <v>4.7144032418028337E-2</v>
      </c>
      <c r="M97" s="96">
        <v>0.10482882268057714</v>
      </c>
      <c r="O97" s="98"/>
      <c r="P97" s="98"/>
      <c r="Q97" s="98"/>
      <c r="R97" s="98"/>
      <c r="S97" s="98"/>
    </row>
    <row r="98" spans="2:19" s="24" customFormat="1" ht="12.75" customHeight="1" x14ac:dyDescent="0.2">
      <c r="C98" s="99" t="s">
        <v>33</v>
      </c>
      <c r="D98" s="60">
        <v>24.76104634</v>
      </c>
      <c r="E98" s="62">
        <v>7.4266695183973663E-2</v>
      </c>
      <c r="F98" s="95">
        <v>8.8065503101754983E-2</v>
      </c>
      <c r="G98" s="63">
        <v>-3.6537864390328245E-2</v>
      </c>
      <c r="H98" s="62">
        <v>8.6538638616969088E-2</v>
      </c>
      <c r="I98" s="60">
        <v>283.62322121</v>
      </c>
      <c r="J98" s="62">
        <v>3.7547035790183481E-2</v>
      </c>
      <c r="K98" s="63">
        <v>5.6212873291180854E-2</v>
      </c>
      <c r="L98" s="62">
        <v>4.6192648968502503E-2</v>
      </c>
      <c r="M98" s="63">
        <v>9.4977549605332223E-2</v>
      </c>
      <c r="O98" s="98"/>
      <c r="P98" s="98"/>
      <c r="Q98" s="98"/>
      <c r="R98" s="98"/>
      <c r="S98" s="98"/>
    </row>
    <row r="99" spans="2:19" s="24" customFormat="1" ht="12.75" customHeight="1" x14ac:dyDescent="0.2">
      <c r="C99" s="99" t="s">
        <v>34</v>
      </c>
      <c r="D99" s="60">
        <v>3.31588189</v>
      </c>
      <c r="E99" s="62">
        <v>-9.0059937518112143E-3</v>
      </c>
      <c r="F99" s="95">
        <v>3.9724089923508066E-2</v>
      </c>
      <c r="G99" s="63">
        <v>2.5249694208266504E-2</v>
      </c>
      <c r="H99" s="62">
        <v>0.12863278048897642</v>
      </c>
      <c r="I99" s="60">
        <v>40.40135592</v>
      </c>
      <c r="J99" s="62">
        <v>6.4992149597400184E-2</v>
      </c>
      <c r="K99" s="63">
        <v>7.881130198793862E-2</v>
      </c>
      <c r="L99" s="62">
        <v>4.5368579298734391E-2</v>
      </c>
      <c r="M99" s="63">
        <v>7.1348188744558616E-2</v>
      </c>
      <c r="O99" s="98"/>
      <c r="P99" s="98"/>
      <c r="Q99" s="98"/>
      <c r="R99" s="98"/>
      <c r="S99" s="98"/>
    </row>
    <row r="100" spans="2:19" s="24" customFormat="1" ht="12.75" customHeight="1" x14ac:dyDescent="0.2">
      <c r="C100" s="99" t="s">
        <v>35</v>
      </c>
      <c r="D100" s="60">
        <v>2.1954643599999999</v>
      </c>
      <c r="E100" s="62">
        <v>-6.4386062967418223E-2</v>
      </c>
      <c r="F100" s="95">
        <v>-1.1788012552378158E-2</v>
      </c>
      <c r="G100" s="63">
        <v>-0.23702473644109912</v>
      </c>
      <c r="H100" s="62">
        <v>5.1359100769335475E-2</v>
      </c>
      <c r="I100" s="60">
        <v>29.092776429999997</v>
      </c>
      <c r="J100" s="62">
        <v>3.2200856764942554E-2</v>
      </c>
      <c r="K100" s="63">
        <v>0.1103657588506981</v>
      </c>
      <c r="L100" s="62">
        <v>5.8367997188302656E-2</v>
      </c>
      <c r="M100" s="102">
        <v>0.24768135925256352</v>
      </c>
      <c r="O100" s="98"/>
      <c r="P100" s="98"/>
      <c r="Q100" s="98"/>
      <c r="R100" s="98"/>
      <c r="S100" s="98"/>
    </row>
    <row r="101" spans="2:19" s="24" customFormat="1" ht="12.75" customHeight="1" x14ac:dyDescent="0.2">
      <c r="B101" s="67"/>
      <c r="C101" s="192"/>
      <c r="D101" s="193"/>
      <c r="E101" s="194"/>
      <c r="F101" s="194"/>
      <c r="G101" s="194"/>
      <c r="H101" s="194"/>
      <c r="I101" s="194"/>
      <c r="J101" s="194"/>
      <c r="K101" s="194"/>
      <c r="L101" s="194"/>
      <c r="M101" s="195" t="s">
        <v>43</v>
      </c>
    </row>
    <row r="102" spans="2:19" s="24" customFormat="1" ht="12.75" hidden="1" customHeight="1" x14ac:dyDescent="0.2">
      <c r="B102" s="67"/>
      <c r="C102" s="177"/>
      <c r="D102" s="65"/>
      <c r="E102" s="62"/>
      <c r="F102" s="178"/>
      <c r="G102" s="178"/>
      <c r="H102" s="178"/>
      <c r="I102" s="178"/>
      <c r="J102" s="62"/>
      <c r="K102" s="178"/>
      <c r="L102" s="178"/>
      <c r="M102" s="178"/>
    </row>
    <row r="103" spans="2:19" s="24" customFormat="1" ht="12.75" hidden="1" customHeight="1" x14ac:dyDescent="0.2">
      <c r="B103" s="67"/>
      <c r="C103" s="177"/>
      <c r="D103" s="65"/>
      <c r="E103" s="62"/>
      <c r="F103" s="178"/>
      <c r="G103" s="178"/>
      <c r="H103" s="178"/>
      <c r="I103" s="178"/>
      <c r="J103" s="62"/>
      <c r="K103" s="178"/>
      <c r="L103" s="178"/>
      <c r="M103" s="178"/>
    </row>
    <row r="104" spans="2:19" s="24" customFormat="1" ht="12.75" hidden="1" customHeight="1" x14ac:dyDescent="0.2">
      <c r="B104" s="67"/>
      <c r="C104" s="177"/>
      <c r="D104" s="65"/>
      <c r="E104" s="62"/>
      <c r="F104" s="178"/>
      <c r="G104" s="178"/>
      <c r="H104" s="178"/>
      <c r="I104" s="178"/>
      <c r="J104" s="62"/>
      <c r="K104" s="178"/>
      <c r="L104" s="178"/>
      <c r="M104" s="178"/>
    </row>
    <row r="105" spans="2:19" s="24" customFormat="1" ht="12.75" hidden="1" customHeight="1" x14ac:dyDescent="0.2">
      <c r="B105" s="67"/>
      <c r="C105" s="107"/>
      <c r="D105" s="114"/>
      <c r="E105" s="108"/>
      <c r="F105" s="108"/>
      <c r="G105" s="108"/>
      <c r="H105" s="108"/>
      <c r="I105" s="109"/>
      <c r="J105" s="108"/>
      <c r="K105" s="108"/>
      <c r="L105" s="108"/>
      <c r="M105" s="108"/>
    </row>
    <row r="106" spans="2:19" s="22" customFormat="1" x14ac:dyDescent="0.2">
      <c r="C106" s="196" t="s">
        <v>38</v>
      </c>
    </row>
    <row r="107" spans="2:19" s="22" customFormat="1" ht="48.75" customHeight="1" x14ac:dyDescent="0.2">
      <c r="C107" s="197" t="s">
        <v>39</v>
      </c>
      <c r="D107" s="197"/>
      <c r="E107" s="197"/>
      <c r="F107" s="197"/>
      <c r="G107" s="197"/>
      <c r="H107" s="197"/>
      <c r="I107" s="197"/>
      <c r="J107" s="197"/>
      <c r="K107" s="197"/>
      <c r="L107" s="197"/>
      <c r="M107" s="197"/>
    </row>
    <row r="108" spans="2:19" s="22" customFormat="1" ht="48.75" customHeight="1" x14ac:dyDescent="0.2">
      <c r="C108" s="197"/>
      <c r="D108" s="197"/>
      <c r="E108" s="197"/>
      <c r="F108" s="197"/>
      <c r="G108" s="197"/>
      <c r="H108" s="197"/>
      <c r="I108" s="197"/>
      <c r="J108" s="197"/>
      <c r="K108" s="197"/>
      <c r="L108" s="197"/>
      <c r="M108" s="197"/>
    </row>
  </sheetData>
  <mergeCells count="32">
    <mergeCell ref="C107:M107"/>
    <mergeCell ref="C108:M108"/>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80"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1487C-0100-489F-8FF7-0F5E56AD218B}">
  <sheetPr>
    <tabColor rgb="FF0000FF"/>
    <pageSetUpPr fitToPage="1"/>
  </sheetPr>
  <dimension ref="A1:AQ73"/>
  <sheetViews>
    <sheetView showGridLines="0" tabSelected="1" zoomScale="85" zoomScaleNormal="85" workbookViewId="0">
      <pane xSplit="3" topLeftCell="D1" activePane="topRight" state="frozen"/>
      <selection activeCell="T32" sqref="T32"/>
      <selection pane="topRight" activeCell="R35" sqref="R35"/>
    </sheetView>
  </sheetViews>
  <sheetFormatPr baseColWidth="10" defaultColWidth="11.42578125" defaultRowHeight="14.25" x14ac:dyDescent="0.2"/>
  <cols>
    <col min="1" max="1" width="3.28515625" style="200" customWidth="1"/>
    <col min="2" max="2" width="25.7109375" style="200" customWidth="1"/>
    <col min="3" max="3" width="20.7109375" style="200" customWidth="1"/>
    <col min="4" max="4" width="11.7109375" style="200" customWidth="1"/>
    <col min="5" max="5" width="11.42578125" style="200" customWidth="1"/>
    <col min="6" max="6" width="11.42578125" style="200"/>
    <col min="7" max="15" width="11.42578125" style="200" customWidth="1"/>
    <col min="16" max="20" width="12.28515625" style="200" customWidth="1"/>
    <col min="21" max="21" width="12.42578125" style="200" customWidth="1"/>
    <col min="22" max="22" width="15.5703125" style="200" customWidth="1"/>
    <col min="23" max="31" width="11.42578125" style="200"/>
    <col min="32" max="32" width="8.28515625" style="200" bestFit="1" customWidth="1"/>
    <col min="33" max="33" width="14.7109375" style="200" customWidth="1"/>
    <col min="34" max="16384" width="11.42578125" style="200"/>
  </cols>
  <sheetData>
    <row r="1" spans="1:27" ht="26.25" customHeight="1" x14ac:dyDescent="0.2">
      <c r="A1" s="198" t="s">
        <v>44</v>
      </c>
      <c r="B1" s="199"/>
      <c r="C1" s="199"/>
      <c r="D1" s="199"/>
      <c r="E1" s="199"/>
      <c r="F1" s="199"/>
      <c r="G1" s="199"/>
      <c r="H1" s="199"/>
      <c r="I1" s="199"/>
      <c r="J1" s="199"/>
      <c r="K1" s="199"/>
      <c r="L1" s="199"/>
      <c r="M1" s="199"/>
      <c r="N1" s="199"/>
      <c r="O1" s="199"/>
      <c r="P1" s="199"/>
      <c r="Q1" s="199"/>
      <c r="R1" s="199"/>
      <c r="S1" s="199"/>
      <c r="T1" s="199"/>
      <c r="U1" s="199"/>
      <c r="V1" s="199"/>
      <c r="W1" s="199"/>
      <c r="X1" s="199"/>
    </row>
    <row r="2" spans="1:27" ht="24.75" customHeight="1" x14ac:dyDescent="0.2">
      <c r="V2" s="201" t="s">
        <v>45</v>
      </c>
    </row>
    <row r="3" spans="1:27" ht="30" x14ac:dyDescent="0.2">
      <c r="D3" s="202">
        <v>45292</v>
      </c>
      <c r="E3" s="202">
        <f t="shared" ref="E3:O3" si="0">EOMONTH(D3,0)+1</f>
        <v>45323</v>
      </c>
      <c r="F3" s="202">
        <f t="shared" si="0"/>
        <v>45352</v>
      </c>
      <c r="G3" s="202">
        <f t="shared" si="0"/>
        <v>45383</v>
      </c>
      <c r="H3" s="202">
        <f t="shared" si="0"/>
        <v>45413</v>
      </c>
      <c r="I3" s="202">
        <f t="shared" si="0"/>
        <v>45444</v>
      </c>
      <c r="J3" s="202">
        <f t="shared" si="0"/>
        <v>45474</v>
      </c>
      <c r="K3" s="202">
        <f t="shared" si="0"/>
        <v>45505</v>
      </c>
      <c r="L3" s="202">
        <f t="shared" si="0"/>
        <v>45536</v>
      </c>
      <c r="M3" s="202">
        <f t="shared" si="0"/>
        <v>45566</v>
      </c>
      <c r="N3" s="202">
        <f t="shared" si="0"/>
        <v>45597</v>
      </c>
      <c r="O3" s="202">
        <f t="shared" si="0"/>
        <v>45627</v>
      </c>
      <c r="P3" s="202" t="s">
        <v>46</v>
      </c>
      <c r="Q3" s="202">
        <f>EOMONTH(O3,0)+1</f>
        <v>45658</v>
      </c>
      <c r="R3" s="202">
        <f>EOMONTH(Q3,0)+1</f>
        <v>45689</v>
      </c>
      <c r="S3" s="202">
        <f>EOMONTH(R3,0)+1</f>
        <v>45717</v>
      </c>
      <c r="T3" s="202">
        <f>EOMONTH(S3,0)+1</f>
        <v>45748</v>
      </c>
      <c r="V3" s="203"/>
    </row>
    <row r="4" spans="1:27" ht="15" x14ac:dyDescent="0.25">
      <c r="B4" s="204" t="s">
        <v>47</v>
      </c>
      <c r="C4" s="205"/>
      <c r="D4" s="206">
        <v>2.3983970043950364E-4</v>
      </c>
      <c r="E4" s="206">
        <v>-9.5808790793183718E-5</v>
      </c>
      <c r="F4" s="206">
        <v>8.3762456930536189E-6</v>
      </c>
      <c r="G4" s="206">
        <v>1.5783807351343881E-5</v>
      </c>
      <c r="H4" s="206">
        <v>-4.0618423089999744E-5</v>
      </c>
      <c r="I4" s="206">
        <v>-2.8041224030994627E-5</v>
      </c>
      <c r="J4" s="206">
        <v>-6.4868395516559652E-5</v>
      </c>
      <c r="K4" s="206">
        <v>-1.8299387197440176E-4</v>
      </c>
      <c r="L4" s="206">
        <v>-5.7683898732729944E-5</v>
      </c>
      <c r="M4" s="206">
        <v>-5.1557730977980221E-5</v>
      </c>
      <c r="N4" s="206">
        <v>-2.1388094834018379E-4</v>
      </c>
      <c r="O4" s="206">
        <v>-5.3093887894428704E-5</v>
      </c>
      <c r="P4" s="206">
        <v>-4.0476555663304659E-5</v>
      </c>
      <c r="Q4" s="206">
        <v>-1.1163229665767105E-4</v>
      </c>
      <c r="R4" s="206">
        <v>-1.1364649781280267E-3</v>
      </c>
      <c r="S4" s="206">
        <v>-2.9945183119898244E-3</v>
      </c>
      <c r="T4" s="206">
        <v>-2.763968728581423E-3</v>
      </c>
      <c r="V4" s="207">
        <v>-1.2577232311926423</v>
      </c>
    </row>
    <row r="5" spans="1:27" ht="15" x14ac:dyDescent="0.25">
      <c r="B5" s="208" t="s">
        <v>48</v>
      </c>
      <c r="C5" s="209"/>
      <c r="D5" s="210">
        <v>3.9946256455603013E-4</v>
      </c>
      <c r="E5" s="210">
        <v>-1.3430279337933726E-4</v>
      </c>
      <c r="F5" s="210">
        <v>4.8352885922309241E-5</v>
      </c>
      <c r="G5" s="210">
        <v>1.1590017963825083E-4</v>
      </c>
      <c r="H5" s="210">
        <v>-1.1270062068269304E-4</v>
      </c>
      <c r="I5" s="210">
        <v>-1.3096873099238682E-4</v>
      </c>
      <c r="J5" s="210">
        <v>-8.6846190580414095E-5</v>
      </c>
      <c r="K5" s="210">
        <v>-2.2526694812652348E-4</v>
      </c>
      <c r="L5" s="210">
        <v>-5.2451722006630064E-5</v>
      </c>
      <c r="M5" s="210">
        <v>-1.2486433469094393E-4</v>
      </c>
      <c r="N5" s="210">
        <v>-3.5612712421173587E-4</v>
      </c>
      <c r="O5" s="210">
        <v>-2.1922416033715031E-4</v>
      </c>
      <c r="P5" s="210">
        <v>-6.5737716521407918E-5</v>
      </c>
      <c r="Q5" s="210">
        <v>1.8936652477430371E-5</v>
      </c>
      <c r="R5" s="210">
        <v>-1.5265427578899926E-3</v>
      </c>
      <c r="S5" s="210">
        <v>-3.8797515230334367E-3</v>
      </c>
      <c r="T5" s="210">
        <v>-4.0748597312673107E-3</v>
      </c>
      <c r="V5" s="211">
        <v>-1.1524108016297419</v>
      </c>
    </row>
    <row r="6" spans="1:27" x14ac:dyDescent="0.2">
      <c r="B6" s="212" t="s">
        <v>49</v>
      </c>
      <c r="C6" s="213"/>
      <c r="D6" s="214">
        <v>1.1605836561567884E-5</v>
      </c>
      <c r="E6" s="214">
        <v>-7.2840008793151334E-5</v>
      </c>
      <c r="F6" s="214">
        <v>5.8248650431913518E-6</v>
      </c>
      <c r="G6" s="214">
        <v>5.3971906760708066E-5</v>
      </c>
      <c r="H6" s="214">
        <v>-3.9715353055136404E-6</v>
      </c>
      <c r="I6" s="214">
        <v>-1.4424947560098822E-5</v>
      </c>
      <c r="J6" s="214">
        <v>2.7014328002339383E-5</v>
      </c>
      <c r="K6" s="214">
        <v>-1.1090459517082429E-5</v>
      </c>
      <c r="L6" s="214">
        <v>1.7724123566353889E-4</v>
      </c>
      <c r="M6" s="214">
        <v>9.336520254366043E-5</v>
      </c>
      <c r="N6" s="214">
        <v>-1.7628617313980577E-4</v>
      </c>
      <c r="O6" s="214">
        <v>2.0928662041153068E-4</v>
      </c>
      <c r="P6" s="214">
        <v>2.5352062037242717E-5</v>
      </c>
      <c r="Q6" s="214">
        <v>1.9703553522121275E-4</v>
      </c>
      <c r="R6" s="214">
        <v>-1.4634052056656799E-3</v>
      </c>
      <c r="S6" s="214">
        <v>-7.8404805563007107E-3</v>
      </c>
      <c r="T6" s="214">
        <v>-9.1258327021398467E-3</v>
      </c>
      <c r="V6" s="215">
        <v>-0.85141531437251672</v>
      </c>
    </row>
    <row r="7" spans="1:27" x14ac:dyDescent="0.2">
      <c r="B7" s="212" t="s">
        <v>50</v>
      </c>
      <c r="C7" s="213"/>
      <c r="D7" s="214">
        <v>-2.0567709031582559E-5</v>
      </c>
      <c r="E7" s="214">
        <v>-3.6148812306957545E-5</v>
      </c>
      <c r="F7" s="214">
        <v>-1.8460580768930868E-5</v>
      </c>
      <c r="G7" s="214">
        <v>-4.5757492547204848E-6</v>
      </c>
      <c r="H7" s="214">
        <v>7.3818211905329889E-6</v>
      </c>
      <c r="I7" s="214">
        <v>-6.9944633292462477E-5</v>
      </c>
      <c r="J7" s="214">
        <v>-4.7353083369228166E-5</v>
      </c>
      <c r="K7" s="214">
        <v>2.6184247236216152E-5</v>
      </c>
      <c r="L7" s="214">
        <v>-3.3583167994843954E-5</v>
      </c>
      <c r="M7" s="214">
        <v>-1.126835476916721E-4</v>
      </c>
      <c r="N7" s="214">
        <v>3.6180369311411553E-5</v>
      </c>
      <c r="O7" s="214">
        <v>3.0594489400348479E-5</v>
      </c>
      <c r="P7" s="214">
        <v>-2.1512308996940455E-5</v>
      </c>
      <c r="Q7" s="214">
        <v>-1.7602751127265837E-4</v>
      </c>
      <c r="R7" s="214">
        <v>-3.9317401249749917E-4</v>
      </c>
      <c r="S7" s="214">
        <v>-1.5072416340848882E-3</v>
      </c>
      <c r="T7" s="214">
        <v>-2.0023716460075835E-3</v>
      </c>
      <c r="V7" s="215">
        <v>-4.6485528042563118E-2</v>
      </c>
    </row>
    <row r="8" spans="1:27" x14ac:dyDescent="0.2">
      <c r="B8" s="212" t="s">
        <v>51</v>
      </c>
      <c r="C8" s="213"/>
      <c r="D8" s="214">
        <v>6.9652985112522714E-5</v>
      </c>
      <c r="E8" s="214">
        <v>-1.0147554479222887E-4</v>
      </c>
      <c r="F8" s="214">
        <v>1.9871084243172632E-5</v>
      </c>
      <c r="G8" s="214">
        <v>1.1493591811539972E-4</v>
      </c>
      <c r="H8" s="214">
        <v>-1.6627941579971939E-5</v>
      </c>
      <c r="I8" s="214">
        <v>9.9468049958861826E-6</v>
      </c>
      <c r="J8" s="214">
        <v>4.3079574290061373E-6</v>
      </c>
      <c r="K8" s="214">
        <v>-8.0551730627709262E-5</v>
      </c>
      <c r="L8" s="214">
        <v>2.9038390615987453E-4</v>
      </c>
      <c r="M8" s="214">
        <v>2.2554120529538757E-4</v>
      </c>
      <c r="N8" s="214">
        <v>-3.223677307309103E-4</v>
      </c>
      <c r="O8" s="214">
        <v>3.6226944467765421E-4</v>
      </c>
      <c r="P8" s="214">
        <v>5.0291214662268047E-5</v>
      </c>
      <c r="Q8" s="214">
        <v>4.7365573575319786E-4</v>
      </c>
      <c r="R8" s="214">
        <v>-2.301731204106594E-3</v>
      </c>
      <c r="S8" s="214">
        <v>-1.2519923989298021E-2</v>
      </c>
      <c r="T8" s="214">
        <v>-1.4495111156147544E-2</v>
      </c>
      <c r="V8" s="215">
        <v>-0.79791481120860652</v>
      </c>
    </row>
    <row r="9" spans="1:27" x14ac:dyDescent="0.2">
      <c r="B9" s="212" t="s">
        <v>52</v>
      </c>
      <c r="C9" s="213"/>
      <c r="D9" s="214">
        <v>-1.8456282153533898E-4</v>
      </c>
      <c r="E9" s="214">
        <v>-2.1321472377322515E-5</v>
      </c>
      <c r="F9" s="214">
        <v>-2.3026657470115452E-5</v>
      </c>
      <c r="G9" s="214">
        <v>-7.105955520059215E-5</v>
      </c>
      <c r="H9" s="214">
        <v>3.706883619281065E-5</v>
      </c>
      <c r="I9" s="214">
        <v>-8.6944118146137228E-6</v>
      </c>
      <c r="J9" s="214">
        <v>2.1308031852607101E-4</v>
      </c>
      <c r="K9" s="214">
        <v>1.7736366821741179E-4</v>
      </c>
      <c r="L9" s="214">
        <v>1.3968414135234752E-4</v>
      </c>
      <c r="M9" s="214">
        <v>-3.6686168388477824E-5</v>
      </c>
      <c r="N9" s="214">
        <v>-1.1237457321011668E-5</v>
      </c>
      <c r="O9" s="214">
        <v>-3.4794227965484481E-6</v>
      </c>
      <c r="P9" s="214">
        <v>1.0601200830517854E-5</v>
      </c>
      <c r="Q9" s="214">
        <v>-2.409242439671555E-4</v>
      </c>
      <c r="R9" s="214">
        <v>-1.2753329242420897E-4</v>
      </c>
      <c r="S9" s="214">
        <v>-2.8436251701813298E-4</v>
      </c>
      <c r="T9" s="214">
        <v>-6.4057661702798807E-4</v>
      </c>
      <c r="V9" s="215">
        <v>-8.8841818773524039E-3</v>
      </c>
      <c r="AA9" s="200" t="s">
        <v>53</v>
      </c>
    </row>
    <row r="10" spans="1:27" x14ac:dyDescent="0.2">
      <c r="B10" s="216" t="s">
        <v>54</v>
      </c>
      <c r="C10" s="217"/>
      <c r="D10" s="214">
        <v>-1.1323074247671094E-4</v>
      </c>
      <c r="E10" s="214">
        <v>-7.7953007011744013E-5</v>
      </c>
      <c r="F10" s="214">
        <v>-1.1385241018069259E-5</v>
      </c>
      <c r="G10" s="214">
        <v>5.6625363451301425E-5</v>
      </c>
      <c r="H10" s="214">
        <v>1.6003881231574368E-4</v>
      </c>
      <c r="I10" s="214">
        <v>1.9001658510431341E-4</v>
      </c>
      <c r="J10" s="214">
        <v>6.226695089550649E-4</v>
      </c>
      <c r="K10" s="214">
        <v>7.8385969716920911E-4</v>
      </c>
      <c r="L10" s="214">
        <v>5.4570617686477974E-4</v>
      </c>
      <c r="M10" s="214">
        <v>5.2335083753862754E-4</v>
      </c>
      <c r="N10" s="214">
        <v>5.1257123324166542E-4</v>
      </c>
      <c r="O10" s="214">
        <v>4.5969456247307861E-4</v>
      </c>
      <c r="P10" s="214">
        <v>3.0204017818014073E-4</v>
      </c>
      <c r="Q10" s="214">
        <v>4.0303832486432434E-4</v>
      </c>
      <c r="R10" s="214">
        <v>3.4049579238359939E-6</v>
      </c>
      <c r="S10" s="214">
        <v>-1.0899150265145652E-3</v>
      </c>
      <c r="T10" s="214">
        <v>3.9104657697963674E-5</v>
      </c>
      <c r="V10" s="215">
        <v>3.1139673481561658E-3</v>
      </c>
    </row>
    <row r="11" spans="1:27" x14ac:dyDescent="0.2">
      <c r="B11" s="212" t="s">
        <v>55</v>
      </c>
      <c r="C11" s="213"/>
      <c r="D11" s="214">
        <v>-9.610342609400746E-5</v>
      </c>
      <c r="E11" s="214">
        <v>-1.5887265518088611E-4</v>
      </c>
      <c r="F11" s="214">
        <v>-9.0021729502121062E-5</v>
      </c>
      <c r="G11" s="214">
        <v>4.0616685725636259E-5</v>
      </c>
      <c r="H11" s="214">
        <v>1.4802622719578551E-4</v>
      </c>
      <c r="I11" s="214">
        <v>2.2130271204745533E-4</v>
      </c>
      <c r="J11" s="214">
        <v>5.8891590635301583E-4</v>
      </c>
      <c r="K11" s="214">
        <v>9.813136970819869E-4</v>
      </c>
      <c r="L11" s="214">
        <v>7.3240777606020657E-4</v>
      </c>
      <c r="M11" s="214">
        <v>5.9853097669049227E-4</v>
      </c>
      <c r="N11" s="214">
        <v>8.3864610640005388E-4</v>
      </c>
      <c r="O11" s="214">
        <v>5.3885391285968254E-4</v>
      </c>
      <c r="P11" s="214">
        <v>3.4789775658472522E-4</v>
      </c>
      <c r="Q11" s="214">
        <v>-3.7954287812302923E-4</v>
      </c>
      <c r="R11" s="214">
        <v>-7.6536662210791029E-4</v>
      </c>
      <c r="S11" s="214">
        <v>-4.1047144873139763E-3</v>
      </c>
      <c r="T11" s="214">
        <v>-2.3229043389990656E-3</v>
      </c>
      <c r="V11" s="215">
        <v>-4.6967663085847988E-2</v>
      </c>
    </row>
    <row r="12" spans="1:27" x14ac:dyDescent="0.2">
      <c r="B12" s="212" t="s">
        <v>56</v>
      </c>
      <c r="C12" s="213"/>
      <c r="D12" s="214">
        <v>-1.127436241505908E-4</v>
      </c>
      <c r="E12" s="214">
        <v>-4.6535884694387519E-5</v>
      </c>
      <c r="F12" s="214">
        <v>2.4626986597775513E-5</v>
      </c>
      <c r="G12" s="214">
        <v>6.6920585204410798E-5</v>
      </c>
      <c r="H12" s="214">
        <v>1.73449435454609E-4</v>
      </c>
      <c r="I12" s="214">
        <v>2.0007051517212382E-4</v>
      </c>
      <c r="J12" s="214">
        <v>6.762155263975167E-4</v>
      </c>
      <c r="K12" s="214">
        <v>7.6219612942374226E-4</v>
      </c>
      <c r="L12" s="214">
        <v>5.6217776935585384E-4</v>
      </c>
      <c r="M12" s="214">
        <v>5.673257181717517E-4</v>
      </c>
      <c r="N12" s="214">
        <v>4.8591257436947366E-4</v>
      </c>
      <c r="O12" s="214">
        <v>5.5236382123502459E-4</v>
      </c>
      <c r="P12" s="214">
        <v>3.2721722035145007E-4</v>
      </c>
      <c r="Q12" s="214">
        <v>8.2555082272195435E-4</v>
      </c>
      <c r="R12" s="214">
        <v>4.2293651281233302E-4</v>
      </c>
      <c r="S12" s="214">
        <v>-1.3084200753854525E-5</v>
      </c>
      <c r="T12" s="214">
        <v>8.0839912755115151E-4</v>
      </c>
      <c r="V12" s="215">
        <v>4.4789593942702766E-2</v>
      </c>
    </row>
    <row r="13" spans="1:27" x14ac:dyDescent="0.2">
      <c r="B13" s="216" t="s">
        <v>57</v>
      </c>
      <c r="C13" s="217"/>
      <c r="D13" s="214">
        <v>-2.060270359034444E-4</v>
      </c>
      <c r="E13" s="214">
        <v>-1.9209835895050986E-4</v>
      </c>
      <c r="F13" s="214">
        <v>-2.1707567420259366E-4</v>
      </c>
      <c r="G13" s="214">
        <v>-1.0828351199054786E-4</v>
      </c>
      <c r="H13" s="214">
        <v>-2.5794958747171748E-4</v>
      </c>
      <c r="I13" s="214">
        <v>-3.1788359109963249E-4</v>
      </c>
      <c r="J13" s="214">
        <v>-1.3000001141808548E-3</v>
      </c>
      <c r="K13" s="214">
        <v>-1.1701608117616891E-3</v>
      </c>
      <c r="L13" s="214">
        <v>-3.5276649897797441E-4</v>
      </c>
      <c r="M13" s="214">
        <v>-5.2682548365989845E-4</v>
      </c>
      <c r="N13" s="214">
        <v>-2.3861495806543065E-4</v>
      </c>
      <c r="O13" s="214">
        <v>-5.9495465471448572E-4</v>
      </c>
      <c r="P13" s="214">
        <v>-4.3862328336097267E-4</v>
      </c>
      <c r="Q13" s="214">
        <v>-1.2659677849399253E-3</v>
      </c>
      <c r="R13" s="214">
        <v>-1.1964007593560089E-3</v>
      </c>
      <c r="S13" s="214">
        <v>-5.0509330800637686E-3</v>
      </c>
      <c r="T13" s="214">
        <v>-5.8102363217406028E-3</v>
      </c>
      <c r="V13" s="215">
        <v>-6.5581522170139905E-2</v>
      </c>
    </row>
    <row r="14" spans="1:27" x14ac:dyDescent="0.2">
      <c r="B14" s="216" t="s">
        <v>58</v>
      </c>
      <c r="C14" s="217"/>
      <c r="D14" s="214">
        <v>-1.5913284872082212E-4</v>
      </c>
      <c r="E14" s="214">
        <v>-3.0311261105342435E-4</v>
      </c>
      <c r="F14" s="214">
        <v>-3.5730166193226331E-4</v>
      </c>
      <c r="G14" s="214">
        <v>6.3261844096107467E-5</v>
      </c>
      <c r="H14" s="214">
        <v>-8.2448006423352371E-4</v>
      </c>
      <c r="I14" s="214">
        <v>-6.5246137140573257E-4</v>
      </c>
      <c r="J14" s="214">
        <v>4.3410017113099109E-4</v>
      </c>
      <c r="K14" s="214">
        <v>9.4952594915875821E-5</v>
      </c>
      <c r="L14" s="214">
        <v>-2.8217802054619767E-4</v>
      </c>
      <c r="M14" s="214">
        <v>-4.0464554227981342E-4</v>
      </c>
      <c r="N14" s="214">
        <v>-9.865766848246027E-4</v>
      </c>
      <c r="O14" s="214">
        <v>-1.763351245521072E-3</v>
      </c>
      <c r="P14" s="214">
        <v>-4.2017848665876212E-4</v>
      </c>
      <c r="Q14" s="214">
        <v>-2.591724411468932E-3</v>
      </c>
      <c r="R14" s="214">
        <v>-2.4850128257831727E-3</v>
      </c>
      <c r="S14" s="214">
        <v>-4.2809948518600649E-3</v>
      </c>
      <c r="T14" s="214">
        <v>-7.6833787571417567E-3</v>
      </c>
      <c r="V14" s="215">
        <v>-0.21835871180010002</v>
      </c>
    </row>
    <row r="15" spans="1:27" x14ac:dyDescent="0.2">
      <c r="B15" s="216" t="s">
        <v>59</v>
      </c>
      <c r="C15" s="217"/>
      <c r="D15" s="214">
        <v>1.7922825507192819E-3</v>
      </c>
      <c r="E15" s="214">
        <v>-2.0908697519306241E-4</v>
      </c>
      <c r="F15" s="214">
        <v>4.1287187356986443E-4</v>
      </c>
      <c r="G15" s="214">
        <v>3.7529105677136521E-4</v>
      </c>
      <c r="H15" s="214">
        <v>-2.722470885634376E-4</v>
      </c>
      <c r="I15" s="214">
        <v>-4.4679973615957547E-4</v>
      </c>
      <c r="J15" s="214">
        <v>-1.1738490547823499E-3</v>
      </c>
      <c r="K15" s="214">
        <v>-1.8027440797062644E-3</v>
      </c>
      <c r="L15" s="214">
        <v>-1.028504907635619E-3</v>
      </c>
      <c r="M15" s="214">
        <v>-1.0553584340393662E-3</v>
      </c>
      <c r="N15" s="214">
        <v>-1.4301947213868349E-3</v>
      </c>
      <c r="O15" s="214">
        <v>-1.1084862998452794E-3</v>
      </c>
      <c r="P15" s="214">
        <v>-4.2803316545680925E-4</v>
      </c>
      <c r="Q15" s="214">
        <v>5.437072816942834E-4</v>
      </c>
      <c r="R15" s="214">
        <v>-3.2752368653677921E-3</v>
      </c>
      <c r="S15" s="214">
        <v>-1.4108261053603632E-3</v>
      </c>
      <c r="T15" s="214">
        <v>-1.3605756109906775E-3</v>
      </c>
      <c r="V15" s="215">
        <v>-8.7666909036954621E-2</v>
      </c>
    </row>
    <row r="16" spans="1:27" x14ac:dyDescent="0.2">
      <c r="B16" s="212" t="s">
        <v>60</v>
      </c>
      <c r="C16" s="213"/>
      <c r="D16" s="214">
        <v>6.8395670974652489E-4</v>
      </c>
      <c r="E16" s="214">
        <v>-5.6331868717762745E-4</v>
      </c>
      <c r="F16" s="214">
        <v>8.7487719895307237E-6</v>
      </c>
      <c r="G16" s="214">
        <v>2.2185979508138054E-4</v>
      </c>
      <c r="H16" s="214">
        <v>-8.376781456229665E-4</v>
      </c>
      <c r="I16" s="214">
        <v>-1.0344618764651647E-3</v>
      </c>
      <c r="J16" s="214">
        <v>-5.2243599447943101E-4</v>
      </c>
      <c r="K16" s="214">
        <v>-1.197202830814148E-3</v>
      </c>
      <c r="L16" s="214">
        <v>-1.7156016340525992E-3</v>
      </c>
      <c r="M16" s="214">
        <v>-1.4327263144142677E-3</v>
      </c>
      <c r="N16" s="214">
        <v>-2.1098924421114607E-3</v>
      </c>
      <c r="O16" s="214">
        <v>-1.3950209919668666E-3</v>
      </c>
      <c r="P16" s="214">
        <v>-7.8857192760473094E-4</v>
      </c>
      <c r="Q16" s="214">
        <v>-1.0110432649929058E-3</v>
      </c>
      <c r="R16" s="214">
        <v>-2.8080643646414272E-3</v>
      </c>
      <c r="S16" s="214">
        <v>-1.9380821008935234E-3</v>
      </c>
      <c r="T16" s="214">
        <v>-2.1255872676141374E-3</v>
      </c>
      <c r="V16" s="215">
        <v>-8.8240984179925874E-2</v>
      </c>
    </row>
    <row r="17" spans="1:43" x14ac:dyDescent="0.2">
      <c r="B17" s="212" t="s">
        <v>61</v>
      </c>
      <c r="C17" s="213"/>
      <c r="D17" s="218">
        <v>3.4821949306773625E-3</v>
      </c>
      <c r="E17" s="218">
        <v>4.3923545722601709E-4</v>
      </c>
      <c r="F17" s="218">
        <v>1.1402597152518901E-3</v>
      </c>
      <c r="G17" s="218">
        <v>6.412831008548725E-4</v>
      </c>
      <c r="H17" s="218">
        <v>7.2875419851237133E-4</v>
      </c>
      <c r="I17" s="218">
        <v>6.4083542868109689E-4</v>
      </c>
      <c r="J17" s="218">
        <v>-2.3122023361004107E-3</v>
      </c>
      <c r="K17" s="218">
        <v>-2.8430191140152994E-3</v>
      </c>
      <c r="L17" s="218">
        <v>2.4184923786552126E-4</v>
      </c>
      <c r="M17" s="218">
        <v>-3.7553382864785601E-4</v>
      </c>
      <c r="N17" s="218">
        <v>-1.4912325212790289E-4</v>
      </c>
      <c r="O17" s="218">
        <v>-5.2980725518803062E-4</v>
      </c>
      <c r="P17" s="218">
        <v>2.1420625338119947E-4</v>
      </c>
      <c r="Q17" s="218">
        <v>3.0719428067902399E-3</v>
      </c>
      <c r="R17" s="218">
        <v>-4.1817204683969322E-3</v>
      </c>
      <c r="S17" s="218">
        <v>-4.0668610237204472E-4</v>
      </c>
      <c r="T17" s="218">
        <v>2.5046913812776239E-5</v>
      </c>
      <c r="V17" s="215">
        <v>5.7407514297125317E-4</v>
      </c>
    </row>
    <row r="18" spans="1:43" ht="15" x14ac:dyDescent="0.25">
      <c r="B18" s="219" t="s">
        <v>62</v>
      </c>
      <c r="C18" s="220"/>
      <c r="D18" s="221">
        <v>-3.6552304547021741E-5</v>
      </c>
      <c r="E18" s="221">
        <v>-2.9722740655824254E-5</v>
      </c>
      <c r="F18" s="221">
        <v>-6.0693806322453803E-5</v>
      </c>
      <c r="G18" s="221">
        <v>-1.583710482361278E-4</v>
      </c>
      <c r="H18" s="221">
        <v>7.9530935628069344E-5</v>
      </c>
      <c r="I18" s="221">
        <v>1.474299668002832E-4</v>
      </c>
      <c r="J18" s="221">
        <v>-2.9391903330622249E-5</v>
      </c>
      <c r="K18" s="221">
        <v>-1.2197607517194786E-4</v>
      </c>
      <c r="L18" s="221">
        <v>-6.6450039462928601E-5</v>
      </c>
      <c r="M18" s="221">
        <v>6.6023681622562336E-5</v>
      </c>
      <c r="N18" s="221">
        <v>1.4876072548242192E-5</v>
      </c>
      <c r="O18" s="221">
        <v>1.957440408726363E-4</v>
      </c>
      <c r="P18" s="221">
        <v>1.0393157201527004E-6</v>
      </c>
      <c r="Q18" s="221">
        <v>-3.4177240855015611E-4</v>
      </c>
      <c r="R18" s="221">
        <v>-4.7329781586735731E-4</v>
      </c>
      <c r="S18" s="221">
        <v>-1.426169184109316E-3</v>
      </c>
      <c r="T18" s="221">
        <v>-6.1145480492419413E-4</v>
      </c>
      <c r="V18" s="222">
        <v>-0.10531242956284359</v>
      </c>
    </row>
    <row r="19" spans="1:43" x14ac:dyDescent="0.2">
      <c r="B19" s="216" t="s">
        <v>63</v>
      </c>
      <c r="C19" s="217"/>
      <c r="D19" s="214">
        <v>7.9228517586571456E-6</v>
      </c>
      <c r="E19" s="214">
        <v>5.1741689099937815E-6</v>
      </c>
      <c r="F19" s="214">
        <v>-1.2063031596065699E-5</v>
      </c>
      <c r="G19" s="214">
        <v>2.3545989611406526E-6</v>
      </c>
      <c r="H19" s="214">
        <v>2.2094466209932051E-6</v>
      </c>
      <c r="I19" s="214">
        <v>1.2692849964413E-6</v>
      </c>
      <c r="J19" s="214">
        <v>5.9757523451997585E-5</v>
      </c>
      <c r="K19" s="214">
        <v>-7.7576879737750737E-5</v>
      </c>
      <c r="L19" s="214">
        <v>-1.0865199228604627E-4</v>
      </c>
      <c r="M19" s="214">
        <v>4.2263724566726779E-6</v>
      </c>
      <c r="N19" s="214">
        <v>-7.2310448869794541E-6</v>
      </c>
      <c r="O19" s="214">
        <v>-2.8142800011254909E-4</v>
      </c>
      <c r="P19" s="214">
        <v>-3.4292998442486677E-5</v>
      </c>
      <c r="Q19" s="214">
        <v>-1.4595641697823236E-4</v>
      </c>
      <c r="R19" s="214">
        <v>3.365245353690316E-4</v>
      </c>
      <c r="S19" s="214">
        <v>-8.8343617316810619E-4</v>
      </c>
      <c r="T19" s="214">
        <v>-1.5257145126287286E-3</v>
      </c>
      <c r="V19" s="215">
        <v>-0.19905562127777898</v>
      </c>
    </row>
    <row r="20" spans="1:43" ht="15" customHeight="1" x14ac:dyDescent="0.2">
      <c r="B20" s="212" t="s">
        <v>64</v>
      </c>
      <c r="C20" s="213"/>
      <c r="D20" s="214">
        <v>5.4955695925062997E-6</v>
      </c>
      <c r="E20" s="214">
        <v>-2.1798483483825848E-6</v>
      </c>
      <c r="F20" s="214">
        <v>6.2069819366517009E-6</v>
      </c>
      <c r="G20" s="214">
        <v>1.5204377168398509E-6</v>
      </c>
      <c r="H20" s="214">
        <v>1.1059180902162069E-6</v>
      </c>
      <c r="I20" s="214">
        <v>-9.6244517581167699E-6</v>
      </c>
      <c r="J20" s="214">
        <v>-3.5872273734804949E-6</v>
      </c>
      <c r="K20" s="214">
        <v>3.1252690358529733E-5</v>
      </c>
      <c r="L20" s="214">
        <v>2.4313842263978813E-6</v>
      </c>
      <c r="M20" s="214">
        <v>-2.0443209943654672E-5</v>
      </c>
      <c r="N20" s="214">
        <v>-2.3885070546736387E-5</v>
      </c>
      <c r="O20" s="214">
        <v>-5.554932348927899E-5</v>
      </c>
      <c r="P20" s="214">
        <v>-6.1250367602294631E-6</v>
      </c>
      <c r="Q20" s="214">
        <v>-5.2564585839909306E-5</v>
      </c>
      <c r="R20" s="214">
        <v>1.5708194360408712E-4</v>
      </c>
      <c r="S20" s="214">
        <v>1.3130840766750751E-4</v>
      </c>
      <c r="T20" s="214">
        <v>-3.0572770342307543E-4</v>
      </c>
      <c r="V20" s="215">
        <v>-3.7494617521900864E-2</v>
      </c>
    </row>
    <row r="21" spans="1:43" x14ac:dyDescent="0.2">
      <c r="B21" s="212" t="s">
        <v>65</v>
      </c>
      <c r="C21" s="213"/>
      <c r="D21" s="214">
        <v>4.3211011484522999E-5</v>
      </c>
      <c r="E21" s="214">
        <v>1.1557568140441177E-4</v>
      </c>
      <c r="F21" s="214">
        <v>-3.0936726563157713E-4</v>
      </c>
      <c r="G21" s="214">
        <v>1.5934862806377126E-5</v>
      </c>
      <c r="H21" s="214">
        <v>2.0288825727687865E-5</v>
      </c>
      <c r="I21" s="214">
        <v>1.8402765698910528E-4</v>
      </c>
      <c r="J21" s="214">
        <v>1.0879553241500695E-3</v>
      </c>
      <c r="K21" s="214">
        <v>-1.9280453322806368E-3</v>
      </c>
      <c r="L21" s="214">
        <v>-2.0884144875369381E-3</v>
      </c>
      <c r="M21" s="214">
        <v>4.2987070527344962E-4</v>
      </c>
      <c r="N21" s="214">
        <v>3.0451412615639661E-4</v>
      </c>
      <c r="O21" s="214">
        <v>-4.1013474287301399E-3</v>
      </c>
      <c r="P21" s="214">
        <v>-5.0020828346952761E-4</v>
      </c>
      <c r="Q21" s="214">
        <v>-1.7263551138700928E-3</v>
      </c>
      <c r="R21" s="214">
        <v>3.1720740338532227E-3</v>
      </c>
      <c r="S21" s="214">
        <v>-1.7208717299384446E-2</v>
      </c>
      <c r="T21" s="214">
        <v>-2.0642590800323379E-2</v>
      </c>
      <c r="V21" s="215">
        <v>-0.16156100375589677</v>
      </c>
    </row>
    <row r="22" spans="1:43" x14ac:dyDescent="0.2">
      <c r="B22" s="223" t="s">
        <v>66</v>
      </c>
      <c r="C22" s="224"/>
      <c r="D22" s="225">
        <v>-1.7214409582699819E-4</v>
      </c>
      <c r="E22" s="225">
        <v>-1.3974322401200112E-4</v>
      </c>
      <c r="F22" s="225">
        <v>-2.1028720194782302E-4</v>
      </c>
      <c r="G22" s="225">
        <v>-6.5527061762782335E-4</v>
      </c>
      <c r="H22" s="225">
        <v>3.1993872078150964E-4</v>
      </c>
      <c r="I22" s="225">
        <v>5.9670994623428619E-4</v>
      </c>
      <c r="J22" s="225">
        <v>-3.1691410297174372E-4</v>
      </c>
      <c r="K22" s="225">
        <v>-2.6418497584768108E-4</v>
      </c>
      <c r="L22" s="225">
        <v>7.1813270953624553E-5</v>
      </c>
      <c r="M22" s="225">
        <v>2.7328929201786423E-4</v>
      </c>
      <c r="N22" s="225">
        <v>8.885942911862621E-5</v>
      </c>
      <c r="O22" s="225">
        <v>1.8430072220563254E-3</v>
      </c>
      <c r="P22" s="225">
        <v>1.1407910108229835E-4</v>
      </c>
      <c r="Q22" s="225">
        <v>-9.1745134370158077E-4</v>
      </c>
      <c r="R22" s="225">
        <v>-3.008147115753812E-3</v>
      </c>
      <c r="S22" s="225">
        <v>-3.2275595908412003E-3</v>
      </c>
      <c r="T22" s="225">
        <v>2.2445170717597662E-3</v>
      </c>
      <c r="V22" s="226">
        <v>9.3743191714899865E-2</v>
      </c>
    </row>
    <row r="23" spans="1:43" x14ac:dyDescent="0.2">
      <c r="B23" s="227"/>
      <c r="C23" s="227"/>
    </row>
    <row r="24" spans="1:43" x14ac:dyDescent="0.2">
      <c r="D24" s="228"/>
      <c r="E24" s="228"/>
      <c r="F24" s="229"/>
      <c r="P24" s="230"/>
      <c r="Q24" s="230"/>
      <c r="R24" s="230"/>
      <c r="S24" s="230"/>
      <c r="T24" s="230"/>
      <c r="U24" s="230"/>
      <c r="V24" s="230"/>
    </row>
    <row r="25" spans="1:43" ht="26.25" customHeight="1" x14ac:dyDescent="0.2">
      <c r="A25" s="198" t="s">
        <v>67</v>
      </c>
      <c r="B25" s="199"/>
      <c r="C25" s="199"/>
      <c r="D25" s="199"/>
      <c r="E25" s="199"/>
      <c r="F25" s="199"/>
      <c r="G25" s="199"/>
      <c r="H25" s="199"/>
      <c r="I25" s="199"/>
      <c r="J25" s="199"/>
      <c r="K25" s="199"/>
      <c r="L25" s="199"/>
      <c r="M25" s="199"/>
      <c r="N25" s="199"/>
      <c r="O25" s="199"/>
      <c r="P25" s="199"/>
      <c r="Q25" s="199"/>
      <c r="R25" s="199"/>
      <c r="S25" s="199"/>
      <c r="T25" s="199"/>
      <c r="U25" s="199"/>
      <c r="V25" s="199"/>
      <c r="W25" s="199"/>
      <c r="X25" s="199"/>
    </row>
    <row r="27" spans="1:43" ht="13.5" customHeight="1" x14ac:dyDescent="0.25">
      <c r="B27" s="231" t="s">
        <v>68</v>
      </c>
      <c r="C27" s="232"/>
      <c r="D27" s="232"/>
      <c r="E27" s="232"/>
      <c r="F27" s="232"/>
      <c r="G27" s="232"/>
      <c r="H27" s="232"/>
      <c r="I27" s="232"/>
      <c r="J27" s="232"/>
      <c r="K27" s="232"/>
      <c r="L27" s="232"/>
      <c r="M27" s="232"/>
    </row>
    <row r="28" spans="1:43" ht="13.5" customHeight="1" thickBot="1" x14ac:dyDescent="0.3">
      <c r="B28" s="232"/>
      <c r="C28" s="232"/>
      <c r="D28" s="232"/>
      <c r="E28" s="232"/>
      <c r="F28" s="232"/>
      <c r="G28" s="232"/>
      <c r="H28" s="232"/>
      <c r="I28" s="232"/>
      <c r="J28" s="232"/>
      <c r="K28" s="232"/>
      <c r="L28" s="232"/>
      <c r="P28" s="232"/>
      <c r="Q28" s="232"/>
      <c r="R28" s="232"/>
      <c r="S28" s="232"/>
      <c r="T28" s="232"/>
    </row>
    <row r="29" spans="1:43" ht="32.25" customHeight="1" thickBot="1" x14ac:dyDescent="0.25">
      <c r="D29" s="233" t="s">
        <v>69</v>
      </c>
      <c r="E29" s="234"/>
      <c r="F29" s="234"/>
      <c r="G29" s="234"/>
      <c r="H29" s="234"/>
      <c r="I29" s="234"/>
      <c r="J29" s="234"/>
      <c r="K29" s="234"/>
      <c r="L29" s="234"/>
      <c r="M29" s="234"/>
      <c r="N29" s="234"/>
      <c r="O29" s="235"/>
      <c r="AA29" s="236"/>
      <c r="AB29" s="236"/>
      <c r="AC29" s="236"/>
      <c r="AD29" s="236"/>
      <c r="AE29" s="236"/>
      <c r="AF29" s="236"/>
      <c r="AG29" s="236"/>
      <c r="AH29" s="236"/>
      <c r="AI29" s="236"/>
      <c r="AJ29" s="236"/>
      <c r="AK29" s="236"/>
      <c r="AL29" s="236"/>
      <c r="AM29" s="236"/>
      <c r="AN29" s="236"/>
      <c r="AO29" s="236"/>
      <c r="AP29" s="236"/>
      <c r="AQ29" s="236"/>
    </row>
    <row r="30" spans="1:43" s="237" customFormat="1" ht="23.25" customHeight="1" thickBot="1" x14ac:dyDescent="0.25">
      <c r="B30" s="238" t="s">
        <v>70</v>
      </c>
      <c r="C30" s="239" t="s">
        <v>71</v>
      </c>
      <c r="D30" s="240" t="s">
        <v>72</v>
      </c>
      <c r="E30" s="240" t="s">
        <v>73</v>
      </c>
      <c r="F30" s="240" t="s">
        <v>74</v>
      </c>
      <c r="G30" s="241">
        <v>45658</v>
      </c>
      <c r="H30" s="241">
        <f t="shared" ref="H30:M30" si="1">EOMONTH(G30,0)+1</f>
        <v>45689</v>
      </c>
      <c r="I30" s="241">
        <f t="shared" si="1"/>
        <v>45717</v>
      </c>
      <c r="J30" s="241">
        <f t="shared" si="1"/>
        <v>45748</v>
      </c>
      <c r="K30" s="241">
        <f t="shared" si="1"/>
        <v>45778</v>
      </c>
      <c r="L30" s="241">
        <f t="shared" si="1"/>
        <v>45809</v>
      </c>
      <c r="M30" s="241">
        <f t="shared" si="1"/>
        <v>45839</v>
      </c>
      <c r="N30" s="240" t="s">
        <v>75</v>
      </c>
      <c r="O30" s="242" t="s">
        <v>76</v>
      </c>
      <c r="P30" s="243"/>
      <c r="Q30" s="243"/>
      <c r="R30" s="243"/>
      <c r="S30" s="243"/>
      <c r="T30" s="243"/>
      <c r="U30" s="243"/>
      <c r="V30" s="243"/>
      <c r="W30" s="243"/>
      <c r="X30" s="243"/>
      <c r="Y30" s="243"/>
      <c r="Z30" s="243"/>
      <c r="AA30" s="243"/>
      <c r="AB30" s="243"/>
      <c r="AC30" s="243"/>
      <c r="AD30" s="243"/>
      <c r="AE30" s="243"/>
      <c r="AF30" s="243"/>
      <c r="AG30" s="243"/>
      <c r="AH30" s="243"/>
      <c r="AI30" s="243"/>
      <c r="AJ30" s="243"/>
    </row>
    <row r="31" spans="1:43" x14ac:dyDescent="0.2">
      <c r="B31" s="244">
        <v>44562</v>
      </c>
      <c r="C31" s="245">
        <v>478.19876147709221</v>
      </c>
      <c r="D31" s="246">
        <v>5.9242646713593103</v>
      </c>
      <c r="E31" s="246">
        <v>1.3462381635308702</v>
      </c>
      <c r="F31" s="246">
        <v>0.16715993801801687</v>
      </c>
      <c r="G31" s="247">
        <v>2.5618330000042988E-2</v>
      </c>
      <c r="H31" s="247">
        <v>-4.4099799999344214E-3</v>
      </c>
      <c r="I31" s="247">
        <v>1.1397589999944557E-2</v>
      </c>
      <c r="J31" s="247">
        <v>4.392260000031456E-3</v>
      </c>
      <c r="K31" s="247">
        <v>1.8339699999501136E-3</v>
      </c>
      <c r="L31" s="247">
        <v>1.1315490000015416E-2</v>
      </c>
      <c r="M31" s="247">
        <v>7.4807199999327167E-3</v>
      </c>
      <c r="N31" s="246">
        <f>SUM($G31:M31)</f>
        <v>5.7628379999982826E-2</v>
      </c>
      <c r="O31" s="248">
        <f t="shared" ref="O31:O73" si="2">D31+E31+F31+N31</f>
        <v>7.4952911529081803</v>
      </c>
    </row>
    <row r="32" spans="1:43" x14ac:dyDescent="0.2">
      <c r="B32" s="244">
        <v>44593</v>
      </c>
      <c r="C32" s="249">
        <v>397.07740198875302</v>
      </c>
      <c r="D32" s="246">
        <v>4.0233469580725796</v>
      </c>
      <c r="E32" s="246">
        <v>0.87828391783557436</v>
      </c>
      <c r="F32" s="246">
        <v>0.11709963533922974</v>
      </c>
      <c r="G32" s="247">
        <v>-3.4573000004911592E-4</v>
      </c>
      <c r="H32" s="247">
        <v>1.5159999999241336E-3</v>
      </c>
      <c r="I32" s="247">
        <v>4.3126800000550247E-3</v>
      </c>
      <c r="J32" s="247">
        <v>1.5702099999543861E-3</v>
      </c>
      <c r="K32" s="247">
        <v>4.7158300000091913E-3</v>
      </c>
      <c r="L32" s="247">
        <v>2.2318300000279123E-3</v>
      </c>
      <c r="M32" s="247">
        <v>-2.6894900000229427E-3</v>
      </c>
      <c r="N32" s="246">
        <f>SUM($G32:M32)</f>
        <v>1.1311329999898589E-2</v>
      </c>
      <c r="O32" s="248">
        <f t="shared" si="2"/>
        <v>5.0300418412472823</v>
      </c>
    </row>
    <row r="33" spans="2:15" x14ac:dyDescent="0.2">
      <c r="B33" s="244">
        <v>44621</v>
      </c>
      <c r="C33" s="249">
        <v>457.66042682481287</v>
      </c>
      <c r="D33" s="246">
        <v>4.1575962257055039</v>
      </c>
      <c r="E33" s="246">
        <v>1.5046422847087797</v>
      </c>
      <c r="F33" s="246">
        <v>8.1864824773447253E-2</v>
      </c>
      <c r="G33" s="247">
        <v>1.1650440000039453E-2</v>
      </c>
      <c r="H33" s="247">
        <v>1.2648819999981242E-2</v>
      </c>
      <c r="I33" s="247">
        <v>4.098535000002812E-2</v>
      </c>
      <c r="J33" s="247">
        <v>2.2910099999648992E-3</v>
      </c>
      <c r="K33" s="247">
        <v>6.7108999996889906E-4</v>
      </c>
      <c r="L33" s="247">
        <v>4.434520000017983E-3</v>
      </c>
      <c r="M33" s="247">
        <v>3.5873699999910968E-3</v>
      </c>
      <c r="N33" s="246">
        <f>SUM($G33:M33)</f>
        <v>7.6268599999991693E-2</v>
      </c>
      <c r="O33" s="248">
        <f t="shared" si="2"/>
        <v>5.8203719351877226</v>
      </c>
    </row>
    <row r="34" spans="2:15" x14ac:dyDescent="0.2">
      <c r="B34" s="244">
        <v>44652</v>
      </c>
      <c r="C34" s="249">
        <v>416.95341731130947</v>
      </c>
      <c r="D34" s="246">
        <v>3.4955392206950364</v>
      </c>
      <c r="E34" s="246">
        <v>1.2289986737230265</v>
      </c>
      <c r="F34" s="246">
        <v>4.301619427303649E-2</v>
      </c>
      <c r="G34" s="247">
        <v>1.436232999992626E-2</v>
      </c>
      <c r="H34" s="247">
        <v>1.195680000023458E-3</v>
      </c>
      <c r="I34" s="247">
        <v>6.3381900000649694E-3</v>
      </c>
      <c r="J34" s="247">
        <v>3.5762399999157424E-3</v>
      </c>
      <c r="K34" s="247">
        <v>1.3126830000032896E-2</v>
      </c>
      <c r="L34" s="247">
        <v>1.971566999998231E-2</v>
      </c>
      <c r="M34" s="247">
        <v>-1.6626500000143096E-3</v>
      </c>
      <c r="N34" s="246">
        <f>SUM($G34:M34)</f>
        <v>5.6652289999931327E-2</v>
      </c>
      <c r="O34" s="248">
        <f t="shared" si="2"/>
        <v>4.8242063786910307</v>
      </c>
    </row>
    <row r="35" spans="2:15" x14ac:dyDescent="0.2">
      <c r="B35" s="244">
        <v>44682</v>
      </c>
      <c r="C35" s="249">
        <v>424.82968189567652</v>
      </c>
      <c r="D35" s="246">
        <v>3.0674338900086582</v>
      </c>
      <c r="E35" s="246">
        <v>1.1398970560778139</v>
      </c>
      <c r="F35" s="246">
        <v>6.5712678238128319E-2</v>
      </c>
      <c r="G35" s="247">
        <v>1.1359760000175356E-2</v>
      </c>
      <c r="H35" s="247">
        <v>8.4679899999287045E-3</v>
      </c>
      <c r="I35" s="247">
        <v>8.3937000000560147E-3</v>
      </c>
      <c r="J35" s="247">
        <v>4.6242099999176389E-3</v>
      </c>
      <c r="K35" s="247">
        <v>3.5789400000680871E-3</v>
      </c>
      <c r="L35" s="247">
        <v>9.158710000008341E-3</v>
      </c>
      <c r="M35" s="247">
        <v>1.446559999976671E-3</v>
      </c>
      <c r="N35" s="246">
        <f>SUM($G35:M35)</f>
        <v>4.7029870000130813E-2</v>
      </c>
      <c r="O35" s="248">
        <f t="shared" si="2"/>
        <v>4.3200734943247312</v>
      </c>
    </row>
    <row r="36" spans="2:15" x14ac:dyDescent="0.2">
      <c r="B36" s="244">
        <v>44713</v>
      </c>
      <c r="C36" s="249">
        <v>425.72672904521392</v>
      </c>
      <c r="D36" s="246">
        <v>1.718233139998631</v>
      </c>
      <c r="E36" s="246">
        <v>1.0302897733852205</v>
      </c>
      <c r="F36" s="246">
        <v>-7.6027398596579587E-2</v>
      </c>
      <c r="G36" s="247">
        <v>1.7630359999998291E-2</v>
      </c>
      <c r="H36" s="247">
        <v>2.0812400000522757E-3</v>
      </c>
      <c r="I36" s="247">
        <v>3.2188200000291545E-3</v>
      </c>
      <c r="J36" s="247">
        <v>1.6380299999241288E-3</v>
      </c>
      <c r="K36" s="247">
        <v>-3.3414999995784456E-4</v>
      </c>
      <c r="L36" s="247">
        <v>4.9970499999290041E-3</v>
      </c>
      <c r="M36" s="247">
        <v>4.0090900000109286E-3</v>
      </c>
      <c r="N36" s="246">
        <f>SUM($G36:M36)</f>
        <v>3.3240439999985938E-2</v>
      </c>
      <c r="O36" s="248">
        <f t="shared" si="2"/>
        <v>2.7057359547872579</v>
      </c>
    </row>
    <row r="37" spans="2:15" x14ac:dyDescent="0.2">
      <c r="B37" s="244">
        <v>44743</v>
      </c>
      <c r="C37" s="249">
        <v>409.27213793989142</v>
      </c>
      <c r="D37" s="246">
        <v>9.7280747013996915E-2</v>
      </c>
      <c r="E37" s="246">
        <v>1.1785434529794543</v>
      </c>
      <c r="F37" s="246">
        <v>2.9646100116110574E-2</v>
      </c>
      <c r="G37" s="247">
        <v>1.2105840000003809E-2</v>
      </c>
      <c r="H37" s="247">
        <v>9.7375000001420631E-4</v>
      </c>
      <c r="I37" s="247">
        <v>1.6423279999969509E-2</v>
      </c>
      <c r="J37" s="247">
        <v>3.4075499999630665E-3</v>
      </c>
      <c r="K37" s="247">
        <v>1.5347839999947155E-2</v>
      </c>
      <c r="L37" s="247">
        <v>6.7052200000148332E-3</v>
      </c>
      <c r="M37" s="247">
        <v>1.6834500000300068E-3</v>
      </c>
      <c r="N37" s="246">
        <f>SUM($G37:M37)</f>
        <v>5.6646929999942586E-2</v>
      </c>
      <c r="O37" s="248">
        <f t="shared" si="2"/>
        <v>1.3621172301095044</v>
      </c>
    </row>
    <row r="38" spans="2:15" x14ac:dyDescent="0.2">
      <c r="B38" s="244">
        <v>44774</v>
      </c>
      <c r="C38" s="249">
        <v>380.95671312844439</v>
      </c>
      <c r="D38" s="246">
        <v>-1.9961992735716194E-2</v>
      </c>
      <c r="E38" s="246">
        <v>0.92468054054779714</v>
      </c>
      <c r="F38" s="246">
        <v>3.5047993744626638E-2</v>
      </c>
      <c r="G38" s="247">
        <v>1.6515260000005583E-2</v>
      </c>
      <c r="H38" s="247">
        <v>3.4638399999948888E-3</v>
      </c>
      <c r="I38" s="247">
        <v>7.7269000000228516E-3</v>
      </c>
      <c r="J38" s="247">
        <v>2.7043599999956314E-3</v>
      </c>
      <c r="K38" s="247">
        <v>2.0885900000280344E-3</v>
      </c>
      <c r="L38" s="247">
        <v>3.1708199999798126E-3</v>
      </c>
      <c r="M38" s="247">
        <v>3.652680000016062E-3</v>
      </c>
      <c r="N38" s="246">
        <f>SUM($G38:M38)</f>
        <v>3.9322450000042863E-2</v>
      </c>
      <c r="O38" s="248">
        <f t="shared" si="2"/>
        <v>0.97908899155675044</v>
      </c>
    </row>
    <row r="39" spans="2:15" x14ac:dyDescent="0.2">
      <c r="B39" s="244">
        <v>44805</v>
      </c>
      <c r="C39" s="249">
        <v>425.09175656152632</v>
      </c>
      <c r="D39" s="246">
        <v>-0.39731724911501942</v>
      </c>
      <c r="E39" s="246">
        <v>0.62245712964590894</v>
      </c>
      <c r="F39" s="246">
        <v>-0.13152674205593939</v>
      </c>
      <c r="G39" s="247">
        <v>1.851096999996571E-2</v>
      </c>
      <c r="H39" s="247">
        <v>1.3693600001261075E-3</v>
      </c>
      <c r="I39" s="247">
        <v>8.6198099999705846E-3</v>
      </c>
      <c r="J39" s="247">
        <v>4.3540399999528745E-3</v>
      </c>
      <c r="K39" s="247">
        <v>1.2140730000055555E-2</v>
      </c>
      <c r="L39" s="247">
        <v>2.6523799999722542E-3</v>
      </c>
      <c r="M39" s="247">
        <v>5.306109999992259E-3</v>
      </c>
      <c r="N39" s="246">
        <f>SUM($G39:M39)</f>
        <v>5.2953400000035344E-2</v>
      </c>
      <c r="O39" s="248">
        <f t="shared" si="2"/>
        <v>0.14656653847498546</v>
      </c>
    </row>
    <row r="40" spans="2:15" x14ac:dyDescent="0.2">
      <c r="B40" s="244">
        <v>44835</v>
      </c>
      <c r="C40" s="249">
        <v>431.69773747737884</v>
      </c>
      <c r="D40" s="246"/>
      <c r="E40" s="246">
        <v>1.461736722553951</v>
      </c>
      <c r="F40" s="246">
        <v>2.6005980068703138E-2</v>
      </c>
      <c r="G40" s="247">
        <v>3.3212639999987914E-2</v>
      </c>
      <c r="H40" s="247">
        <v>6.7903499999601991E-3</v>
      </c>
      <c r="I40" s="247">
        <v>-1.2519499999825712E-3</v>
      </c>
      <c r="J40" s="247">
        <v>7.6340200000117875E-3</v>
      </c>
      <c r="K40" s="247">
        <v>-3.4143800000379088E-3</v>
      </c>
      <c r="L40" s="247">
        <v>5.2404400000227724E-3</v>
      </c>
      <c r="M40" s="247">
        <v>1.1159150000025875E-2</v>
      </c>
      <c r="N40" s="246">
        <f>SUM($G40:M40)</f>
        <v>5.9370269999988068E-2</v>
      </c>
      <c r="O40" s="248">
        <f t="shared" si="2"/>
        <v>1.5471129726226422</v>
      </c>
    </row>
    <row r="41" spans="2:15" x14ac:dyDescent="0.2">
      <c r="B41" s="244">
        <v>44866</v>
      </c>
      <c r="C41" s="249">
        <v>427.90160371903295</v>
      </c>
      <c r="D41" s="246"/>
      <c r="E41" s="246">
        <v>-0.19095001366690667</v>
      </c>
      <c r="F41" s="246">
        <v>9.9432817884348879E-2</v>
      </c>
      <c r="G41" s="247">
        <v>-9.7720833249070438E-2</v>
      </c>
      <c r="H41" s="247">
        <v>9.1329200000132005E-3</v>
      </c>
      <c r="I41" s="247">
        <v>5.2229300000021794E-3</v>
      </c>
      <c r="J41" s="247">
        <v>6.2759500000311164E-3</v>
      </c>
      <c r="K41" s="247">
        <v>3.7378799999601142E-3</v>
      </c>
      <c r="L41" s="247">
        <v>9.499269999992066E-3</v>
      </c>
      <c r="M41" s="247">
        <v>1.1420770000029279E-2</v>
      </c>
      <c r="N41" s="246">
        <f>SUM($G41:M41)</f>
        <v>-5.2431113249042482E-2</v>
      </c>
      <c r="O41" s="248">
        <f t="shared" si="2"/>
        <v>-0.14394830903160027</v>
      </c>
    </row>
    <row r="42" spans="2:15" ht="15" thickBot="1" x14ac:dyDescent="0.25">
      <c r="B42" s="244">
        <v>44896</v>
      </c>
      <c r="C42" s="249">
        <v>412.75227960030998</v>
      </c>
      <c r="D42" s="246"/>
      <c r="E42" s="246">
        <v>-0.89211283725444446</v>
      </c>
      <c r="F42" s="246">
        <v>2.704989624294285E-2</v>
      </c>
      <c r="G42" s="247">
        <v>1.0812201933447341E-2</v>
      </c>
      <c r="H42" s="247">
        <v>-9.750451123034054E-2</v>
      </c>
      <c r="I42" s="247">
        <v>2.5910299999623021E-3</v>
      </c>
      <c r="J42" s="247">
        <v>2.7304099999128084E-3</v>
      </c>
      <c r="K42" s="247">
        <v>1.6084800000157884E-3</v>
      </c>
      <c r="L42" s="247">
        <v>7.5253800000041338E-3</v>
      </c>
      <c r="M42" s="247">
        <v>7.8815200000121877E-3</v>
      </c>
      <c r="N42" s="246">
        <f>SUM($G42:M42)</f>
        <v>-6.4355489296985979E-2</v>
      </c>
      <c r="O42" s="248">
        <f t="shared" si="2"/>
        <v>-0.92941843030848759</v>
      </c>
    </row>
    <row r="43" spans="2:15" s="253" customFormat="1" ht="19.5" customHeight="1" thickBot="1" x14ac:dyDescent="0.25">
      <c r="B43" s="233" t="s">
        <v>77</v>
      </c>
      <c r="C43" s="235"/>
      <c r="D43" s="250">
        <f t="shared" ref="D43:M43" si="3">SUM(D31:D42)</f>
        <v>22.066415611002981</v>
      </c>
      <c r="E43" s="250">
        <f t="shared" si="3"/>
        <v>10.232704864067045</v>
      </c>
      <c r="F43" s="250">
        <f t="shared" si="3"/>
        <v>0.48448191804607177</v>
      </c>
      <c r="G43" s="251">
        <f t="shared" si="3"/>
        <v>7.371156868447315E-2</v>
      </c>
      <c r="H43" s="251">
        <f t="shared" si="3"/>
        <v>-5.4274541230256546E-2</v>
      </c>
      <c r="I43" s="251">
        <f t="shared" si="3"/>
        <v>0.1139783300001227</v>
      </c>
      <c r="J43" s="251">
        <f t="shared" si="3"/>
        <v>4.5198289999575536E-2</v>
      </c>
      <c r="K43" s="251">
        <f t="shared" si="3"/>
        <v>5.5101650000040081E-2</v>
      </c>
      <c r="L43" s="251">
        <f t="shared" si="3"/>
        <v>8.6646779999966839E-2</v>
      </c>
      <c r="M43" s="251">
        <f t="shared" si="3"/>
        <v>5.327527999997983E-2</v>
      </c>
      <c r="N43" s="250">
        <f>SUM($G43:M43)</f>
        <v>0.37363735745390159</v>
      </c>
      <c r="O43" s="252">
        <f t="shared" si="2"/>
        <v>33.15723975057</v>
      </c>
    </row>
    <row r="44" spans="2:15" x14ac:dyDescent="0.2">
      <c r="B44" s="244">
        <v>44927</v>
      </c>
      <c r="C44" s="249">
        <v>457.90353666793322</v>
      </c>
      <c r="D44" s="246"/>
      <c r="E44" s="246">
        <v>-1.6040238828666702</v>
      </c>
      <c r="F44" s="246">
        <v>0.50806615773075237</v>
      </c>
      <c r="G44" s="247">
        <v>4.9265803780770057E-2</v>
      </c>
      <c r="H44" s="247">
        <v>-9.4626924868862261E-2</v>
      </c>
      <c r="I44" s="247">
        <v>-0.42181663170833872</v>
      </c>
      <c r="J44" s="247">
        <v>2.5038469999969948E-2</v>
      </c>
      <c r="K44" s="247">
        <v>4.1336749999970834E-2</v>
      </c>
      <c r="L44" s="247">
        <v>1.1065140000084739E-2</v>
      </c>
      <c r="M44" s="247">
        <v>3.9948399999957473E-2</v>
      </c>
      <c r="N44" s="246">
        <f>SUM($G44:M44)</f>
        <v>-0.34978899279644793</v>
      </c>
      <c r="O44" s="248">
        <f t="shared" si="2"/>
        <v>-1.4457467179323658</v>
      </c>
    </row>
    <row r="45" spans="2:15" x14ac:dyDescent="0.2">
      <c r="B45" s="244">
        <v>44958</v>
      </c>
      <c r="C45" s="249">
        <v>394.26682268633789</v>
      </c>
      <c r="D45" s="246"/>
      <c r="E45" s="246">
        <v>-1.1582389003102662</v>
      </c>
      <c r="F45" s="246">
        <v>8.8129989586605006E-3</v>
      </c>
      <c r="G45" s="247">
        <v>1.0092481596927882E-2</v>
      </c>
      <c r="H45" s="247">
        <v>1.4230968654942444E-3</v>
      </c>
      <c r="I45" s="247">
        <v>-1.3650263181375522E-2</v>
      </c>
      <c r="J45" s="247">
        <v>-0.16459036026679996</v>
      </c>
      <c r="K45" s="247">
        <v>9.2153800000573938E-3</v>
      </c>
      <c r="L45" s="247">
        <v>2.2406949999947301E-2</v>
      </c>
      <c r="M45" s="247">
        <v>6.6319399999201778E-3</v>
      </c>
      <c r="N45" s="246">
        <f>SUM($G45:M45)</f>
        <v>-0.12847077498582848</v>
      </c>
      <c r="O45" s="248">
        <f t="shared" si="2"/>
        <v>-1.2778966763374342</v>
      </c>
    </row>
    <row r="46" spans="2:15" x14ac:dyDescent="0.2">
      <c r="B46" s="244">
        <v>44987</v>
      </c>
      <c r="C46" s="249">
        <v>457.18177680293019</v>
      </c>
      <c r="D46" s="246"/>
      <c r="E46" s="246">
        <v>-0.20388889694129375</v>
      </c>
      <c r="F46" s="246">
        <v>-4.9653955520000181E-2</v>
      </c>
      <c r="G46" s="247">
        <v>1.9585584745982487E-3</v>
      </c>
      <c r="H46" s="247">
        <v>5.0826659303879751E-3</v>
      </c>
      <c r="I46" s="247">
        <v>1.390901281826018E-2</v>
      </c>
      <c r="J46" s="247">
        <v>-1.8899593656499292E-2</v>
      </c>
      <c r="K46" s="247">
        <v>-0.20697870403495244</v>
      </c>
      <c r="L46" s="247">
        <v>-7.0645600000034392E-3</v>
      </c>
      <c r="M46" s="247">
        <v>3.0031450000137738E-2</v>
      </c>
      <c r="N46" s="246">
        <f>SUM($G46:M46)</f>
        <v>-0.18196117046807103</v>
      </c>
      <c r="O46" s="248">
        <f t="shared" si="2"/>
        <v>-0.43550402292936496</v>
      </c>
    </row>
    <row r="47" spans="2:15" x14ac:dyDescent="0.2">
      <c r="B47" s="244">
        <v>45017</v>
      </c>
      <c r="C47" s="249">
        <v>406.90062734999998</v>
      </c>
      <c r="D47" s="246"/>
      <c r="E47" s="246">
        <v>-1.7301446175807769</v>
      </c>
      <c r="F47" s="246">
        <v>-0.11782828543380219</v>
      </c>
      <c r="G47" s="247">
        <v>2.1473853681527544E-2</v>
      </c>
      <c r="H47" s="247">
        <v>-1.9585456637571497E-2</v>
      </c>
      <c r="I47" s="247">
        <v>-3.3360270464299902E-3</v>
      </c>
      <c r="J47" s="247">
        <v>-5.1683777143693987E-3</v>
      </c>
      <c r="K47" s="247">
        <v>1.1644437140375885E-2</v>
      </c>
      <c r="L47" s="247">
        <v>-0.16557111640833</v>
      </c>
      <c r="M47" s="247">
        <v>1.5986439999949198E-2</v>
      </c>
      <c r="N47" s="246">
        <f>SUM($G47:M47)</f>
        <v>-0.14455624698484826</v>
      </c>
      <c r="O47" s="248">
        <f t="shared" si="2"/>
        <v>-1.9925291499994273</v>
      </c>
    </row>
    <row r="48" spans="2:15" x14ac:dyDescent="0.2">
      <c r="B48" s="244">
        <v>45047</v>
      </c>
      <c r="C48" s="249">
        <v>426.61104816173099</v>
      </c>
      <c r="D48" s="246"/>
      <c r="E48" s="246">
        <v>-3.1847844819325246</v>
      </c>
      <c r="F48" s="246">
        <v>5.0163374728242616E-2</v>
      </c>
      <c r="G48" s="247">
        <v>-4.4189803268636751E-2</v>
      </c>
      <c r="H48" s="247">
        <v>2.4414072356194083E-2</v>
      </c>
      <c r="I48" s="247">
        <v>9.1333523877779044E-3</v>
      </c>
      <c r="J48" s="247">
        <v>-5.5392456275228596E-2</v>
      </c>
      <c r="K48" s="247">
        <v>2.559426580063473E-2</v>
      </c>
      <c r="L48" s="247">
        <v>1.2366756924166111E-2</v>
      </c>
      <c r="M48" s="247">
        <v>-9.4569582451185852E-2</v>
      </c>
      <c r="N48" s="246">
        <f>SUM($G48:M48)</f>
        <v>-0.12264339452627837</v>
      </c>
      <c r="O48" s="248">
        <f t="shared" si="2"/>
        <v>-3.2572645017305604</v>
      </c>
    </row>
    <row r="49" spans="2:15" x14ac:dyDescent="0.2">
      <c r="B49" s="244">
        <v>45078</v>
      </c>
      <c r="C49" s="249">
        <v>439.35995922770923</v>
      </c>
      <c r="D49" s="246"/>
      <c r="E49" s="246">
        <v>-2.5380931206063337</v>
      </c>
      <c r="F49" s="246">
        <v>0.11173248011704118</v>
      </c>
      <c r="G49" s="247">
        <v>-9.3524441332419883E-3</v>
      </c>
      <c r="H49" s="247">
        <v>1.7883331071118391E-2</v>
      </c>
      <c r="I49" s="247">
        <v>1.6683138048335877E-2</v>
      </c>
      <c r="J49" s="247">
        <v>-1.4906838320996485E-2</v>
      </c>
      <c r="K49" s="247">
        <v>-4.0838750259410972E-2</v>
      </c>
      <c r="L49" s="247">
        <v>8.7748133415743723E-4</v>
      </c>
      <c r="M49" s="247">
        <v>3.8880375164296765E-2</v>
      </c>
      <c r="N49" s="246">
        <f>SUM($G49:M49)</f>
        <v>9.2262929042590258E-3</v>
      </c>
      <c r="O49" s="248">
        <f t="shared" si="2"/>
        <v>-2.4171343475850335</v>
      </c>
    </row>
    <row r="50" spans="2:15" x14ac:dyDescent="0.2">
      <c r="B50" s="244">
        <v>45108</v>
      </c>
      <c r="C50" s="249">
        <v>409.21754434427504</v>
      </c>
      <c r="D50" s="246"/>
      <c r="E50" s="246">
        <v>0.46251186912223829</v>
      </c>
      <c r="F50" s="246">
        <v>0.4657690897385578</v>
      </c>
      <c r="G50" s="247">
        <v>2.116074233214249E-2</v>
      </c>
      <c r="H50" s="247">
        <v>2.4460143889086794E-2</v>
      </c>
      <c r="I50" s="247">
        <v>5.0439398457967854E-2</v>
      </c>
      <c r="J50" s="247">
        <v>3.5270493683015047E-3</v>
      </c>
      <c r="K50" s="247">
        <v>8.2640079075417816E-3</v>
      </c>
      <c r="L50" s="247">
        <v>-5.8933939880034814E-3</v>
      </c>
      <c r="M50" s="247">
        <v>-2.9605921659367596E-2</v>
      </c>
      <c r="N50" s="246">
        <f>SUM($G50:M50)</f>
        <v>7.2352026307669348E-2</v>
      </c>
      <c r="O50" s="248">
        <f t="shared" si="2"/>
        <v>1.0006329851684654</v>
      </c>
    </row>
    <row r="51" spans="2:15" x14ac:dyDescent="0.2">
      <c r="B51" s="244">
        <v>45139</v>
      </c>
      <c r="C51" s="249">
        <v>386.29831001622659</v>
      </c>
      <c r="D51" s="246"/>
      <c r="E51" s="246">
        <v>-1.149103258900368</v>
      </c>
      <c r="F51" s="246">
        <v>0.15193229084019322</v>
      </c>
      <c r="G51" s="247">
        <v>-3.8273658196601446E-2</v>
      </c>
      <c r="H51" s="247">
        <v>-4.9709094039485535E-2</v>
      </c>
      <c r="I51" s="247">
        <v>-1.2042929643257594E-2</v>
      </c>
      <c r="J51" s="247">
        <v>-2.3726364620870299E-2</v>
      </c>
      <c r="K51" s="247">
        <v>-4.2437249712747871E-3</v>
      </c>
      <c r="L51" s="247">
        <v>2.2664291226078603E-2</v>
      </c>
      <c r="M51" s="247">
        <v>-1.5632502903144996E-2</v>
      </c>
      <c r="N51" s="246">
        <f>SUM($G51:M51)</f>
        <v>-0.12096398314855605</v>
      </c>
      <c r="O51" s="248">
        <f t="shared" si="2"/>
        <v>-1.1181349512087309</v>
      </c>
    </row>
    <row r="52" spans="2:15" x14ac:dyDescent="0.2">
      <c r="B52" s="244">
        <v>45170</v>
      </c>
      <c r="C52" s="249">
        <v>421.61626590115935</v>
      </c>
      <c r="D52" s="246"/>
      <c r="E52" s="246">
        <v>-1.4469201166922403</v>
      </c>
      <c r="F52" s="246">
        <v>-0.69235921149390833</v>
      </c>
      <c r="G52" s="247">
        <v>1.8142240718930225E-2</v>
      </c>
      <c r="H52" s="247">
        <v>-2.4189659978446798E-2</v>
      </c>
      <c r="I52" s="247">
        <v>2.3953492470127458E-2</v>
      </c>
      <c r="J52" s="247">
        <v>7.8290577964139629E-3</v>
      </c>
      <c r="K52" s="247">
        <v>-2.9352055629090046E-2</v>
      </c>
      <c r="L52" s="247">
        <v>7.7912734022334007E-3</v>
      </c>
      <c r="M52" s="247">
        <v>2.1893942134511235E-2</v>
      </c>
      <c r="N52" s="246">
        <f>SUM($G52:M52)</f>
        <v>2.6068290914679437E-2</v>
      </c>
      <c r="O52" s="248">
        <f t="shared" si="2"/>
        <v>-2.1132110372714692</v>
      </c>
    </row>
    <row r="53" spans="2:15" x14ac:dyDescent="0.2">
      <c r="B53" s="244">
        <v>45200</v>
      </c>
      <c r="C53" s="249">
        <v>445.19264227698881</v>
      </c>
      <c r="D53" s="246"/>
      <c r="E53" s="246"/>
      <c r="F53" s="246">
        <v>-1.3770878589821223</v>
      </c>
      <c r="G53" s="247">
        <v>-3.5968988252761847E-2</v>
      </c>
      <c r="H53" s="247">
        <v>-3.6653822234541167E-2</v>
      </c>
      <c r="I53" s="247">
        <v>-2.4909018501375613E-2</v>
      </c>
      <c r="J53" s="247">
        <v>-1.9859367131516592E-2</v>
      </c>
      <c r="K53" s="247">
        <v>-3.5516782475610853E-2</v>
      </c>
      <c r="L53" s="247">
        <v>-4.7473003419327142E-3</v>
      </c>
      <c r="M53" s="247">
        <v>2.7956529431264698E-2</v>
      </c>
      <c r="N53" s="246">
        <f>SUM($G53:M53)</f>
        <v>-0.12969874950647409</v>
      </c>
      <c r="O53" s="248">
        <f t="shared" si="2"/>
        <v>-1.5067866084885964</v>
      </c>
    </row>
    <row r="54" spans="2:15" x14ac:dyDescent="0.2">
      <c r="B54" s="244">
        <v>45231</v>
      </c>
      <c r="C54" s="249">
        <v>438.84255118364467</v>
      </c>
      <c r="D54" s="246"/>
      <c r="E54" s="246"/>
      <c r="F54" s="246">
        <v>0.12399562781240547</v>
      </c>
      <c r="G54" s="247">
        <v>-1.166151157309514E-2</v>
      </c>
      <c r="H54" s="247">
        <v>-2.1326005143748716E-2</v>
      </c>
      <c r="I54" s="247">
        <v>-4.2335078099540624E-2</v>
      </c>
      <c r="J54" s="247">
        <v>-1.3521866343921829E-2</v>
      </c>
      <c r="K54" s="247">
        <v>-2.4874670827387035E-2</v>
      </c>
      <c r="L54" s="247">
        <v>-7.3331427556126982E-3</v>
      </c>
      <c r="M54" s="247">
        <v>1.8577414643175416E-2</v>
      </c>
      <c r="N54" s="246">
        <f>SUM($G54:M54)</f>
        <v>-0.10247486010013063</v>
      </c>
      <c r="O54" s="248">
        <f t="shared" si="2"/>
        <v>2.1520767712274846E-2</v>
      </c>
    </row>
    <row r="55" spans="2:15" ht="15" thickBot="1" x14ac:dyDescent="0.25">
      <c r="B55" s="244">
        <v>45261</v>
      </c>
      <c r="C55" s="254">
        <v>412.73761065297299</v>
      </c>
      <c r="D55" s="246"/>
      <c r="E55" s="246"/>
      <c r="F55" s="246">
        <v>-1.4839245039209459</v>
      </c>
      <c r="G55" s="247">
        <v>-2.6733802455964906E-3</v>
      </c>
      <c r="H55" s="247">
        <v>-5.4637732995615806E-2</v>
      </c>
      <c r="I55" s="247">
        <v>-4.2594513806250234E-2</v>
      </c>
      <c r="J55" s="247">
        <v>-2.946527621321593E-2</v>
      </c>
      <c r="K55" s="247">
        <v>-2.6707380980042217E-2</v>
      </c>
      <c r="L55" s="247">
        <v>-5.7490505425334959E-3</v>
      </c>
      <c r="M55" s="247">
        <v>-5.0774150939218998E-3</v>
      </c>
      <c r="N55" s="246">
        <f>SUM($G55:M55)</f>
        <v>-0.16690474987717607</v>
      </c>
      <c r="O55" s="248">
        <f t="shared" si="2"/>
        <v>-1.650829253798122</v>
      </c>
    </row>
    <row r="56" spans="2:15" s="256" customFormat="1" ht="20.25" customHeight="1" thickBot="1" x14ac:dyDescent="0.25">
      <c r="B56" s="233" t="s">
        <v>78</v>
      </c>
      <c r="C56" s="255"/>
      <c r="D56" s="250"/>
      <c r="E56" s="250">
        <f t="shared" ref="E56:M56" si="4">SUM(E44:E55)</f>
        <v>-12.552685406708235</v>
      </c>
      <c r="F56" s="250">
        <f t="shared" si="4"/>
        <v>-2.3003817954249257</v>
      </c>
      <c r="G56" s="251">
        <f t="shared" si="4"/>
        <v>-2.0026105085037216E-2</v>
      </c>
      <c r="H56" s="251">
        <f t="shared" si="4"/>
        <v>-0.22746538578599029</v>
      </c>
      <c r="I56" s="251">
        <f t="shared" si="4"/>
        <v>-0.44656606780409902</v>
      </c>
      <c r="J56" s="251">
        <f t="shared" si="4"/>
        <v>-0.30913592337873297</v>
      </c>
      <c r="K56" s="251">
        <f t="shared" si="4"/>
        <v>-0.27245722832918773</v>
      </c>
      <c r="L56" s="251">
        <f t="shared" si="4"/>
        <v>-0.11918667114974824</v>
      </c>
      <c r="M56" s="251">
        <f t="shared" si="4"/>
        <v>5.5021069265592359E-2</v>
      </c>
      <c r="N56" s="250">
        <f>SUM($G56:M56)</f>
        <v>-1.3398163122672031</v>
      </c>
      <c r="O56" s="252">
        <f t="shared" si="2"/>
        <v>-16.192883514400364</v>
      </c>
    </row>
    <row r="57" spans="2:15" x14ac:dyDescent="0.2">
      <c r="B57" s="244">
        <v>45292</v>
      </c>
      <c r="C57" s="249">
        <v>464.33370802261686</v>
      </c>
      <c r="D57" s="246"/>
      <c r="E57" s="246"/>
      <c r="F57" s="246">
        <v>0.58131833660598886</v>
      </c>
      <c r="G57" s="247">
        <v>0.33813821315266068</v>
      </c>
      <c r="H57" s="247">
        <v>7.0409883747799995E-2</v>
      </c>
      <c r="I57" s="247">
        <v>5.1290944999948351E-2</v>
      </c>
      <c r="J57" s="247">
        <v>-2.3492985123425569E-2</v>
      </c>
      <c r="K57" s="247">
        <v>0.10059887787616617</v>
      </c>
      <c r="L57" s="247">
        <v>2.4480985376612807E-2</v>
      </c>
      <c r="M57" s="247">
        <v>0.11163973287625595</v>
      </c>
      <c r="N57" s="246">
        <f>SUM($G57:M57)</f>
        <v>0.67306565290601839</v>
      </c>
      <c r="O57" s="248">
        <f t="shared" si="2"/>
        <v>1.2543839895120072</v>
      </c>
    </row>
    <row r="58" spans="2:15" x14ac:dyDescent="0.2">
      <c r="B58" s="244">
        <v>45323</v>
      </c>
      <c r="C58" s="249">
        <v>426.40132911541554</v>
      </c>
      <c r="D58" s="246"/>
      <c r="E58" s="246"/>
      <c r="F58" s="246">
        <v>0.60760472176076519</v>
      </c>
      <c r="G58" s="247">
        <v>-2.4505346184753307E-2</v>
      </c>
      <c r="H58" s="247">
        <v>3.2337246916767981E-2</v>
      </c>
      <c r="I58" s="247">
        <v>9.6484769818573568E-2</v>
      </c>
      <c r="J58" s="247">
        <v>-1.6422645401348746E-2</v>
      </c>
      <c r="K58" s="247">
        <v>-2.9295650940582618E-2</v>
      </c>
      <c r="L58" s="247">
        <v>-1.0143562655684946E-2</v>
      </c>
      <c r="M58" s="247">
        <v>-4.0915852005753095E-2</v>
      </c>
      <c r="N58" s="246">
        <f>SUM($G58:M58)</f>
        <v>7.5389595472188375E-3</v>
      </c>
      <c r="O58" s="248">
        <f t="shared" si="2"/>
        <v>0.61514368130798402</v>
      </c>
    </row>
    <row r="59" spans="2:15" x14ac:dyDescent="0.2">
      <c r="B59" s="244">
        <f t="shared" ref="B59:B68" si="5">EOMONTH(B58,0)+1</f>
        <v>45352</v>
      </c>
      <c r="C59" s="249">
        <v>443.02679271260985</v>
      </c>
      <c r="D59" s="246"/>
      <c r="E59" s="246"/>
      <c r="F59" s="246">
        <v>1.1891530970365807</v>
      </c>
      <c r="G59" s="247">
        <v>6.0079211041738745E-2</v>
      </c>
      <c r="H59" s="247">
        <v>-1.2119930113271948E-2</v>
      </c>
      <c r="I59" s="247">
        <v>0.1128297806747014</v>
      </c>
      <c r="J59" s="247">
        <v>4.9166901393846274E-2</v>
      </c>
      <c r="K59" s="247">
        <v>-3.4699640903284035E-2</v>
      </c>
      <c r="L59" s="247">
        <v>-5.4716362446868061E-2</v>
      </c>
      <c r="M59" s="247">
        <v>3.721871575237401E-3</v>
      </c>
      <c r="N59" s="246">
        <f>SUM($G59:M59)</f>
        <v>0.12426183122209977</v>
      </c>
      <c r="O59" s="248">
        <f t="shared" si="2"/>
        <v>1.3134149282586804</v>
      </c>
    </row>
    <row r="60" spans="2:15" x14ac:dyDescent="0.2">
      <c r="B60" s="244">
        <f t="shared" si="5"/>
        <v>45383</v>
      </c>
      <c r="C60" s="249">
        <v>434.11878047209206</v>
      </c>
      <c r="D60" s="246"/>
      <c r="E60" s="246"/>
      <c r="F60" s="246">
        <v>0.97485526710079284</v>
      </c>
      <c r="G60" s="247">
        <v>0.17861013581324414</v>
      </c>
      <c r="H60" s="247">
        <v>0.14844850413362565</v>
      </c>
      <c r="I60" s="247">
        <v>0.12319742779862963</v>
      </c>
      <c r="J60" s="247">
        <v>8.4883090349080703E-2</v>
      </c>
      <c r="K60" s="247">
        <v>7.9263521377129109E-2</v>
      </c>
      <c r="L60" s="247">
        <v>4.031186954301802E-2</v>
      </c>
      <c r="M60" s="247">
        <v>6.8777680145899467E-3</v>
      </c>
      <c r="N60" s="246">
        <f>SUM($G60:M60)</f>
        <v>0.6615923170293172</v>
      </c>
      <c r="O60" s="248">
        <f t="shared" si="2"/>
        <v>1.63644758413011</v>
      </c>
    </row>
    <row r="61" spans="2:15" x14ac:dyDescent="0.2">
      <c r="B61" s="244">
        <f t="shared" si="5"/>
        <v>45413</v>
      </c>
      <c r="C61" s="249">
        <v>424.01034776843397</v>
      </c>
      <c r="D61" s="246"/>
      <c r="E61" s="246"/>
      <c r="F61" s="246">
        <v>1.0023624137100455</v>
      </c>
      <c r="G61" s="247">
        <v>0.18492076725630113</v>
      </c>
      <c r="H61" s="247">
        <v>9.1653428953975435E-2</v>
      </c>
      <c r="I61" s="247">
        <v>0.18019831629226246</v>
      </c>
      <c r="J61" s="247">
        <v>7.6624447707217769E-2</v>
      </c>
      <c r="K61" s="247">
        <v>8.0967499760731698E-2</v>
      </c>
      <c r="L61" s="247">
        <v>5.3639690002000862E-3</v>
      </c>
      <c r="M61" s="247">
        <v>-1.7288518472355463E-2</v>
      </c>
      <c r="N61" s="246">
        <f>SUM($G61:M61)</f>
        <v>0.60243991049833312</v>
      </c>
      <c r="O61" s="248">
        <f t="shared" si="2"/>
        <v>1.6048023242083786</v>
      </c>
    </row>
    <row r="62" spans="2:15" x14ac:dyDescent="0.2">
      <c r="B62" s="244">
        <f t="shared" si="5"/>
        <v>45444</v>
      </c>
      <c r="C62" s="249">
        <v>420.63951242190632</v>
      </c>
      <c r="D62" s="246"/>
      <c r="E62" s="246"/>
      <c r="F62" s="246">
        <v>-1.2274781586266954</v>
      </c>
      <c r="G62" s="247">
        <v>4.8910193593201257E-2</v>
      </c>
      <c r="H62" s="247">
        <v>-3.5818949151689594E-2</v>
      </c>
      <c r="I62" s="247">
        <v>9.8393768761411593E-2</v>
      </c>
      <c r="J62" s="247">
        <v>-2.5517880370671264E-2</v>
      </c>
      <c r="K62" s="247">
        <v>9.6417818107397579E-2</v>
      </c>
      <c r="L62" s="247">
        <v>6.7368654237156989E-2</v>
      </c>
      <c r="M62" s="247">
        <v>-1.1767830210885677E-2</v>
      </c>
      <c r="N62" s="246">
        <f>SUM($G62:M62)</f>
        <v>0.23798577496592088</v>
      </c>
      <c r="O62" s="248">
        <f t="shared" si="2"/>
        <v>-0.98949238366077452</v>
      </c>
    </row>
    <row r="63" spans="2:15" x14ac:dyDescent="0.2">
      <c r="B63" s="244">
        <f t="shared" si="5"/>
        <v>45474</v>
      </c>
      <c r="C63" s="249">
        <v>442.18284652949438</v>
      </c>
      <c r="D63" s="246"/>
      <c r="E63" s="246"/>
      <c r="F63" s="246">
        <v>-2.1277372465581266</v>
      </c>
      <c r="G63" s="247">
        <v>-6.4266153266714809E-2</v>
      </c>
      <c r="H63" s="247">
        <v>-6.5781858610932886E-2</v>
      </c>
      <c r="I63" s="247">
        <v>-9.0117444851216533E-2</v>
      </c>
      <c r="J63" s="247">
        <v>2.9196246177036755E-2</v>
      </c>
      <c r="K63" s="247">
        <v>9.8725706811762848E-2</v>
      </c>
      <c r="L63" s="247">
        <v>5.2202273958812384E-2</v>
      </c>
      <c r="M63" s="247">
        <v>-2.8543071467709069E-2</v>
      </c>
      <c r="N63" s="246">
        <f>SUM($G63:M63)</f>
        <v>-6.858430124896131E-2</v>
      </c>
      <c r="O63" s="248">
        <f t="shared" si="2"/>
        <v>-2.1963215478070879</v>
      </c>
    </row>
    <row r="64" spans="2:15" x14ac:dyDescent="0.2">
      <c r="B64" s="244">
        <f t="shared" si="5"/>
        <v>45505</v>
      </c>
      <c r="C64" s="249">
        <v>386.22426193018191</v>
      </c>
      <c r="D64" s="246"/>
      <c r="E64" s="246"/>
      <c r="F64" s="246">
        <v>-0.92793338174101336</v>
      </c>
      <c r="G64" s="247">
        <v>0.13612098130903405</v>
      </c>
      <c r="H64" s="247">
        <v>-0.34329642062454013</v>
      </c>
      <c r="I64" s="247">
        <v>-2.8083216522986731E-2</v>
      </c>
      <c r="J64" s="247">
        <v>-2.7911857745777979E-2</v>
      </c>
      <c r="K64" s="247">
        <v>7.4611389016240537E-2</v>
      </c>
      <c r="L64" s="247">
        <v>3.3004598753223036E-2</v>
      </c>
      <c r="M64" s="247">
        <v>-7.0478401493630827E-2</v>
      </c>
      <c r="N64" s="246">
        <f>SUM($G64:M64)</f>
        <v>-0.22603292730843805</v>
      </c>
      <c r="O64" s="248">
        <f t="shared" si="2"/>
        <v>-1.1539663090494514</v>
      </c>
    </row>
    <row r="65" spans="2:18" x14ac:dyDescent="0.2">
      <c r="B65" s="244">
        <f t="shared" si="5"/>
        <v>45536</v>
      </c>
      <c r="C65" s="249">
        <v>425.98525891999594</v>
      </c>
      <c r="D65" s="246"/>
      <c r="E65" s="246"/>
      <c r="F65" s="246">
        <v>-0.30087723035165936</v>
      </c>
      <c r="G65" s="247">
        <v>-0.26669495430292045</v>
      </c>
      <c r="H65" s="247">
        <v>-0.3332982373814275</v>
      </c>
      <c r="I65" s="247">
        <v>0.16965960022344007</v>
      </c>
      <c r="J65" s="247">
        <v>-0.10226304755070714</v>
      </c>
      <c r="K65" s="247">
        <v>-5.6852114769867512E-3</v>
      </c>
      <c r="L65" s="247">
        <v>3.2983739779922416E-2</v>
      </c>
      <c r="M65" s="247">
        <v>-2.4525987200433974E-2</v>
      </c>
      <c r="N65" s="246">
        <f>SUM($G65:M65)</f>
        <v>-0.52982409790911333</v>
      </c>
      <c r="O65" s="248">
        <f t="shared" si="2"/>
        <v>-0.8307013282607727</v>
      </c>
    </row>
    <row r="66" spans="2:18" x14ac:dyDescent="0.2">
      <c r="B66" s="244">
        <f t="shared" si="5"/>
        <v>45566</v>
      </c>
      <c r="C66" s="249">
        <v>476.16726126870998</v>
      </c>
      <c r="D66" s="246"/>
      <c r="E66" s="246"/>
      <c r="F66" s="246"/>
      <c r="G66" s="247">
        <v>-15.549704759703616</v>
      </c>
      <c r="H66" s="247">
        <v>-0.34634933047806271</v>
      </c>
      <c r="I66" s="247">
        <v>0.10526172147029911</v>
      </c>
      <c r="J66" s="247">
        <v>-0.16448553875517291</v>
      </c>
      <c r="K66" s="247">
        <v>-3.0501889855599984E-2</v>
      </c>
      <c r="L66" s="247">
        <v>-0.1114000373652857</v>
      </c>
      <c r="M66" s="247">
        <v>-2.372016948959299E-2</v>
      </c>
      <c r="N66" s="246">
        <f>SUM($G66:M66)</f>
        <v>-16.120900004177031</v>
      </c>
      <c r="O66" s="248">
        <f t="shared" si="2"/>
        <v>-16.120900004177031</v>
      </c>
    </row>
    <row r="67" spans="2:18" x14ac:dyDescent="0.2">
      <c r="B67" s="244">
        <f t="shared" si="5"/>
        <v>45597</v>
      </c>
      <c r="C67" s="249">
        <v>433.78939001085615</v>
      </c>
      <c r="D67" s="246"/>
      <c r="E67" s="246"/>
      <c r="F67" s="246"/>
      <c r="G67" s="247"/>
      <c r="H67" s="247">
        <v>-1.2750640673701241</v>
      </c>
      <c r="I67" s="247">
        <v>-2.3256086822584621E-2</v>
      </c>
      <c r="J67" s="247">
        <v>-0.42915560433647215</v>
      </c>
      <c r="K67" s="247">
        <v>-0.16074459417484377</v>
      </c>
      <c r="L67" s="247">
        <v>-0.11822065897507628</v>
      </c>
      <c r="M67" s="247">
        <v>-9.2350146609078365E-2</v>
      </c>
      <c r="N67" s="246">
        <f>SUM($G67:M67)</f>
        <v>-2.0987911582881793</v>
      </c>
      <c r="O67" s="248">
        <f t="shared" si="2"/>
        <v>-2.0987911582881793</v>
      </c>
    </row>
    <row r="68" spans="2:18" ht="15" thickBot="1" x14ac:dyDescent="0.25">
      <c r="B68" s="244">
        <f t="shared" si="5"/>
        <v>45627</v>
      </c>
      <c r="C68" s="249">
        <v>421.68703802935329</v>
      </c>
      <c r="D68" s="246"/>
      <c r="E68" s="246"/>
      <c r="F68" s="246"/>
      <c r="G68" s="247"/>
      <c r="H68" s="247"/>
      <c r="I68" s="247">
        <v>0.42886892971745283</v>
      </c>
      <c r="J68" s="247">
        <v>-0.32849584957216393</v>
      </c>
      <c r="K68" s="247">
        <v>7.4427545320247646E-2</v>
      </c>
      <c r="L68" s="247">
        <v>-7.0383582082513385E-2</v>
      </c>
      <c r="M68" s="247">
        <v>-2.2394548230465716E-2</v>
      </c>
      <c r="N68" s="246">
        <f>SUM($G68:M68)</f>
        <v>8.202249515255744E-2</v>
      </c>
      <c r="O68" s="248">
        <f t="shared" si="2"/>
        <v>8.202249515255744E-2</v>
      </c>
    </row>
    <row r="69" spans="2:18" ht="15.75" thickBot="1" x14ac:dyDescent="0.25">
      <c r="B69" s="233" t="s">
        <v>79</v>
      </c>
      <c r="C69" s="255"/>
      <c r="D69" s="250"/>
      <c r="E69" s="250"/>
      <c r="F69" s="250">
        <f t="shared" ref="F69:M69" si="6">SUM(F57:F68)</f>
        <v>-0.2287321810633216</v>
      </c>
      <c r="G69" s="251">
        <f t="shared" si="6"/>
        <v>-14.958391711291824</v>
      </c>
      <c r="H69" s="251">
        <f t="shared" si="6"/>
        <v>-2.0688797299778798</v>
      </c>
      <c r="I69" s="251">
        <f t="shared" si="6"/>
        <v>1.2247285115599311</v>
      </c>
      <c r="J69" s="251">
        <f t="shared" si="6"/>
        <v>-0.8778747232285582</v>
      </c>
      <c r="K69" s="251">
        <f t="shared" si="6"/>
        <v>0.34408537091837843</v>
      </c>
      <c r="L69" s="251">
        <f t="shared" si="6"/>
        <v>-0.10914811287648263</v>
      </c>
      <c r="M69" s="251">
        <f t="shared" si="6"/>
        <v>-0.20974515271382188</v>
      </c>
      <c r="N69" s="250">
        <f>SUM($G69:M69)</f>
        <v>-16.655225547610257</v>
      </c>
      <c r="O69" s="252">
        <f t="shared" si="2"/>
        <v>-16.883957728673579</v>
      </c>
    </row>
    <row r="70" spans="2:18" x14ac:dyDescent="0.2">
      <c r="B70" s="244">
        <f>EOMONTH(B68,0)+1</f>
        <v>45658</v>
      </c>
      <c r="C70" s="249">
        <v>478.93966955839028</v>
      </c>
      <c r="D70" s="246"/>
      <c r="E70" s="246"/>
      <c r="F70" s="246"/>
      <c r="G70" s="247"/>
      <c r="H70" s="247"/>
      <c r="I70" s="247"/>
      <c r="J70" s="247">
        <v>-1.2563674467302235</v>
      </c>
      <c r="K70" s="247">
        <v>0.32607242971289452</v>
      </c>
      <c r="L70" s="247">
        <v>-0.17826878769824361</v>
      </c>
      <c r="M70" s="247">
        <v>-5.334138374973918E-2</v>
      </c>
      <c r="N70" s="246">
        <f>SUM($G70:M70)</f>
        <v>-1.1619051884653118</v>
      </c>
      <c r="O70" s="248">
        <f t="shared" si="2"/>
        <v>-1.1619051884653118</v>
      </c>
      <c r="R70" s="200" t="s">
        <v>53</v>
      </c>
    </row>
    <row r="71" spans="2:18" x14ac:dyDescent="0.2">
      <c r="B71" s="244">
        <f>EOMONTH(B70,0)+1</f>
        <v>45689</v>
      </c>
      <c r="C71" s="249">
        <v>418.66763483181109</v>
      </c>
      <c r="D71" s="246"/>
      <c r="E71" s="246"/>
      <c r="F71" s="246"/>
      <c r="G71" s="247"/>
      <c r="H71" s="247"/>
      <c r="I71" s="247"/>
      <c r="J71" s="247"/>
      <c r="K71" s="247">
        <v>0.32983894389099078</v>
      </c>
      <c r="L71" s="247">
        <v>-0.87575565297964886</v>
      </c>
      <c r="M71" s="247">
        <v>-0.47518068924119916</v>
      </c>
      <c r="N71" s="246">
        <f>SUM($G71:M71)</f>
        <v>-1.0210973983298572</v>
      </c>
      <c r="O71" s="248">
        <f t="shared" si="2"/>
        <v>-1.0210973983298572</v>
      </c>
    </row>
    <row r="72" spans="2:18" x14ac:dyDescent="0.2">
      <c r="B72" s="244">
        <f>EOMONTH(B71,0)+1</f>
        <v>45717</v>
      </c>
      <c r="C72" s="249">
        <v>461.95456329256831</v>
      </c>
      <c r="D72" s="246"/>
      <c r="E72" s="246"/>
      <c r="F72" s="246"/>
      <c r="G72" s="247"/>
      <c r="H72" s="247"/>
      <c r="I72" s="247"/>
      <c r="J72" s="247"/>
      <c r="K72" s="247"/>
      <c r="L72" s="247">
        <v>-3.4392999933952524</v>
      </c>
      <c r="M72" s="247">
        <v>-1.3730323522761978</v>
      </c>
      <c r="N72" s="246">
        <f>SUM($G72:M72)</f>
        <v>-4.8123323456714502</v>
      </c>
      <c r="O72" s="248">
        <f t="shared" si="2"/>
        <v>-4.8123323456714502</v>
      </c>
    </row>
    <row r="73" spans="2:18" x14ac:dyDescent="0.2">
      <c r="B73" s="244">
        <f>EOMONTH(B72,0)+1</f>
        <v>45748</v>
      </c>
      <c r="C73" s="249">
        <v>455.04249675001415</v>
      </c>
      <c r="D73" s="246"/>
      <c r="E73" s="246"/>
      <c r="F73" s="246"/>
      <c r="G73" s="247"/>
      <c r="H73" s="247"/>
      <c r="I73" s="247"/>
      <c r="J73" s="247"/>
      <c r="K73" s="247"/>
      <c r="L73" s="247"/>
      <c r="M73" s="247">
        <v>-1.2577232311926423</v>
      </c>
      <c r="N73" s="246">
        <f>SUM($G73:M73)</f>
        <v>-1.2577232311926423</v>
      </c>
      <c r="O73" s="248">
        <f t="shared" si="2"/>
        <v>-1.2577232311926423</v>
      </c>
    </row>
  </sheetData>
  <mergeCells count="5">
    <mergeCell ref="V2:V3"/>
    <mergeCell ref="D29:O29"/>
    <mergeCell ref="B43:C43"/>
    <mergeCell ref="B56:C56"/>
    <mergeCell ref="B69:C69"/>
  </mergeCells>
  <conditionalFormatting sqref="G31:G65 N32:N68">
    <cfRule type="cellIs" dxfId="103" priority="103" operator="greaterThan">
      <formula>0</formula>
    </cfRule>
    <cfRule type="cellIs" dxfId="102" priority="104" operator="lessThan">
      <formula>0</formula>
    </cfRule>
  </conditionalFormatting>
  <conditionalFormatting sqref="D31:D42">
    <cfRule type="cellIs" dxfId="101" priority="101" operator="greaterThan">
      <formula>0</formula>
    </cfRule>
    <cfRule type="cellIs" dxfId="100" priority="102" operator="lessThan">
      <formula>0</formula>
    </cfRule>
  </conditionalFormatting>
  <conditionalFormatting sqref="D43">
    <cfRule type="cellIs" dxfId="99" priority="99" operator="greaterThan">
      <formula>0</formula>
    </cfRule>
    <cfRule type="cellIs" dxfId="98" priority="100" operator="lessThan">
      <formula>0</formula>
    </cfRule>
  </conditionalFormatting>
  <conditionalFormatting sqref="D44:D55">
    <cfRule type="cellIs" dxfId="97" priority="97" operator="greaterThan">
      <formula>0</formula>
    </cfRule>
    <cfRule type="cellIs" dxfId="96" priority="98" operator="lessThan">
      <formula>0</formula>
    </cfRule>
  </conditionalFormatting>
  <conditionalFormatting sqref="D56">
    <cfRule type="cellIs" dxfId="95" priority="95" operator="greaterThan">
      <formula>0</formula>
    </cfRule>
    <cfRule type="cellIs" dxfId="94" priority="96" operator="lessThan">
      <formula>0</formula>
    </cfRule>
  </conditionalFormatting>
  <conditionalFormatting sqref="E31:E42">
    <cfRule type="cellIs" dxfId="93" priority="93" operator="greaterThan">
      <formula>0</formula>
    </cfRule>
    <cfRule type="cellIs" dxfId="92" priority="94" operator="lessThan">
      <formula>0</formula>
    </cfRule>
  </conditionalFormatting>
  <conditionalFormatting sqref="E43">
    <cfRule type="cellIs" dxfId="91" priority="91" operator="greaterThan">
      <formula>0</formula>
    </cfRule>
    <cfRule type="cellIs" dxfId="90" priority="92" operator="lessThan">
      <formula>0</formula>
    </cfRule>
  </conditionalFormatting>
  <conditionalFormatting sqref="D57:D58">
    <cfRule type="cellIs" dxfId="89" priority="85" operator="greaterThan">
      <formula>0</formula>
    </cfRule>
    <cfRule type="cellIs" dxfId="88" priority="86" operator="lessThan">
      <formula>0</formula>
    </cfRule>
  </conditionalFormatting>
  <conditionalFormatting sqref="E57:E58">
    <cfRule type="cellIs" dxfId="87" priority="83" operator="greaterThan">
      <formula>0</formula>
    </cfRule>
    <cfRule type="cellIs" dxfId="86" priority="84" operator="lessThan">
      <formula>0</formula>
    </cfRule>
  </conditionalFormatting>
  <conditionalFormatting sqref="E44:E55">
    <cfRule type="cellIs" dxfId="85" priority="89" operator="greaterThan">
      <formula>0</formula>
    </cfRule>
    <cfRule type="cellIs" dxfId="84" priority="90" operator="lessThan">
      <formula>0</formula>
    </cfRule>
  </conditionalFormatting>
  <conditionalFormatting sqref="E56">
    <cfRule type="cellIs" dxfId="83" priority="87" operator="greaterThan">
      <formula>0</formula>
    </cfRule>
    <cfRule type="cellIs" dxfId="82" priority="88" operator="lessThan">
      <formula>0</formula>
    </cfRule>
  </conditionalFormatting>
  <conditionalFormatting sqref="O31:O42">
    <cfRule type="cellIs" dxfId="81" priority="71" operator="greaterThan">
      <formula>0</formula>
    </cfRule>
    <cfRule type="cellIs" dxfId="80" priority="72" operator="lessThan">
      <formula>0</formula>
    </cfRule>
  </conditionalFormatting>
  <conditionalFormatting sqref="O43">
    <cfRule type="cellIs" dxfId="79" priority="69" operator="greaterThan">
      <formula>0</formula>
    </cfRule>
    <cfRule type="cellIs" dxfId="78" priority="70" operator="lessThan">
      <formula>0</formula>
    </cfRule>
  </conditionalFormatting>
  <conditionalFormatting sqref="O44:O55">
    <cfRule type="cellIs" dxfId="77" priority="67" operator="greaterThan">
      <formula>0</formula>
    </cfRule>
    <cfRule type="cellIs" dxfId="76" priority="68" operator="lessThan">
      <formula>0</formula>
    </cfRule>
  </conditionalFormatting>
  <conditionalFormatting sqref="O56">
    <cfRule type="cellIs" dxfId="75" priority="65" operator="greaterThan">
      <formula>0</formula>
    </cfRule>
    <cfRule type="cellIs" dxfId="74" priority="66" operator="lessThan">
      <formula>0</formula>
    </cfRule>
  </conditionalFormatting>
  <conditionalFormatting sqref="O57:O58">
    <cfRule type="cellIs" dxfId="73" priority="63" operator="greaterThan">
      <formula>0</formula>
    </cfRule>
    <cfRule type="cellIs" dxfId="72" priority="64" operator="lessThan">
      <formula>0</formula>
    </cfRule>
  </conditionalFormatting>
  <conditionalFormatting sqref="F31:F42">
    <cfRule type="cellIs" dxfId="71" priority="81" operator="greaterThan">
      <formula>0</formula>
    </cfRule>
    <cfRule type="cellIs" dxfId="70" priority="82" operator="lessThan">
      <formula>0</formula>
    </cfRule>
  </conditionalFormatting>
  <conditionalFormatting sqref="F43">
    <cfRule type="cellIs" dxfId="69" priority="79" operator="greaterThan">
      <formula>0</formula>
    </cfRule>
    <cfRule type="cellIs" dxfId="68" priority="80" operator="lessThan">
      <formula>0</formula>
    </cfRule>
  </conditionalFormatting>
  <conditionalFormatting sqref="F44:F55">
    <cfRule type="cellIs" dxfId="67" priority="77" operator="greaterThan">
      <formula>0</formula>
    </cfRule>
    <cfRule type="cellIs" dxfId="66" priority="78" operator="lessThan">
      <formula>0</formula>
    </cfRule>
  </conditionalFormatting>
  <conditionalFormatting sqref="F56">
    <cfRule type="cellIs" dxfId="65" priority="75" operator="greaterThan">
      <formula>0</formula>
    </cfRule>
    <cfRule type="cellIs" dxfId="64" priority="76" operator="lessThan">
      <formula>0</formula>
    </cfRule>
  </conditionalFormatting>
  <conditionalFormatting sqref="F57:F58">
    <cfRule type="cellIs" dxfId="63" priority="73" operator="greaterThan">
      <formula>0</formula>
    </cfRule>
    <cfRule type="cellIs" dxfId="62" priority="74" operator="lessThan">
      <formula>0</formula>
    </cfRule>
  </conditionalFormatting>
  <conditionalFormatting sqref="D59:D65">
    <cfRule type="cellIs" dxfId="61" priority="61" operator="greaterThan">
      <formula>0</formula>
    </cfRule>
    <cfRule type="cellIs" dxfId="60" priority="62" operator="lessThan">
      <formula>0</formula>
    </cfRule>
  </conditionalFormatting>
  <conditionalFormatting sqref="E59:E65">
    <cfRule type="cellIs" dxfId="59" priority="59" operator="greaterThan">
      <formula>0</formula>
    </cfRule>
    <cfRule type="cellIs" dxfId="58" priority="60" operator="lessThan">
      <formula>0</formula>
    </cfRule>
  </conditionalFormatting>
  <conditionalFormatting sqref="O59:O65">
    <cfRule type="cellIs" dxfId="57" priority="55" operator="greaterThan">
      <formula>0</formula>
    </cfRule>
    <cfRule type="cellIs" dxfId="56" priority="56" operator="lessThan">
      <formula>0</formula>
    </cfRule>
  </conditionalFormatting>
  <conditionalFormatting sqref="F59:F65">
    <cfRule type="cellIs" dxfId="55" priority="57" operator="greaterThan">
      <formula>0</formula>
    </cfRule>
    <cfRule type="cellIs" dxfId="54" priority="58" operator="lessThan">
      <formula>0</formula>
    </cfRule>
  </conditionalFormatting>
  <conditionalFormatting sqref="G66">
    <cfRule type="cellIs" dxfId="53" priority="53" operator="greaterThan">
      <formula>0</formula>
    </cfRule>
    <cfRule type="cellIs" dxfId="52" priority="54" operator="lessThan">
      <formula>0</formula>
    </cfRule>
  </conditionalFormatting>
  <conditionalFormatting sqref="D66">
    <cfRule type="cellIs" dxfId="51" priority="51" operator="greaterThan">
      <formula>0</formula>
    </cfRule>
    <cfRule type="cellIs" dxfId="50" priority="52" operator="lessThan">
      <formula>0</formula>
    </cfRule>
  </conditionalFormatting>
  <conditionalFormatting sqref="E66">
    <cfRule type="cellIs" dxfId="49" priority="49" operator="greaterThan">
      <formula>0</formula>
    </cfRule>
    <cfRule type="cellIs" dxfId="48" priority="50" operator="lessThan">
      <formula>0</formula>
    </cfRule>
  </conditionalFormatting>
  <conditionalFormatting sqref="O66">
    <cfRule type="cellIs" dxfId="47" priority="45" operator="greaterThan">
      <formula>0</formula>
    </cfRule>
    <cfRule type="cellIs" dxfId="46" priority="46" operator="lessThan">
      <formula>0</formula>
    </cfRule>
  </conditionalFormatting>
  <conditionalFormatting sqref="F66">
    <cfRule type="cellIs" dxfId="45" priority="47" operator="greaterThan">
      <formula>0</formula>
    </cfRule>
    <cfRule type="cellIs" dxfId="44" priority="48" operator="lessThan">
      <formula>0</formula>
    </cfRule>
  </conditionalFormatting>
  <conditionalFormatting sqref="H31:M65">
    <cfRule type="cellIs" dxfId="43" priority="43" operator="greaterThan">
      <formula>0</formula>
    </cfRule>
    <cfRule type="cellIs" dxfId="42" priority="44" operator="lessThan">
      <formula>0</formula>
    </cfRule>
  </conditionalFormatting>
  <conditionalFormatting sqref="H66:M66">
    <cfRule type="cellIs" dxfId="41" priority="41" operator="greaterThan">
      <formula>0</formula>
    </cfRule>
    <cfRule type="cellIs" dxfId="40" priority="42" operator="lessThan">
      <formula>0</formula>
    </cfRule>
  </conditionalFormatting>
  <conditionalFormatting sqref="G67:G68">
    <cfRule type="cellIs" dxfId="39" priority="39" operator="greaterThan">
      <formula>0</formula>
    </cfRule>
    <cfRule type="cellIs" dxfId="38" priority="40" operator="lessThan">
      <formula>0</formula>
    </cfRule>
  </conditionalFormatting>
  <conditionalFormatting sqref="D67:D68">
    <cfRule type="cellIs" dxfId="37" priority="37" operator="greaterThan">
      <formula>0</formula>
    </cfRule>
    <cfRule type="cellIs" dxfId="36" priority="38" operator="lessThan">
      <formula>0</formula>
    </cfRule>
  </conditionalFormatting>
  <conditionalFormatting sqref="E67:E68">
    <cfRule type="cellIs" dxfId="35" priority="35" operator="greaterThan">
      <formula>0</formula>
    </cfRule>
    <cfRule type="cellIs" dxfId="34" priority="36" operator="lessThan">
      <formula>0</formula>
    </cfRule>
  </conditionalFormatting>
  <conditionalFormatting sqref="O67:O68">
    <cfRule type="cellIs" dxfId="33" priority="31" operator="greaterThan">
      <formula>0</formula>
    </cfRule>
    <cfRule type="cellIs" dxfId="32" priority="32" operator="lessThan">
      <formula>0</formula>
    </cfRule>
  </conditionalFormatting>
  <conditionalFormatting sqref="F67:F68">
    <cfRule type="cellIs" dxfId="31" priority="33" operator="greaterThan">
      <formula>0</formula>
    </cfRule>
    <cfRule type="cellIs" dxfId="30" priority="34" operator="lessThan">
      <formula>0</formula>
    </cfRule>
  </conditionalFormatting>
  <conditionalFormatting sqref="H67:M68">
    <cfRule type="cellIs" dxfId="29" priority="29" operator="greaterThan">
      <formula>0</formula>
    </cfRule>
    <cfRule type="cellIs" dxfId="28" priority="30" operator="lessThan">
      <formula>0</formula>
    </cfRule>
  </conditionalFormatting>
  <conditionalFormatting sqref="N31">
    <cfRule type="cellIs" dxfId="27" priority="27" operator="greaterThan">
      <formula>0</formula>
    </cfRule>
    <cfRule type="cellIs" dxfId="26" priority="28" operator="lessThan">
      <formula>0</formula>
    </cfRule>
  </conditionalFormatting>
  <conditionalFormatting sqref="G69 N69">
    <cfRule type="cellIs" dxfId="25" priority="25" operator="greaterThan">
      <formula>0</formula>
    </cfRule>
    <cfRule type="cellIs" dxfId="24" priority="26" operator="lessThan">
      <formula>0</formula>
    </cfRule>
  </conditionalFormatting>
  <conditionalFormatting sqref="D69">
    <cfRule type="cellIs" dxfId="23" priority="23" operator="greaterThan">
      <formula>0</formula>
    </cfRule>
    <cfRule type="cellIs" dxfId="22" priority="24" operator="lessThan">
      <formula>0</formula>
    </cfRule>
  </conditionalFormatting>
  <conditionalFormatting sqref="E69">
    <cfRule type="cellIs" dxfId="21" priority="21" operator="greaterThan">
      <formula>0</formula>
    </cfRule>
    <cfRule type="cellIs" dxfId="20" priority="22" operator="lessThan">
      <formula>0</formula>
    </cfRule>
  </conditionalFormatting>
  <conditionalFormatting sqref="O69">
    <cfRule type="cellIs" dxfId="19" priority="17" operator="greaterThan">
      <formula>0</formula>
    </cfRule>
    <cfRule type="cellIs" dxfId="18" priority="18" operator="lessThan">
      <formula>0</formula>
    </cfRule>
  </conditionalFormatting>
  <conditionalFormatting sqref="F69">
    <cfRule type="cellIs" dxfId="17" priority="19" operator="greaterThan">
      <formula>0</formula>
    </cfRule>
    <cfRule type="cellIs" dxfId="16" priority="20" operator="lessThan">
      <formula>0</formula>
    </cfRule>
  </conditionalFormatting>
  <conditionalFormatting sqref="H69:M69">
    <cfRule type="cellIs" dxfId="15" priority="15" operator="greaterThan">
      <formula>0</formula>
    </cfRule>
    <cfRule type="cellIs" dxfId="14" priority="16" operator="lessThan">
      <formula>0</formula>
    </cfRule>
  </conditionalFormatting>
  <conditionalFormatting sqref="N70:N73">
    <cfRule type="cellIs" dxfId="13" priority="13" operator="greaterThan">
      <formula>0</formula>
    </cfRule>
    <cfRule type="cellIs" dxfId="12" priority="14" operator="lessThan">
      <formula>0</formula>
    </cfRule>
  </conditionalFormatting>
  <conditionalFormatting sqref="G70:G73">
    <cfRule type="cellIs" dxfId="11" priority="11" operator="greaterThan">
      <formula>0</formula>
    </cfRule>
    <cfRule type="cellIs" dxfId="10" priority="12" operator="lessThan">
      <formula>0</formula>
    </cfRule>
  </conditionalFormatting>
  <conditionalFormatting sqref="D70:D73">
    <cfRule type="cellIs" dxfId="9" priority="9" operator="greaterThan">
      <formula>0</formula>
    </cfRule>
    <cfRule type="cellIs" dxfId="8" priority="10" operator="lessThan">
      <formula>0</formula>
    </cfRule>
  </conditionalFormatting>
  <conditionalFormatting sqref="E70:E73">
    <cfRule type="cellIs" dxfId="7" priority="7" operator="greaterThan">
      <formula>0</formula>
    </cfRule>
    <cfRule type="cellIs" dxfId="6" priority="8" operator="lessThan">
      <formula>0</formula>
    </cfRule>
  </conditionalFormatting>
  <conditionalFormatting sqref="O70:O73">
    <cfRule type="cellIs" dxfId="5" priority="3" operator="greaterThan">
      <formula>0</formula>
    </cfRule>
    <cfRule type="cellIs" dxfId="4" priority="4" operator="lessThan">
      <formula>0</formula>
    </cfRule>
  </conditionalFormatting>
  <conditionalFormatting sqref="F70:F73">
    <cfRule type="cellIs" dxfId="3" priority="5" operator="greaterThan">
      <formula>0</formula>
    </cfRule>
    <cfRule type="cellIs" dxfId="2" priority="6" operator="lessThan">
      <formula>0</formula>
    </cfRule>
  </conditionalFormatting>
  <conditionalFormatting sqref="H70:M73">
    <cfRule type="cellIs" dxfId="1" priority="1" operator="greaterThan">
      <formula>0</formula>
    </cfRule>
    <cfRule type="cellIs" dxfId="0" priority="2" operator="lessThan">
      <formula>0</formula>
    </cfRule>
  </conditionalFormatting>
  <pageMargins left="0.17" right="0.17" top="0.18" bottom="0.17" header="0.17" footer="0.17"/>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Graphs_DTR</vt:lpstr>
      <vt:lpstr>Date_rbts</vt:lpstr>
      <vt:lpstr>Date_soins</vt:lpstr>
      <vt:lpstr>Révisions_date_soins</vt:lpstr>
      <vt:lpstr>Date_rbts!Zone_d_impression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Adriel Attal</dc:creator>
  <cp:lastModifiedBy>Adriel Attal</cp:lastModifiedBy>
  <dcterms:created xsi:type="dcterms:W3CDTF">2025-08-26T12:43:33Z</dcterms:created>
  <dcterms:modified xsi:type="dcterms:W3CDTF">2025-08-26T12:44:44Z</dcterms:modified>
</cp:coreProperties>
</file>