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4_STATS_PRESTATIONS_MALADIE\01_CONJONCTURE\03_ANALYSE\2025\202506\"/>
    </mc:Choice>
  </mc:AlternateContent>
  <xr:revisionPtr revIDLastSave="0" documentId="13_ncr:1_{9914C55C-2DE1-4C1D-9E27-069256BC2B29}" xr6:coauthVersionLast="47" xr6:coauthVersionMax="47" xr10:uidLastSave="{00000000-0000-0000-0000-000000000000}"/>
  <bookViews>
    <workbookView xWindow="-120" yWindow="-120" windowWidth="25440" windowHeight="15270" xr2:uid="{E1095CF1-7AFE-4A3C-B008-E4E84F23B90D}"/>
  </bookViews>
  <sheets>
    <sheet name="Graphs_DTR" sheetId="1" r:id="rId1"/>
    <sheet name="Date_rbts" sheetId="2" r:id="rId2"/>
    <sheet name="Date_soins" sheetId="3" r:id="rId3"/>
    <sheet name="Révisions_date_soins" sheetId="4" r:id="rId4"/>
  </sheets>
  <externalReferences>
    <externalReference r:id="rId5"/>
  </externalReferences>
  <definedNames>
    <definedName name="_xlnm.Print_Area" localSheetId="1">Date_rbts!$C$4:$M$104</definedName>
    <definedName name="_xlnm.Print_Area" localSheetId="2">Date_soins!$C$4:$M$105</definedName>
    <definedName name="_xlnm.Print_Area" localSheetId="0">Graphs_DTR!$A$1:$L$211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2" i="4" l="1"/>
  <c r="N72" i="4" s="1"/>
  <c r="M71" i="4"/>
  <c r="N71" i="4" s="1"/>
  <c r="M70" i="4"/>
  <c r="N70" i="4" s="1"/>
  <c r="L69" i="4"/>
  <c r="M69" i="4" s="1"/>
  <c r="N69" i="4" s="1"/>
  <c r="K69" i="4"/>
  <c r="J69" i="4"/>
  <c r="I69" i="4"/>
  <c r="H69" i="4"/>
  <c r="G69" i="4"/>
  <c r="F69" i="4"/>
  <c r="M68" i="4"/>
  <c r="N68" i="4" s="1"/>
  <c r="M67" i="4"/>
  <c r="N67" i="4" s="1"/>
  <c r="M66" i="4"/>
  <c r="N66" i="4" s="1"/>
  <c r="M65" i="4"/>
  <c r="N65" i="4" s="1"/>
  <c r="M64" i="4"/>
  <c r="N64" i="4" s="1"/>
  <c r="M63" i="4"/>
  <c r="N63" i="4" s="1"/>
  <c r="M62" i="4"/>
  <c r="N62" i="4" s="1"/>
  <c r="M61" i="4"/>
  <c r="N61" i="4" s="1"/>
  <c r="M60" i="4"/>
  <c r="N60" i="4" s="1"/>
  <c r="M59" i="4"/>
  <c r="N59" i="4" s="1"/>
  <c r="B59" i="4"/>
  <c r="B60" i="4" s="1"/>
  <c r="B61" i="4" s="1"/>
  <c r="B62" i="4" s="1"/>
  <c r="B63" i="4" s="1"/>
  <c r="B64" i="4" s="1"/>
  <c r="B65" i="4" s="1"/>
  <c r="B66" i="4" s="1"/>
  <c r="B67" i="4" s="1"/>
  <c r="B68" i="4" s="1"/>
  <c r="B70" i="4" s="1"/>
  <c r="B71" i="4" s="1"/>
  <c r="B72" i="4" s="1"/>
  <c r="M58" i="4"/>
  <c r="N58" i="4" s="1"/>
  <c r="M57" i="4"/>
  <c r="N57" i="4" s="1"/>
  <c r="L56" i="4"/>
  <c r="K56" i="4"/>
  <c r="J56" i="4"/>
  <c r="I56" i="4"/>
  <c r="H56" i="4"/>
  <c r="G56" i="4"/>
  <c r="M56" i="4" s="1"/>
  <c r="N56" i="4" s="1"/>
  <c r="F56" i="4"/>
  <c r="E56" i="4"/>
  <c r="M55" i="4"/>
  <c r="N55" i="4" s="1"/>
  <c r="N54" i="4"/>
  <c r="M54" i="4"/>
  <c r="M53" i="4"/>
  <c r="N53" i="4" s="1"/>
  <c r="M52" i="4"/>
  <c r="N52" i="4" s="1"/>
  <c r="M51" i="4"/>
  <c r="N51" i="4" s="1"/>
  <c r="M50" i="4"/>
  <c r="N50" i="4" s="1"/>
  <c r="M49" i="4"/>
  <c r="N49" i="4" s="1"/>
  <c r="N48" i="4"/>
  <c r="M48" i="4"/>
  <c r="M47" i="4"/>
  <c r="N47" i="4" s="1"/>
  <c r="M46" i="4"/>
  <c r="N46" i="4" s="1"/>
  <c r="M45" i="4"/>
  <c r="N45" i="4" s="1"/>
  <c r="M44" i="4"/>
  <c r="N44" i="4" s="1"/>
  <c r="L43" i="4"/>
  <c r="K43" i="4"/>
  <c r="J43" i="4"/>
  <c r="I43" i="4"/>
  <c r="H43" i="4"/>
  <c r="G43" i="4"/>
  <c r="M43" i="4" s="1"/>
  <c r="F43" i="4"/>
  <c r="E43" i="4"/>
  <c r="N43" i="4" s="1"/>
  <c r="D43" i="4"/>
  <c r="M42" i="4"/>
  <c r="N42" i="4" s="1"/>
  <c r="M41" i="4"/>
  <c r="N41" i="4" s="1"/>
  <c r="M40" i="4"/>
  <c r="N40" i="4" s="1"/>
  <c r="M39" i="4"/>
  <c r="N39" i="4" s="1"/>
  <c r="M38" i="4"/>
  <c r="N38" i="4" s="1"/>
  <c r="N37" i="4"/>
  <c r="M37" i="4"/>
  <c r="M36" i="4"/>
  <c r="N36" i="4" s="1"/>
  <c r="M35" i="4"/>
  <c r="N35" i="4" s="1"/>
  <c r="M34" i="4"/>
  <c r="N34" i="4" s="1"/>
  <c r="M33" i="4"/>
  <c r="N33" i="4" s="1"/>
  <c r="M32" i="4"/>
  <c r="N32" i="4" s="1"/>
  <c r="N31" i="4"/>
  <c r="M31" i="4"/>
  <c r="I30" i="4"/>
  <c r="J30" i="4" s="1"/>
  <c r="K30" i="4" s="1"/>
  <c r="L30" i="4" s="1"/>
  <c r="H30" i="4"/>
  <c r="E3" i="4"/>
  <c r="F3" i="4" s="1"/>
  <c r="G3" i="4" s="1"/>
  <c r="H3" i="4" s="1"/>
  <c r="I3" i="4" s="1"/>
  <c r="J3" i="4" s="1"/>
  <c r="K3" i="4" s="1"/>
  <c r="L3" i="4" s="1"/>
  <c r="M3" i="4" s="1"/>
  <c r="N3" i="4" s="1"/>
  <c r="O3" i="4" s="1"/>
  <c r="Q3" i="4" s="1"/>
  <c r="R3" i="4" s="1"/>
  <c r="S3" i="4" s="1"/>
  <c r="L71" i="3"/>
  <c r="J71" i="3"/>
  <c r="I71" i="3"/>
  <c r="H71" i="3"/>
  <c r="L38" i="3"/>
  <c r="J38" i="3"/>
  <c r="I38" i="3"/>
  <c r="H38" i="3"/>
  <c r="G38" i="3"/>
  <c r="G71" i="3"/>
  <c r="E38" i="3"/>
  <c r="E71" i="3" s="1"/>
  <c r="D38" i="3"/>
  <c r="D71" i="3" s="1"/>
  <c r="I71" i="2"/>
  <c r="H71" i="2"/>
  <c r="I38" i="2"/>
  <c r="H38" i="2"/>
  <c r="G38" i="2"/>
  <c r="E38" i="2"/>
  <c r="E71" i="2" s="1"/>
  <c r="D38" i="2"/>
  <c r="D71" i="2" s="1"/>
  <c r="L38" i="2"/>
  <c r="L71" i="2" s="1"/>
  <c r="J38" i="2"/>
  <c r="J71" i="2" s="1"/>
  <c r="G71" i="2"/>
</calcChain>
</file>

<file path=xl/sharedStrings.xml><?xml version="1.0" encoding="utf-8"?>
<sst xmlns="http://schemas.openxmlformats.org/spreadsheetml/2006/main" count="298" uniqueCount="108">
  <si>
    <t>Régime agricole</t>
  </si>
  <si>
    <t>Non-Salariés agricoles</t>
  </si>
  <si>
    <t>Salariés agricoles</t>
  </si>
  <si>
    <r>
      <t xml:space="preserve">Séries  en date de remboursement CVS-CJO </t>
    </r>
    <r>
      <rPr>
        <b/>
        <sz val="10"/>
        <color rgb="FF0000FF"/>
        <rFont val="Cambria"/>
        <family val="1"/>
      </rPr>
      <t>, France métropolitaine - Risques Maladie-Maternité-AT</t>
    </r>
  </si>
  <si>
    <t>Attention, les échelles ne sont pas toujours comparables selon les graphiques</t>
  </si>
  <si>
    <t>Séries indicées;Base 100 = Moyenne 2016</t>
  </si>
  <si>
    <t>Données mensuelles</t>
  </si>
  <si>
    <r>
      <t xml:space="preserve">Régime agricole - Métropole
Tous risques
Séries en date de remboursements
</t>
    </r>
    <r>
      <rPr>
        <b/>
        <sz val="9"/>
        <color theme="1"/>
        <rFont val="Cambria"/>
        <family val="1"/>
      </rPr>
      <t>Montants remboursés en millions d'euros</t>
    </r>
  </si>
  <si>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</si>
  <si>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</si>
  <si>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</si>
  <si>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</si>
  <si>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</si>
  <si>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</si>
  <si>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</si>
  <si>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</si>
  <si>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</si>
  <si>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</si>
  <si>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</si>
  <si>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</si>
  <si>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</si>
  <si>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</si>
  <si>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</si>
  <si>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</si>
  <si>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</si>
  <si>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</si>
  <si>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</si>
  <si>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</si>
  <si>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</si>
  <si>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</si>
  <si>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</si>
  <si>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</si>
  <si>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</si>
  <si>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</si>
  <si>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</si>
  <si>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</si>
  <si>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</si>
  <si>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</si>
  <si>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</si>
  <si>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</si>
  <si>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r>
      <t xml:space="preserve">Régime agricole - Métropole
Tous risques
Séries en date de soins
</t>
    </r>
    <r>
      <rPr>
        <b/>
        <sz val="9"/>
        <color theme="1"/>
        <rFont val="Cambria"/>
        <family val="1"/>
      </rPr>
      <t>Montants remboursés en millions d'euros</t>
    </r>
  </si>
  <si>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</si>
  <si>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</si>
  <si>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Source : MSA</t>
  </si>
  <si>
    <t xml:space="preserve">Tableau 1 : Taux de révision de séries de remboursements de soins de ville (en date de soins) par rapport aux données publiées ce mois-ci </t>
  </si>
  <si>
    <r>
      <t xml:space="preserve">Révision du dernier mois
</t>
    </r>
    <r>
      <rPr>
        <i/>
        <sz val="10"/>
        <color theme="1"/>
        <rFont val="Arial"/>
        <family val="2"/>
      </rPr>
      <t>(en millions d'euros)</t>
    </r>
  </si>
  <si>
    <t>Cumul 2024</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</si>
  <si>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</si>
  <si>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</si>
  <si>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</si>
  <si>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</si>
  <si>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</si>
  <si>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</si>
  <si>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</si>
  <si>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</si>
  <si>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</si>
  <si>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</si>
  <si>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</si>
  <si>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</si>
  <si>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</si>
  <si>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</si>
  <si>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</si>
  <si>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</si>
  <si>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</si>
  <si>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</si>
  <si>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</si>
  <si>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</si>
  <si>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</si>
  <si>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Révision des mois en date de soins selon les données liquidées jusqu'en juin 2025</t>
  </si>
  <si>
    <t>Date de révision (montants en millions d'euros)</t>
  </si>
  <si>
    <t>Date de soins</t>
  </si>
  <si>
    <t>Référence</t>
  </si>
  <si>
    <t>2022</t>
  </si>
  <si>
    <t>2023</t>
  </si>
  <si>
    <t>2024</t>
  </si>
  <si>
    <t>2025</t>
  </si>
  <si>
    <t>TOTAL</t>
  </si>
  <si>
    <t>Total 2022</t>
  </si>
  <si>
    <t>Total 2023</t>
  </si>
  <si>
    <t>Total 2024</t>
  </si>
  <si>
    <t>Données brutes  juin 2025</t>
  </si>
  <si>
    <t>Taux de croissance  juin 2025 / juin 2024</t>
  </si>
  <si>
    <t>Taux de croissance  juin 2025 / mai 2025</t>
  </si>
  <si>
    <t>Rappel :
Taux ACM CVS-CJO à fin juin 2024</t>
  </si>
  <si>
    <t>Données brutes juil 2024 - juin 2025</t>
  </si>
  <si>
    <t>Taux ACM (juil 2024 - juin 2025 / juil 2023 - juin 2024)</t>
  </si>
  <si>
    <t>( janv à juin 2025 ) /
( janv à juin 2024 )</t>
  </si>
  <si>
    <t>Données brutes  avril 2025</t>
  </si>
  <si>
    <t>Taux de croissance  avril 2025 / avril 2024</t>
  </si>
  <si>
    <t>Taux de croissance  avril 2025 / mars 2025</t>
  </si>
  <si>
    <t>Rappel :
Taux ACM CVS-CJO à fin avril 2024</t>
  </si>
  <si>
    <t>Données brutes mai 2024 - avril 2025</t>
  </si>
  <si>
    <t>Taux ACM (mai 2024 - avril 2025 / mai 2023 - avril 2024)</t>
  </si>
  <si>
    <t>( janv à avril 2025 ) /
( janv à avril 2024 )</t>
  </si>
  <si>
    <t>TOTAL généralistes</t>
  </si>
  <si>
    <t>TOTAL spécialistes</t>
  </si>
  <si>
    <t>Honoraires de dentistes</t>
  </si>
  <si>
    <t>Montants masseurs-kiné</t>
  </si>
  <si>
    <t>TOTAL transports</t>
  </si>
  <si>
    <t>IJ AT</t>
  </si>
  <si>
    <t>Médicaments rétrocédés</t>
  </si>
  <si>
    <t>Produits de LPP</t>
  </si>
  <si>
    <t>TOTAL Infirmiers</t>
  </si>
  <si>
    <t>TOTAL Laboratoires</t>
  </si>
  <si>
    <t>IJ maladie</t>
  </si>
  <si>
    <t>Médicaments de ville</t>
  </si>
  <si>
    <t>TOTAL médicaments</t>
  </si>
  <si>
    <t xml:space="preserve"> 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</si>
</sst>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
    <numFmt numFmtId="167" formatCode="#,##0.0_ ;\-#,##0.0\ "/>
    <numFmt numFmtId="168" formatCode="_-* #,##0.0\ _€_-;\-* #,##0.0\ _€_-;_-* &quot;-&quot;??\ _€_-;_-@_-"/>
    <numFmt numFmtId="169" formatCode="[$-40C]mmm\-yy;@"/>
    <numFmt numFmtId="170" formatCode="[$-40C]mmmm\-yy;@"/>
  </numFmts>
  <fonts count="31" x14ac:knownFonts="1">
    <font>
      <sz val="11"/>
      <color theme="1"/>
      <name val="Calibri"/>
      <family val="2"/>
      <scheme val="minor"/>
    </font>
    <font>
      <sz val="11"/>
      <color theme="1"/>
      <name val="Calibri"/>
      <family val="2"/>
      <scheme val="minor"/>
    </font>
    <font>
      <sz val="10"/>
      <name val="Arial"/>
      <family val="2"/>
    </font>
    <font>
      <b/>
      <sz val="12"/>
      <color rgb="FF0000FF"/>
      <name val="Cambria"/>
      <family val="1"/>
    </font>
    <font>
      <b/>
      <sz val="10"/>
      <color rgb="FF0000FF"/>
      <name val="Cambria"/>
      <family val="1"/>
    </font>
    <font>
      <b/>
      <sz val="10"/>
      <name val="Cambria"/>
      <family val="1"/>
    </font>
    <font>
      <b/>
      <sz val="9"/>
      <color theme="0" tint="-0.499984740745262"/>
      <name val="Cambria"/>
      <family val="1"/>
    </font>
    <font>
      <b/>
      <sz val="10"/>
      <color theme="1"/>
      <name val="Cambria"/>
      <family val="1"/>
    </font>
    <font>
      <sz val="10"/>
      <name val="Cambria"/>
      <family val="1"/>
    </font>
    <font>
      <sz val="9"/>
      <name val="Cambria"/>
      <family val="1"/>
    </font>
    <font>
      <b/>
      <sz val="10"/>
      <color rgb="FFFF0000"/>
      <name val="Cambria"/>
      <family val="1"/>
    </font>
    <font>
      <sz val="9"/>
      <color rgb="FFFF00FF"/>
      <name val="Cambria"/>
      <family val="1"/>
    </font>
    <font>
      <b/>
      <sz val="11"/>
      <color theme="1"/>
      <name val="Cambria"/>
      <family val="1"/>
    </font>
    <font>
      <b/>
      <sz val="9"/>
      <color theme="1"/>
      <name val="Cambria"/>
      <family val="1"/>
    </font>
    <font>
      <b/>
      <sz val="11"/>
      <color theme="0"/>
      <name val="Cambria"/>
      <family val="1"/>
    </font>
    <font>
      <b/>
      <sz val="9"/>
      <name val="Cambria"/>
      <family val="1"/>
    </font>
    <font>
      <sz val="9"/>
      <color theme="1"/>
      <name val="Cambria"/>
      <family val="1"/>
    </font>
    <font>
      <b/>
      <sz val="10"/>
      <color theme="0"/>
      <name val="Cambria"/>
      <family val="1"/>
    </font>
    <font>
      <b/>
      <i/>
      <sz val="8"/>
      <name val="Cambria"/>
      <family val="1"/>
    </font>
    <font>
      <sz val="8"/>
      <name val="Cambria"/>
      <family val="1"/>
    </font>
    <font>
      <b/>
      <sz val="12"/>
      <color rgb="FFFFFFFF"/>
      <name val="Arial"/>
      <family val="2"/>
    </font>
    <font>
      <sz val="10"/>
      <color theme="1"/>
      <name val="Arial"/>
      <family val="2"/>
    </font>
    <font>
      <sz val="11"/>
      <color theme="1"/>
      <name val="Arial"/>
      <family val="2"/>
    </font>
    <font>
      <b/>
      <sz val="11"/>
      <color theme="1"/>
      <name val="Arial"/>
      <family val="2"/>
    </font>
    <font>
      <i/>
      <sz val="10"/>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7">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21" fillId="0" borderId="0"/>
    <xf numFmtId="0" fontId="1" fillId="0" borderId="0"/>
    <xf numFmtId="0" fontId="1" fillId="0" borderId="0"/>
    <xf numFmtId="9" fontId="2" fillId="0" borderId="0" applyFont="0" applyFill="0" applyBorder="0" applyAlignment="0" applyProtection="0"/>
  </cellStyleXfs>
  <cellXfs count="257">
    <xf numFmtId="0" fontId="0" fillId="0" borderId="0" xfId="0"/>
    <xf numFmtId="0" fontId="3" fillId="2" borderId="0" xfId="2" applyFont="1" applyFill="1" applyAlignment="1">
      <alignment horizontal="center" vertical="center"/>
    </xf>
    <xf numFmtId="0" fontId="3" fillId="2" borderId="0" xfId="2" applyFont="1" applyFill="1" applyAlignment="1">
      <alignment vertical="center"/>
    </xf>
    <xf numFmtId="0" fontId="3" fillId="2" borderId="0" xfId="2" applyFont="1" applyFill="1" applyAlignment="1">
      <alignment horizontal="left" vertical="center"/>
    </xf>
    <xf numFmtId="0" fontId="5" fillId="2" borderId="0" xfId="2" applyFont="1" applyFill="1" applyAlignment="1">
      <alignment horizontal="centerContinuous" vertical="center"/>
    </xf>
    <xf numFmtId="0" fontId="5" fillId="2" borderId="0" xfId="2" applyFont="1" applyFill="1" applyAlignment="1">
      <alignment vertical="center"/>
    </xf>
    <xf numFmtId="0" fontId="5" fillId="2" borderId="0" xfId="2" applyFont="1" applyFill="1" applyAlignment="1">
      <alignment horizontal="left" vertical="center"/>
    </xf>
    <xf numFmtId="0" fontId="5" fillId="2" borderId="0" xfId="2" applyFont="1" applyFill="1" applyAlignment="1">
      <alignment horizontal="center" vertical="center"/>
    </xf>
    <xf numFmtId="0" fontId="6" fillId="2" borderId="0" xfId="2" applyFont="1" applyFill="1" applyAlignment="1">
      <alignment vertical="center"/>
    </xf>
    <xf numFmtId="0" fontId="5" fillId="2" borderId="0" xfId="2" applyFont="1" applyFill="1" applyAlignment="1">
      <alignment horizontal="right" vertical="center"/>
    </xf>
    <xf numFmtId="0" fontId="7" fillId="2" borderId="0" xfId="2" applyFont="1" applyFill="1" applyAlignment="1">
      <alignment vertical="center"/>
    </xf>
    <xf numFmtId="0" fontId="8" fillId="2" borderId="0" xfId="2" applyFont="1" applyFill="1" applyAlignment="1">
      <alignment vertical="center"/>
    </xf>
    <xf numFmtId="0" fontId="5" fillId="0" borderId="0" xfId="2" applyFont="1"/>
    <xf numFmtId="0" fontId="9" fillId="2" borderId="0" xfId="2" applyFont="1" applyFill="1" applyAlignment="1">
      <alignment vertical="center"/>
    </xf>
    <xf numFmtId="0" fontId="5" fillId="0" borderId="0" xfId="2" applyFont="1" applyAlignment="1">
      <alignment vertical="center"/>
    </xf>
    <xf numFmtId="2" fontId="5" fillId="2" borderId="0" xfId="1" applyNumberFormat="1" applyFont="1" applyFill="1" applyBorder="1" applyAlignment="1">
      <alignment horizontal="right" vertical="center" wrapText="1"/>
    </xf>
    <xf numFmtId="164" fontId="5" fillId="2" borderId="0" xfId="1" applyNumberFormat="1" applyFont="1" applyFill="1" applyBorder="1" applyAlignment="1">
      <alignment horizontal="right" vertical="center" wrapText="1"/>
    </xf>
    <xf numFmtId="9" fontId="10" fillId="2" borderId="0" xfId="1" applyFont="1" applyFill="1" applyAlignment="1">
      <alignment vertical="center"/>
    </xf>
    <xf numFmtId="9" fontId="10" fillId="2" borderId="0" xfId="1" applyFont="1" applyFill="1" applyBorder="1" applyAlignment="1">
      <alignment vertical="center"/>
    </xf>
    <xf numFmtId="0" fontId="5" fillId="2" borderId="0" xfId="2" applyFont="1" applyFill="1"/>
    <xf numFmtId="165" fontId="5" fillId="2" borderId="0" xfId="3" applyFont="1" applyFill="1" applyBorder="1" applyAlignment="1">
      <alignment horizontal="right" vertical="center" wrapText="1"/>
    </xf>
    <xf numFmtId="0" fontId="9" fillId="2" borderId="0" xfId="4" applyFont="1" applyFill="1"/>
    <xf numFmtId="0" fontId="9" fillId="3" borderId="0" xfId="4" applyFont="1" applyFill="1"/>
    <xf numFmtId="166" fontId="11" fillId="2" borderId="0" xfId="4" applyNumberFormat="1" applyFont="1" applyFill="1" applyAlignment="1">
      <alignment vertical="center"/>
    </xf>
    <xf numFmtId="0" fontId="9" fillId="4" borderId="0" xfId="4" applyFont="1" applyFill="1"/>
    <xf numFmtId="0" fontId="9" fillId="3" borderId="0" xfId="4" applyFont="1" applyFill="1" applyAlignment="1">
      <alignment horizontal="center"/>
    </xf>
    <xf numFmtId="0" fontId="9" fillId="4" borderId="0" xfId="4" applyFont="1" applyFill="1" applyAlignment="1">
      <alignment horizontal="center"/>
    </xf>
    <xf numFmtId="0" fontId="12" fillId="5" borderId="1" xfId="5" applyFont="1" applyFill="1" applyBorder="1" applyAlignment="1">
      <alignment horizontal="center" vertical="center" wrapText="1"/>
    </xf>
    <xf numFmtId="0" fontId="12" fillId="5" borderId="2" xfId="6" applyFont="1" applyFill="1" applyBorder="1" applyAlignment="1">
      <alignment horizontal="center" vertical="center"/>
    </xf>
    <xf numFmtId="0" fontId="12" fillId="5" borderId="3" xfId="6" applyFont="1" applyFill="1" applyBorder="1" applyAlignment="1">
      <alignment horizontal="center" vertical="center"/>
    </xf>
    <xf numFmtId="0" fontId="12" fillId="5" borderId="4" xfId="6" applyFont="1" applyFill="1" applyBorder="1" applyAlignment="1">
      <alignment horizontal="center" vertical="center"/>
    </xf>
    <xf numFmtId="0" fontId="12" fillId="5" borderId="5" xfId="5" applyFont="1" applyFill="1" applyBorder="1" applyAlignment="1">
      <alignment horizontal="center" vertical="center" wrapText="1"/>
    </xf>
    <xf numFmtId="0" fontId="7" fillId="5" borderId="6"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13" fillId="5" borderId="3" xfId="5" applyFont="1" applyFill="1" applyBorder="1" applyAlignment="1">
      <alignment horizontal="center" vertical="center" wrapText="1"/>
    </xf>
    <xf numFmtId="0" fontId="7" fillId="5" borderId="7" xfId="5" applyFont="1" applyFill="1" applyBorder="1" applyAlignment="1">
      <alignment horizontal="center" vertical="center" wrapText="1"/>
    </xf>
    <xf numFmtId="0" fontId="7" fillId="5" borderId="8" xfId="5" applyFont="1" applyFill="1" applyBorder="1" applyAlignment="1">
      <alignment horizontal="center" vertical="center" wrapText="1"/>
    </xf>
    <xf numFmtId="0" fontId="7" fillId="5" borderId="9" xfId="5" applyFont="1" applyFill="1" applyBorder="1" applyAlignment="1">
      <alignment horizontal="center" vertical="center" wrapText="1"/>
    </xf>
    <xf numFmtId="0" fontId="8" fillId="0" borderId="4" xfId="2" applyFont="1" applyBorder="1" applyAlignment="1">
      <alignment horizontal="center" vertical="center" wrapText="1"/>
    </xf>
    <xf numFmtId="0" fontId="7" fillId="5" borderId="4"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7" fillId="5" borderId="11"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7" fillId="5" borderId="12" xfId="5" applyFont="1" applyFill="1" applyBorder="1" applyAlignment="1">
      <alignment horizontal="center" vertical="center" wrapText="1"/>
    </xf>
    <xf numFmtId="0" fontId="7" fillId="5" borderId="13" xfId="5" applyFont="1" applyFill="1" applyBorder="1" applyAlignment="1">
      <alignment horizontal="center" vertical="center" wrapText="1"/>
    </xf>
    <xf numFmtId="0" fontId="14" fillId="6" borderId="7" xfId="5" applyFont="1" applyFill="1" applyBorder="1" applyAlignment="1">
      <alignment horizontal="left" vertical="center"/>
    </xf>
    <xf numFmtId="167" fontId="14" fillId="6" borderId="7" xfId="7" applyNumberFormat="1" applyFont="1" applyFill="1" applyBorder="1" applyAlignment="1">
      <alignment horizontal="right" vertical="center" indent="1"/>
    </xf>
    <xf numFmtId="164" fontId="14" fillId="6" borderId="7" xfId="8" applyNumberFormat="1" applyFont="1" applyFill="1" applyBorder="1" applyAlignment="1">
      <alignment horizontal="center" vertical="center"/>
    </xf>
    <xf numFmtId="164" fontId="14" fillId="6" borderId="2" xfId="1" applyNumberFormat="1" applyFont="1" applyFill="1" applyBorder="1" applyAlignment="1">
      <alignment horizontal="center" vertical="center"/>
    </xf>
    <xf numFmtId="164" fontId="14" fillId="6" borderId="7" xfId="1" applyNumberFormat="1" applyFont="1" applyFill="1" applyBorder="1" applyAlignment="1">
      <alignment horizontal="center" vertical="center"/>
    </xf>
    <xf numFmtId="164" fontId="14" fillId="6" borderId="4" xfId="8" applyNumberFormat="1" applyFont="1" applyFill="1" applyBorder="1" applyAlignment="1">
      <alignment horizontal="center" vertical="center"/>
    </xf>
    <xf numFmtId="167" fontId="14" fillId="6" borderId="4" xfId="7" applyNumberFormat="1" applyFont="1" applyFill="1" applyBorder="1" applyAlignment="1">
      <alignment horizontal="center" vertical="center"/>
    </xf>
    <xf numFmtId="0" fontId="15" fillId="4" borderId="14" xfId="4" applyFont="1" applyFill="1" applyBorder="1" applyAlignment="1">
      <alignment vertical="center"/>
    </xf>
    <xf numFmtId="166" fontId="15" fillId="2" borderId="5" xfId="4" applyNumberFormat="1" applyFont="1" applyFill="1" applyBorder="1" applyAlignment="1">
      <alignment horizontal="right" vertical="center" indent="1"/>
    </xf>
    <xf numFmtId="164" fontId="15" fillId="2" borderId="15" xfId="4" applyNumberFormat="1" applyFont="1" applyFill="1" applyBorder="1" applyAlignment="1">
      <alignment horizontal="right" vertical="center" indent="1"/>
    </xf>
    <xf numFmtId="164" fontId="15" fillId="2" borderId="0" xfId="4" applyNumberFormat="1" applyFont="1" applyFill="1" applyAlignment="1">
      <alignment horizontal="right" vertical="center" indent="1"/>
    </xf>
    <xf numFmtId="164" fontId="15" fillId="2" borderId="5" xfId="4" applyNumberFormat="1" applyFont="1" applyFill="1" applyBorder="1" applyAlignment="1">
      <alignment horizontal="right" vertical="center" indent="1"/>
    </xf>
    <xf numFmtId="164" fontId="15" fillId="2" borderId="8" xfId="4" applyNumberFormat="1" applyFont="1" applyFill="1" applyBorder="1" applyAlignment="1">
      <alignment horizontal="center" vertical="center"/>
    </xf>
    <xf numFmtId="166" fontId="15" fillId="2" borderId="0" xfId="4" applyNumberFormat="1" applyFont="1" applyFill="1" applyAlignment="1">
      <alignment horizontal="right" vertical="center" indent="1"/>
    </xf>
    <xf numFmtId="0" fontId="9" fillId="4" borderId="14" xfId="4" applyFont="1" applyFill="1" applyBorder="1" applyAlignment="1">
      <alignment horizontal="left" vertical="center" indent="1"/>
    </xf>
    <xf numFmtId="166" fontId="9" fillId="2" borderId="5" xfId="4" applyNumberFormat="1" applyFont="1" applyFill="1" applyBorder="1" applyAlignment="1">
      <alignment horizontal="right" vertical="center" indent="1"/>
    </xf>
    <xf numFmtId="164" fontId="9" fillId="2" borderId="15" xfId="4" applyNumberFormat="1" applyFont="1" applyFill="1" applyBorder="1" applyAlignment="1">
      <alignment horizontal="right" vertical="center" indent="1"/>
    </xf>
    <xf numFmtId="164" fontId="9" fillId="2" borderId="0" xfId="4" applyNumberFormat="1" applyFont="1" applyFill="1" applyAlignment="1">
      <alignment horizontal="right" vertical="center" indent="1"/>
    </xf>
    <xf numFmtId="164" fontId="9" fillId="2" borderId="5" xfId="4" applyNumberFormat="1" applyFont="1" applyFill="1" applyBorder="1" applyAlignment="1">
      <alignment horizontal="right" vertical="center" indent="1"/>
    </xf>
    <xf numFmtId="164" fontId="9" fillId="2" borderId="15" xfId="4" applyNumberFormat="1" applyFont="1" applyFill="1" applyBorder="1" applyAlignment="1">
      <alignment horizontal="center" vertical="center"/>
    </xf>
    <xf numFmtId="166" fontId="9" fillId="2" borderId="0" xfId="4" applyNumberFormat="1" applyFont="1" applyFill="1" applyAlignment="1">
      <alignment horizontal="right" vertical="center" indent="1"/>
    </xf>
    <xf numFmtId="49" fontId="9" fillId="4" borderId="14" xfId="4" applyNumberFormat="1" applyFont="1" applyFill="1" applyBorder="1" applyAlignment="1">
      <alignment horizontal="left" vertical="center" indent="3"/>
    </xf>
    <xf numFmtId="0" fontId="8" fillId="4" borderId="0" xfId="4" applyFont="1" applyFill="1"/>
    <xf numFmtId="49" fontId="9" fillId="4" borderId="14" xfId="4" applyNumberFormat="1" applyFont="1" applyFill="1" applyBorder="1" applyAlignment="1">
      <alignment horizontal="left" indent="1"/>
    </xf>
    <xf numFmtId="49" fontId="9" fillId="4" borderId="14" xfId="4" applyNumberFormat="1" applyFont="1" applyFill="1" applyBorder="1" applyAlignment="1">
      <alignment horizontal="left" indent="3"/>
    </xf>
    <xf numFmtId="0" fontId="9" fillId="4" borderId="14" xfId="4" applyFont="1" applyFill="1" applyBorder="1" applyAlignment="1">
      <alignment horizontal="left" indent="1"/>
    </xf>
    <xf numFmtId="164" fontId="16" fillId="2" borderId="15" xfId="4" applyNumberFormat="1" applyFont="1" applyFill="1" applyBorder="1" applyAlignment="1">
      <alignment horizontal="center" vertical="center"/>
    </xf>
    <xf numFmtId="164" fontId="16" fillId="2" borderId="5" xfId="4" applyNumberFormat="1" applyFont="1" applyFill="1" applyBorder="1" applyAlignment="1">
      <alignment horizontal="right" vertical="center" indent="1"/>
    </xf>
    <xf numFmtId="0" fontId="15" fillId="4" borderId="5" xfId="4" applyFont="1" applyFill="1" applyBorder="1" applyAlignment="1">
      <alignment vertical="center"/>
    </xf>
    <xf numFmtId="164" fontId="15" fillId="2" borderId="15" xfId="4" applyNumberFormat="1" applyFont="1" applyFill="1" applyBorder="1" applyAlignment="1">
      <alignment horizontal="center" vertical="center"/>
    </xf>
    <xf numFmtId="0" fontId="9" fillId="4" borderId="5" xfId="4" applyFont="1" applyFill="1" applyBorder="1" applyAlignment="1">
      <alignment horizontal="left" vertical="center" indent="1"/>
    </xf>
    <xf numFmtId="49" fontId="9" fillId="4" borderId="5" xfId="4" applyNumberFormat="1" applyFont="1" applyFill="1" applyBorder="1" applyAlignment="1">
      <alignment horizontal="left" indent="3"/>
    </xf>
    <xf numFmtId="166" fontId="8" fillId="2" borderId="5" xfId="4" applyNumberFormat="1" applyFont="1" applyFill="1" applyBorder="1" applyAlignment="1">
      <alignment horizontal="right" vertical="center" indent="1"/>
    </xf>
    <xf numFmtId="0" fontId="15" fillId="4" borderId="16" xfId="4" applyFont="1" applyFill="1" applyBorder="1" applyAlignment="1">
      <alignment vertical="center"/>
    </xf>
    <xf numFmtId="166" fontId="9" fillId="2" borderId="17" xfId="4" applyNumberFormat="1" applyFont="1" applyFill="1" applyBorder="1" applyAlignment="1">
      <alignment horizontal="right" vertical="center" indent="1"/>
    </xf>
    <xf numFmtId="164" fontId="9" fillId="2" borderId="18" xfId="4" applyNumberFormat="1" applyFont="1" applyFill="1" applyBorder="1" applyAlignment="1">
      <alignment horizontal="right" vertical="center" indent="1"/>
    </xf>
    <xf numFmtId="164" fontId="9" fillId="2" borderId="19" xfId="4" applyNumberFormat="1" applyFont="1" applyFill="1" applyBorder="1" applyAlignment="1">
      <alignment horizontal="right" vertical="center" indent="1"/>
    </xf>
    <xf numFmtId="164" fontId="9" fillId="2" borderId="17" xfId="4" applyNumberFormat="1" applyFont="1" applyFill="1" applyBorder="1" applyAlignment="1">
      <alignment horizontal="right" vertical="center" indent="1"/>
    </xf>
    <xf numFmtId="164" fontId="9" fillId="2" borderId="20" xfId="4" applyNumberFormat="1" applyFont="1" applyFill="1" applyBorder="1" applyAlignment="1">
      <alignment horizontal="center" vertical="center"/>
    </xf>
    <xf numFmtId="166" fontId="9" fillId="2" borderId="19" xfId="4" applyNumberFormat="1" applyFont="1" applyFill="1" applyBorder="1" applyAlignment="1">
      <alignment horizontal="right" vertical="center" indent="1"/>
    </xf>
    <xf numFmtId="164" fontId="9" fillId="3" borderId="12" xfId="4" applyNumberFormat="1" applyFont="1" applyFill="1" applyBorder="1" applyAlignment="1">
      <alignment horizontal="center" vertical="center"/>
    </xf>
    <xf numFmtId="166" fontId="9" fillId="3" borderId="0" xfId="4" applyNumberFormat="1" applyFont="1" applyFill="1" applyAlignment="1">
      <alignment horizontal="right" vertical="center" indent="1"/>
    </xf>
    <xf numFmtId="164" fontId="9" fillId="3" borderId="5" xfId="4" applyNumberFormat="1" applyFont="1" applyFill="1" applyBorder="1" applyAlignment="1">
      <alignment horizontal="right" vertical="center" indent="1"/>
    </xf>
    <xf numFmtId="164" fontId="9" fillId="3" borderId="0" xfId="4" applyNumberFormat="1" applyFont="1" applyFill="1" applyAlignment="1">
      <alignment horizontal="right" vertical="center" indent="1"/>
    </xf>
    <xf numFmtId="0" fontId="14" fillId="6" borderId="2" xfId="5" applyFont="1" applyFill="1" applyBorder="1" applyAlignment="1">
      <alignment horizontal="left" vertical="center"/>
    </xf>
    <xf numFmtId="164" fontId="14" fillId="6" borderId="2" xfId="8" applyNumberFormat="1" applyFont="1" applyFill="1" applyBorder="1" applyAlignment="1">
      <alignment horizontal="center" vertical="center"/>
    </xf>
    <xf numFmtId="167" fontId="14" fillId="6" borderId="4" xfId="7" applyNumberFormat="1" applyFont="1" applyFill="1" applyBorder="1" applyAlignment="1">
      <alignment horizontal="right" vertical="center" indent="1"/>
    </xf>
    <xf numFmtId="164" fontId="14" fillId="6" borderId="3" xfId="8" applyNumberFormat="1" applyFont="1" applyFill="1" applyBorder="1" applyAlignment="1">
      <alignment horizontal="center" vertical="center"/>
    </xf>
    <xf numFmtId="0" fontId="9" fillId="2" borderId="5" xfId="4" applyFont="1" applyFill="1" applyBorder="1" applyAlignment="1">
      <alignment horizontal="left" vertical="center" indent="1"/>
    </xf>
    <xf numFmtId="166" fontId="9" fillId="2" borderId="1" xfId="4" applyNumberFormat="1" applyFont="1" applyFill="1" applyBorder="1" applyAlignment="1">
      <alignment horizontal="right" vertical="center" indent="1"/>
    </xf>
    <xf numFmtId="164" fontId="9" fillId="2" borderId="14" xfId="4" applyNumberFormat="1" applyFont="1" applyFill="1" applyBorder="1" applyAlignment="1">
      <alignment horizontal="right" vertical="center" indent="1"/>
    </xf>
    <xf numFmtId="164" fontId="9" fillId="2" borderId="1" xfId="4" applyNumberFormat="1" applyFont="1" applyFill="1" applyBorder="1" applyAlignment="1">
      <alignment horizontal="right" vertical="center" indent="1"/>
    </xf>
    <xf numFmtId="166" fontId="9" fillId="2" borderId="15" xfId="4" applyNumberFormat="1" applyFont="1" applyFill="1" applyBorder="1" applyAlignment="1">
      <alignment horizontal="right" vertical="center" indent="1"/>
    </xf>
    <xf numFmtId="166" fontId="9" fillId="4" borderId="0" xfId="4" applyNumberFormat="1" applyFont="1" applyFill="1"/>
    <xf numFmtId="0" fontId="9" fillId="2" borderId="14" xfId="2" applyFont="1" applyFill="1" applyBorder="1" applyAlignment="1">
      <alignment horizontal="left" vertical="center" indent="3"/>
    </xf>
    <xf numFmtId="0" fontId="9" fillId="2" borderId="11" xfId="2" applyFont="1" applyFill="1" applyBorder="1" applyAlignment="1">
      <alignment horizontal="left" vertical="center" indent="3"/>
    </xf>
    <xf numFmtId="166" fontId="9" fillId="2" borderId="10" xfId="4" applyNumberFormat="1" applyFont="1" applyFill="1" applyBorder="1" applyAlignment="1">
      <alignment horizontal="right" vertical="center" indent="1"/>
    </xf>
    <xf numFmtId="164" fontId="9" fillId="2" borderId="10" xfId="4" applyNumberFormat="1" applyFont="1" applyFill="1" applyBorder="1" applyAlignment="1">
      <alignment horizontal="right" vertical="center" indent="1"/>
    </xf>
    <xf numFmtId="164" fontId="9" fillId="2" borderId="11" xfId="4" applyNumberFormat="1" applyFont="1" applyFill="1" applyBorder="1" applyAlignment="1">
      <alignment horizontal="right" vertical="center" indent="1"/>
    </xf>
    <xf numFmtId="164" fontId="9" fillId="2" borderId="12" xfId="4" applyNumberFormat="1" applyFont="1" applyFill="1" applyBorder="1" applyAlignment="1">
      <alignment horizontal="right" vertical="center" indent="1"/>
    </xf>
    <xf numFmtId="166" fontId="9" fillId="2" borderId="12" xfId="4" applyNumberFormat="1" applyFont="1" applyFill="1" applyBorder="1" applyAlignment="1">
      <alignment horizontal="right" vertical="center" indent="1"/>
    </xf>
    <xf numFmtId="0" fontId="9" fillId="4" borderId="0" xfId="4" applyFont="1" applyFill="1" applyAlignment="1">
      <alignment horizontal="left" vertical="center" indent="1"/>
    </xf>
    <xf numFmtId="0" fontId="9" fillId="4" borderId="0" xfId="4" applyFont="1" applyFill="1" applyAlignment="1">
      <alignment horizontal="left" indent="1"/>
    </xf>
    <xf numFmtId="164" fontId="9" fillId="4" borderId="0" xfId="4" applyNumberFormat="1" applyFont="1" applyFill="1" applyAlignment="1">
      <alignment horizontal="center" vertical="center"/>
    </xf>
    <xf numFmtId="166" fontId="9" fillId="4" borderId="0" xfId="4" applyNumberFormat="1" applyFont="1" applyFill="1" applyAlignment="1">
      <alignment horizontal="center" vertical="center"/>
    </xf>
    <xf numFmtId="0" fontId="7" fillId="7" borderId="2" xfId="5" applyFont="1" applyFill="1" applyBorder="1" applyAlignment="1">
      <alignment horizontal="center" vertical="center" wrapText="1"/>
    </xf>
    <xf numFmtId="0" fontId="7" fillId="7" borderId="3" xfId="5" applyFont="1" applyFill="1" applyBorder="1" applyAlignment="1">
      <alignment horizontal="center" vertical="center" wrapText="1"/>
    </xf>
    <xf numFmtId="0" fontId="7" fillId="7" borderId="4" xfId="5" applyFont="1" applyFill="1" applyBorder="1" applyAlignment="1">
      <alignment horizontal="center" vertical="center" wrapText="1"/>
    </xf>
    <xf numFmtId="167" fontId="17" fillId="6" borderId="4" xfId="7" applyNumberFormat="1" applyFont="1" applyFill="1" applyBorder="1" applyAlignment="1">
      <alignment horizontal="right" vertical="center" indent="1"/>
    </xf>
    <xf numFmtId="166" fontId="8" fillId="4" borderId="0" xfId="4" applyNumberFormat="1" applyFont="1" applyFill="1" applyAlignment="1">
      <alignment horizontal="center" vertical="center"/>
    </xf>
    <xf numFmtId="0" fontId="7" fillId="5" borderId="3" xfId="5" applyFont="1" applyFill="1" applyBorder="1" applyAlignment="1">
      <alignment horizontal="center" vertical="center" wrapText="1"/>
    </xf>
    <xf numFmtId="164" fontId="9" fillId="4" borderId="0" xfId="4" applyNumberFormat="1" applyFont="1" applyFill="1" applyAlignment="1">
      <alignment horizontal="right" vertical="center"/>
    </xf>
    <xf numFmtId="0" fontId="18" fillId="0" borderId="0" xfId="2" applyFont="1" applyAlignment="1">
      <alignment vertical="center"/>
    </xf>
    <xf numFmtId="0" fontId="19" fillId="2" borderId="0" xfId="2" applyFont="1" applyFill="1" applyAlignment="1">
      <alignment horizontal="left" vertical="center" wrapText="1"/>
    </xf>
    <xf numFmtId="0" fontId="9" fillId="3" borderId="15" xfId="4" applyFont="1" applyFill="1" applyBorder="1"/>
    <xf numFmtId="0" fontId="15" fillId="2" borderId="0" xfId="4" applyFont="1" applyFill="1"/>
    <xf numFmtId="0" fontId="12" fillId="5" borderId="1" xfId="9" applyFont="1" applyFill="1" applyBorder="1" applyAlignment="1">
      <alignment horizontal="center" vertical="center" wrapText="1"/>
    </xf>
    <xf numFmtId="0" fontId="12" fillId="5" borderId="2" xfId="10" applyFont="1" applyFill="1" applyBorder="1" applyAlignment="1">
      <alignment horizontal="center" vertical="center"/>
    </xf>
    <xf numFmtId="0" fontId="12" fillId="5" borderId="3" xfId="10" applyFont="1" applyFill="1" applyBorder="1" applyAlignment="1">
      <alignment horizontal="center" vertical="center"/>
    </xf>
    <xf numFmtId="0" fontId="12" fillId="5" borderId="4" xfId="10" applyFont="1" applyFill="1" applyBorder="1" applyAlignment="1">
      <alignment horizontal="center" vertical="center"/>
    </xf>
    <xf numFmtId="0" fontId="12" fillId="5" borderId="5" xfId="9" applyFont="1" applyFill="1" applyBorder="1" applyAlignment="1">
      <alignment horizontal="center" vertical="center" wrapText="1"/>
    </xf>
    <xf numFmtId="0" fontId="7" fillId="5" borderId="6" xfId="9" applyFont="1" applyFill="1" applyBorder="1" applyAlignment="1">
      <alignment horizontal="center" vertical="center" wrapText="1"/>
    </xf>
    <xf numFmtId="0" fontId="7" fillId="5" borderId="2" xfId="9" applyFont="1" applyFill="1" applyBorder="1" applyAlignment="1">
      <alignment horizontal="center" vertical="center" wrapText="1"/>
    </xf>
    <xf numFmtId="0" fontId="13" fillId="5" borderId="3" xfId="9" applyFont="1" applyFill="1" applyBorder="1" applyAlignment="1">
      <alignment horizontal="center" vertical="center" wrapText="1"/>
    </xf>
    <xf numFmtId="0" fontId="7" fillId="5" borderId="7" xfId="9" applyFont="1" applyFill="1" applyBorder="1" applyAlignment="1">
      <alignment horizontal="center" vertical="center" wrapText="1"/>
    </xf>
    <xf numFmtId="0" fontId="7" fillId="5" borderId="8" xfId="9" applyFont="1" applyFill="1" applyBorder="1" applyAlignment="1">
      <alignment horizontal="center" vertical="center" wrapText="1"/>
    </xf>
    <xf numFmtId="0" fontId="7" fillId="5" borderId="9" xfId="9" applyFont="1" applyFill="1" applyBorder="1" applyAlignment="1">
      <alignment horizontal="center" vertical="center" wrapText="1"/>
    </xf>
    <xf numFmtId="0" fontId="8" fillId="0" borderId="4" xfId="4" applyFont="1" applyBorder="1" applyAlignment="1">
      <alignment horizontal="center" vertical="center" wrapText="1"/>
    </xf>
    <xf numFmtId="0" fontId="7" fillId="5" borderId="4" xfId="9" applyFont="1" applyFill="1" applyBorder="1" applyAlignment="1">
      <alignment horizontal="center" vertical="center" wrapText="1"/>
    </xf>
    <xf numFmtId="0" fontId="15" fillId="2" borderId="0" xfId="4" applyFont="1" applyFill="1" applyAlignment="1">
      <alignment wrapText="1"/>
    </xf>
    <xf numFmtId="0" fontId="12" fillId="5" borderId="10" xfId="9" applyFont="1" applyFill="1" applyBorder="1" applyAlignment="1">
      <alignment horizontal="center" vertical="center" wrapText="1"/>
    </xf>
    <xf numFmtId="0" fontId="7" fillId="5" borderId="11" xfId="9" applyFont="1" applyFill="1" applyBorder="1" applyAlignment="1">
      <alignment horizontal="center" vertical="center" wrapText="1"/>
    </xf>
    <xf numFmtId="0" fontId="7" fillId="5" borderId="2" xfId="9" applyFont="1" applyFill="1" applyBorder="1" applyAlignment="1">
      <alignment horizontal="center" vertical="center" wrapText="1"/>
    </xf>
    <xf numFmtId="0" fontId="7" fillId="5" borderId="12" xfId="9" applyFont="1" applyFill="1" applyBorder="1" applyAlignment="1">
      <alignment horizontal="center" vertical="center" wrapText="1"/>
    </xf>
    <xf numFmtId="0" fontId="7" fillId="5" borderId="13" xfId="9" applyFont="1" applyFill="1" applyBorder="1" applyAlignment="1">
      <alignment horizontal="center" vertical="center" wrapText="1"/>
    </xf>
    <xf numFmtId="0" fontId="14" fillId="6" borderId="7" xfId="9" applyFont="1" applyFill="1" applyBorder="1" applyAlignment="1">
      <alignment horizontal="left" vertical="center"/>
    </xf>
    <xf numFmtId="167" fontId="14" fillId="6" borderId="7" xfId="11" applyNumberFormat="1" applyFont="1" applyFill="1" applyBorder="1" applyAlignment="1">
      <alignment horizontal="right" vertical="center" indent="1"/>
    </xf>
    <xf numFmtId="164" fontId="14" fillId="6" borderId="7" xfId="12" applyNumberFormat="1" applyFont="1" applyFill="1" applyBorder="1" applyAlignment="1">
      <alignment horizontal="center" vertical="center"/>
    </xf>
    <xf numFmtId="164" fontId="14" fillId="6" borderId="4" xfId="12" applyNumberFormat="1" applyFont="1" applyFill="1" applyBorder="1" applyAlignment="1">
      <alignment horizontal="center" vertical="center"/>
    </xf>
    <xf numFmtId="167" fontId="17" fillId="6" borderId="4" xfId="11" applyNumberFormat="1" applyFont="1" applyFill="1" applyBorder="1" applyAlignment="1">
      <alignment horizontal="right" vertical="center" indent="1"/>
    </xf>
    <xf numFmtId="164" fontId="15" fillId="3" borderId="8" xfId="4" applyNumberFormat="1" applyFont="1" applyFill="1" applyBorder="1" applyAlignment="1">
      <alignment horizontal="center" vertical="center"/>
    </xf>
    <xf numFmtId="166" fontId="15" fillId="3" borderId="0" xfId="4" applyNumberFormat="1" applyFont="1" applyFill="1" applyAlignment="1">
      <alignment horizontal="right" vertical="center" indent="1"/>
    </xf>
    <xf numFmtId="164" fontId="15" fillId="3" borderId="5" xfId="4" applyNumberFormat="1" applyFont="1" applyFill="1" applyBorder="1" applyAlignment="1">
      <alignment horizontal="right" vertical="center" indent="1"/>
    </xf>
    <xf numFmtId="164" fontId="15" fillId="3" borderId="0" xfId="4" applyNumberFormat="1" applyFont="1" applyFill="1" applyAlignment="1">
      <alignment horizontal="right" vertical="center" indent="1"/>
    </xf>
    <xf numFmtId="164" fontId="9" fillId="3" borderId="15" xfId="4" applyNumberFormat="1" applyFont="1" applyFill="1" applyBorder="1" applyAlignment="1">
      <alignment horizontal="center" vertical="center"/>
    </xf>
    <xf numFmtId="0" fontId="8" fillId="2" borderId="0" xfId="4" applyFont="1" applyFill="1" applyAlignment="1">
      <alignment wrapText="1"/>
    </xf>
    <xf numFmtId="49" fontId="9" fillId="4" borderId="6" xfId="4" applyNumberFormat="1" applyFont="1" applyFill="1" applyBorder="1" applyAlignment="1">
      <alignment horizontal="left" indent="1"/>
    </xf>
    <xf numFmtId="164" fontId="9" fillId="2" borderId="8" xfId="4" applyNumberFormat="1" applyFont="1" applyFill="1" applyBorder="1" applyAlignment="1">
      <alignment horizontal="right" vertical="center" indent="1"/>
    </xf>
    <xf numFmtId="164" fontId="9" fillId="2" borderId="9" xfId="4" applyNumberFormat="1" applyFont="1" applyFill="1" applyBorder="1" applyAlignment="1">
      <alignment horizontal="right" vertical="center" indent="1"/>
    </xf>
    <xf numFmtId="164" fontId="9" fillId="3" borderId="8" xfId="4" applyNumberFormat="1" applyFont="1" applyFill="1" applyBorder="1" applyAlignment="1">
      <alignment horizontal="center" vertical="center"/>
    </xf>
    <xf numFmtId="166" fontId="9" fillId="3" borderId="9" xfId="4" applyNumberFormat="1" applyFont="1" applyFill="1" applyBorder="1" applyAlignment="1">
      <alignment horizontal="right" vertical="center" indent="1"/>
    </xf>
    <xf numFmtId="164" fontId="9" fillId="3" borderId="1" xfId="4" applyNumberFormat="1" applyFont="1" applyFill="1" applyBorder="1" applyAlignment="1">
      <alignment horizontal="right" vertical="center" indent="1"/>
    </xf>
    <xf numFmtId="164" fontId="9" fillId="3" borderId="9" xfId="4" applyNumberFormat="1" applyFont="1" applyFill="1" applyBorder="1" applyAlignment="1">
      <alignment horizontal="right" vertical="center" indent="1"/>
    </xf>
    <xf numFmtId="0" fontId="5" fillId="2" borderId="0" xfId="4" applyFont="1" applyFill="1" applyAlignment="1">
      <alignment wrapText="1"/>
    </xf>
    <xf numFmtId="49" fontId="9" fillId="4" borderId="11" xfId="4" applyNumberFormat="1" applyFont="1" applyFill="1" applyBorder="1" applyAlignment="1">
      <alignment horizontal="left" indent="3"/>
    </xf>
    <xf numFmtId="164" fontId="9" fillId="2" borderId="13" xfId="4" applyNumberFormat="1" applyFont="1" applyFill="1" applyBorder="1" applyAlignment="1">
      <alignment horizontal="right" vertical="center" indent="1"/>
    </xf>
    <xf numFmtId="166" fontId="9" fillId="3" borderId="13" xfId="4" applyNumberFormat="1" applyFont="1" applyFill="1" applyBorder="1" applyAlignment="1">
      <alignment horizontal="right" vertical="center" indent="1"/>
    </xf>
    <xf numFmtId="164" fontId="9" fillId="3" borderId="10" xfId="4" applyNumberFormat="1" applyFont="1" applyFill="1" applyBorder="1" applyAlignment="1">
      <alignment horizontal="right" vertical="center" indent="1"/>
    </xf>
    <xf numFmtId="164" fontId="9" fillId="3" borderId="13" xfId="4" applyNumberFormat="1" applyFont="1" applyFill="1" applyBorder="1" applyAlignment="1">
      <alignment horizontal="right" vertical="center" indent="1"/>
    </xf>
    <xf numFmtId="0" fontId="9" fillId="4" borderId="6" xfId="4" applyFont="1" applyFill="1" applyBorder="1" applyAlignment="1">
      <alignment horizontal="left" indent="1"/>
    </xf>
    <xf numFmtId="0" fontId="9" fillId="4" borderId="11" xfId="4" applyFont="1" applyFill="1" applyBorder="1" applyAlignment="1">
      <alignment horizontal="left" vertical="center" indent="1"/>
    </xf>
    <xf numFmtId="164" fontId="16" fillId="3" borderId="12" xfId="4" applyNumberFormat="1" applyFont="1" applyFill="1" applyBorder="1" applyAlignment="1">
      <alignment horizontal="center" vertical="center"/>
    </xf>
    <xf numFmtId="164" fontId="16" fillId="3" borderId="10" xfId="4" applyNumberFormat="1" applyFont="1" applyFill="1" applyBorder="1" applyAlignment="1">
      <alignment horizontal="right" vertical="center" indent="1"/>
    </xf>
    <xf numFmtId="0" fontId="15" fillId="4" borderId="1" xfId="4" applyFont="1" applyFill="1" applyBorder="1" applyAlignment="1">
      <alignment vertical="center"/>
    </xf>
    <xf numFmtId="166" fontId="15" fillId="2" borderId="1" xfId="4" applyNumberFormat="1" applyFont="1" applyFill="1" applyBorder="1" applyAlignment="1">
      <alignment horizontal="right" vertical="center" indent="1"/>
    </xf>
    <xf numFmtId="164" fontId="15" fillId="2" borderId="8" xfId="4" applyNumberFormat="1" applyFont="1" applyFill="1" applyBorder="1" applyAlignment="1">
      <alignment horizontal="right" vertical="center" indent="1"/>
    </xf>
    <xf numFmtId="164" fontId="15" fillId="2" borderId="9" xfId="4" applyNumberFormat="1" applyFont="1" applyFill="1" applyBorder="1" applyAlignment="1">
      <alignment horizontal="right" vertical="center" indent="1"/>
    </xf>
    <xf numFmtId="164" fontId="15" fillId="2" borderId="1" xfId="4" applyNumberFormat="1" applyFont="1" applyFill="1" applyBorder="1" applyAlignment="1">
      <alignment horizontal="right" vertical="center" indent="1"/>
    </xf>
    <xf numFmtId="166" fontId="15" fillId="3" borderId="9" xfId="4" applyNumberFormat="1" applyFont="1" applyFill="1" applyBorder="1" applyAlignment="1">
      <alignment horizontal="right" vertical="center" indent="1"/>
    </xf>
    <xf numFmtId="164" fontId="15" fillId="3" borderId="1" xfId="4" applyNumberFormat="1" applyFont="1" applyFill="1" applyBorder="1" applyAlignment="1">
      <alignment horizontal="right" vertical="center" indent="1"/>
    </xf>
    <xf numFmtId="164" fontId="15" fillId="3" borderId="9" xfId="4" applyNumberFormat="1" applyFont="1" applyFill="1" applyBorder="1" applyAlignment="1">
      <alignment horizontal="right" vertical="center" indent="1"/>
    </xf>
    <xf numFmtId="0" fontId="9" fillId="4" borderId="10" xfId="4" applyFont="1" applyFill="1" applyBorder="1" applyAlignment="1">
      <alignment horizontal="left" vertical="center" indent="1"/>
    </xf>
    <xf numFmtId="0" fontId="9" fillId="2" borderId="0" xfId="4" applyFont="1" applyFill="1" applyAlignment="1">
      <alignment horizontal="left" vertical="center" indent="1"/>
    </xf>
    <xf numFmtId="0" fontId="7" fillId="2" borderId="0" xfId="9" applyFont="1" applyFill="1" applyAlignment="1">
      <alignment horizontal="center" vertical="center" wrapText="1"/>
    </xf>
    <xf numFmtId="0" fontId="7" fillId="2" borderId="5" xfId="9" applyFont="1" applyFill="1" applyBorder="1" applyAlignment="1">
      <alignment horizontal="center" vertical="center" wrapText="1"/>
    </xf>
    <xf numFmtId="0" fontId="14" fillId="6" borderId="2" xfId="9" applyFont="1" applyFill="1" applyBorder="1" applyAlignment="1">
      <alignment horizontal="left" vertical="center"/>
    </xf>
    <xf numFmtId="164" fontId="14" fillId="6" borderId="2" xfId="12" applyNumberFormat="1" applyFont="1" applyFill="1" applyBorder="1" applyAlignment="1">
      <alignment horizontal="center" vertical="center"/>
    </xf>
    <xf numFmtId="167" fontId="14" fillId="6" borderId="4" xfId="11" applyNumberFormat="1" applyFont="1" applyFill="1" applyBorder="1" applyAlignment="1">
      <alignment horizontal="right" vertical="center" indent="1"/>
    </xf>
    <xf numFmtId="164" fontId="14" fillId="6" borderId="3" xfId="12" applyNumberFormat="1" applyFont="1" applyFill="1" applyBorder="1" applyAlignment="1">
      <alignment horizontal="center" vertical="center"/>
    </xf>
    <xf numFmtId="164" fontId="9" fillId="2" borderId="6" xfId="4" applyNumberFormat="1" applyFont="1" applyFill="1" applyBorder="1" applyAlignment="1">
      <alignment horizontal="right" vertical="center" indent="1"/>
    </xf>
    <xf numFmtId="0" fontId="9" fillId="2" borderId="0" xfId="2" applyFont="1" applyFill="1" applyAlignment="1">
      <alignment horizontal="left" vertical="center" indent="3"/>
    </xf>
    <xf numFmtId="0" fontId="7" fillId="5" borderId="3" xfId="9" applyFont="1" applyFill="1" applyBorder="1" applyAlignment="1">
      <alignment horizontal="center" vertical="center" wrapText="1"/>
    </xf>
    <xf numFmtId="0" fontId="9" fillId="2" borderId="2" xfId="2" applyFont="1" applyFill="1" applyBorder="1" applyAlignment="1">
      <alignment horizontal="left" vertical="center" indent="3"/>
    </xf>
    <xf numFmtId="166" fontId="9" fillId="2" borderId="7" xfId="4" applyNumberFormat="1" applyFont="1" applyFill="1" applyBorder="1" applyAlignment="1">
      <alignment horizontal="right" vertical="center" indent="1"/>
    </xf>
    <xf numFmtId="164" fontId="9" fillId="2" borderId="3" xfId="4" applyNumberFormat="1" applyFont="1" applyFill="1" applyBorder="1" applyAlignment="1">
      <alignment horizontal="right" vertical="center" indent="1"/>
    </xf>
    <xf numFmtId="164" fontId="9" fillId="2" borderId="2" xfId="4" applyNumberFormat="1" applyFont="1" applyFill="1" applyBorder="1" applyAlignment="1">
      <alignment horizontal="right" vertical="center" indent="1"/>
    </xf>
    <xf numFmtId="164" fontId="9" fillId="2" borderId="7" xfId="4" applyNumberFormat="1" applyFont="1" applyFill="1" applyBorder="1" applyAlignment="1">
      <alignment horizontal="right" vertical="center" indent="1"/>
    </xf>
    <xf numFmtId="0" fontId="14" fillId="2" borderId="9" xfId="9" applyFont="1" applyFill="1" applyBorder="1" applyAlignment="1">
      <alignment horizontal="left" vertical="center"/>
    </xf>
    <xf numFmtId="168" fontId="14" fillId="2" borderId="9" xfId="11" applyNumberFormat="1" applyFont="1" applyFill="1" applyBorder="1" applyAlignment="1">
      <alignment horizontal="center" vertical="center"/>
    </xf>
    <xf numFmtId="164" fontId="14" fillId="2" borderId="9" xfId="12" applyNumberFormat="1" applyFont="1" applyFill="1" applyBorder="1" applyAlignment="1">
      <alignment horizontal="center" vertical="center"/>
    </xf>
    <xf numFmtId="164" fontId="9" fillId="2" borderId="0" xfId="4" applyNumberFormat="1" applyFont="1" applyFill="1" applyAlignment="1">
      <alignment horizontal="right" vertical="center"/>
    </xf>
    <xf numFmtId="0" fontId="18" fillId="0" borderId="0" xfId="4" applyFont="1" applyAlignment="1">
      <alignment vertical="center"/>
    </xf>
    <xf numFmtId="0" fontId="19" fillId="2" borderId="0" xfId="4" applyFont="1" applyFill="1" applyAlignment="1">
      <alignment horizontal="left" vertical="center" wrapText="1"/>
    </xf>
    <xf numFmtId="0" fontId="20" fillId="6" borderId="0" xfId="2" applyFont="1" applyFill="1" applyAlignment="1">
      <alignment horizontal="left" vertical="center" indent="1"/>
    </xf>
    <xf numFmtId="0" fontId="22" fillId="6" borderId="0" xfId="13" applyFont="1" applyFill="1"/>
    <xf numFmtId="0" fontId="22" fillId="0" borderId="0" xfId="13" applyFont="1"/>
    <xf numFmtId="0" fontId="23" fillId="5" borderId="1" xfId="13" applyFont="1" applyFill="1" applyBorder="1" applyAlignment="1">
      <alignment horizontal="center" vertical="center" wrapText="1"/>
    </xf>
    <xf numFmtId="17" fontId="23" fillId="5" borderId="1" xfId="14" applyNumberFormat="1" applyFont="1" applyFill="1" applyBorder="1" applyAlignment="1">
      <alignment horizontal="center" vertical="center" wrapText="1"/>
    </xf>
    <xf numFmtId="0" fontId="23" fillId="5" borderId="10" xfId="13" applyFont="1" applyFill="1" applyBorder="1" applyAlignment="1">
      <alignment horizontal="center" vertical="center" wrapText="1"/>
    </xf>
    <xf numFmtId="0" fontId="25" fillId="6" borderId="2" xfId="15" applyFont="1" applyFill="1" applyBorder="1" applyAlignment="1">
      <alignment horizontal="left" vertical="center"/>
    </xf>
    <xf numFmtId="0" fontId="25" fillId="6" borderId="4" xfId="15" applyFont="1" applyFill="1" applyBorder="1" applyAlignment="1">
      <alignment horizontal="left" vertical="center"/>
    </xf>
    <xf numFmtId="164" fontId="25" fillId="6" borderId="7" xfId="16" applyNumberFormat="1" applyFont="1" applyFill="1" applyBorder="1" applyAlignment="1">
      <alignment horizontal="center" vertical="center"/>
    </xf>
    <xf numFmtId="4" fontId="23" fillId="2" borderId="7" xfId="13" applyNumberFormat="1" applyFont="1" applyFill="1" applyBorder="1" applyAlignment="1">
      <alignment horizontal="center"/>
    </xf>
    <xf numFmtId="0" fontId="26" fillId="2" borderId="14" xfId="15" applyFont="1" applyFill="1" applyBorder="1"/>
    <xf numFmtId="0" fontId="27" fillId="2" borderId="15" xfId="15" applyFont="1" applyFill="1" applyBorder="1"/>
    <xf numFmtId="164" fontId="28" fillId="2" borderId="5" xfId="16" applyNumberFormat="1" applyFont="1" applyFill="1" applyBorder="1" applyAlignment="1">
      <alignment horizontal="center" vertical="center"/>
    </xf>
    <xf numFmtId="4" fontId="23" fillId="2" borderId="5" xfId="13" applyNumberFormat="1" applyFont="1" applyFill="1" applyBorder="1" applyAlignment="1">
      <alignment horizontal="center"/>
    </xf>
    <xf numFmtId="0" fontId="29" fillId="0" borderId="14" xfId="14" applyFont="1" applyBorder="1"/>
    <xf numFmtId="0" fontId="29" fillId="0" borderId="15" xfId="14" applyFont="1" applyBorder="1"/>
    <xf numFmtId="164" fontId="29" fillId="0" borderId="5" xfId="16" applyNumberFormat="1" applyFont="1" applyFill="1" applyBorder="1" applyAlignment="1">
      <alignment horizontal="center" vertical="center"/>
    </xf>
    <xf numFmtId="4" fontId="22" fillId="2" borderId="5" xfId="13" applyNumberFormat="1" applyFont="1" applyFill="1" applyBorder="1" applyAlignment="1">
      <alignment horizontal="center"/>
    </xf>
    <xf numFmtId="0" fontId="22" fillId="0" borderId="14" xfId="14" applyFont="1" applyBorder="1"/>
    <xf numFmtId="0" fontId="22" fillId="0" borderId="15" xfId="14" applyFont="1" applyBorder="1"/>
    <xf numFmtId="164" fontId="29" fillId="0" borderId="21" xfId="16" applyNumberFormat="1" applyFont="1" applyFill="1" applyBorder="1" applyAlignment="1">
      <alignment horizontal="center" vertical="center"/>
    </xf>
    <xf numFmtId="0" fontId="26" fillId="0" borderId="22" xfId="15" applyFont="1" applyBorder="1"/>
    <xf numFmtId="0" fontId="27" fillId="0" borderId="23" xfId="15" applyFont="1" applyBorder="1"/>
    <xf numFmtId="164" fontId="28" fillId="0" borderId="5" xfId="16" applyNumberFormat="1" applyFont="1" applyFill="1" applyBorder="1" applyAlignment="1">
      <alignment horizontal="center" vertical="center"/>
    </xf>
    <xf numFmtId="4" fontId="23" fillId="2" borderId="1" xfId="13" applyNumberFormat="1" applyFont="1" applyFill="1" applyBorder="1" applyAlignment="1">
      <alignment horizontal="center"/>
    </xf>
    <xf numFmtId="0" fontId="22" fillId="0" borderId="11" xfId="14" applyFont="1" applyBorder="1"/>
    <xf numFmtId="0" fontId="22" fillId="0" borderId="12" xfId="14" applyFont="1" applyBorder="1"/>
    <xf numFmtId="164" fontId="29" fillId="0" borderId="10" xfId="16" applyNumberFormat="1" applyFont="1" applyFill="1" applyBorder="1" applyAlignment="1">
      <alignment horizontal="center" vertical="center"/>
    </xf>
    <xf numFmtId="4" fontId="22" fillId="2" borderId="10" xfId="13" applyNumberFormat="1" applyFont="1" applyFill="1" applyBorder="1" applyAlignment="1">
      <alignment horizontal="center"/>
    </xf>
    <xf numFmtId="0" fontId="22" fillId="0" borderId="0" xfId="14" applyFont="1"/>
    <xf numFmtId="166" fontId="22" fillId="0" borderId="0" xfId="13" applyNumberFormat="1" applyFont="1"/>
    <xf numFmtId="0" fontId="22" fillId="0" borderId="0" xfId="13" applyFont="1" applyAlignment="1">
      <alignment horizontal="right"/>
    </xf>
    <xf numFmtId="0" fontId="22" fillId="2" borderId="0" xfId="13" applyFont="1" applyFill="1"/>
    <xf numFmtId="0" fontId="23" fillId="2" borderId="0" xfId="13" applyFont="1" applyFill="1"/>
    <xf numFmtId="0" fontId="23" fillId="0" borderId="0" xfId="13" applyFont="1"/>
    <xf numFmtId="0" fontId="23" fillId="5" borderId="24" xfId="13" applyFont="1" applyFill="1" applyBorder="1" applyAlignment="1">
      <alignment horizontal="center" vertical="center"/>
    </xf>
    <xf numFmtId="0" fontId="23" fillId="5" borderId="25" xfId="13" applyFont="1" applyFill="1" applyBorder="1" applyAlignment="1">
      <alignment horizontal="center" vertical="center"/>
    </xf>
    <xf numFmtId="0" fontId="23" fillId="5" borderId="26" xfId="13" applyFont="1" applyFill="1" applyBorder="1" applyAlignment="1">
      <alignment horizontal="center" vertical="center"/>
    </xf>
    <xf numFmtId="0" fontId="23" fillId="2" borderId="0" xfId="13" applyFont="1" applyFill="1" applyAlignment="1">
      <alignment vertical="center"/>
    </xf>
    <xf numFmtId="3" fontId="22" fillId="0" borderId="0" xfId="13" applyNumberFormat="1" applyFont="1"/>
    <xf numFmtId="0" fontId="23" fillId="5" borderId="24" xfId="13" applyFont="1" applyFill="1" applyBorder="1" applyAlignment="1">
      <alignment horizontal="center" vertical="center"/>
    </xf>
    <xf numFmtId="0" fontId="22" fillId="2" borderId="27" xfId="13" applyFont="1" applyFill="1" applyBorder="1" applyAlignment="1">
      <alignment horizontal="center" vertical="center"/>
    </xf>
    <xf numFmtId="169" fontId="23" fillId="5" borderId="28" xfId="13" quotePrefix="1" applyNumberFormat="1" applyFont="1" applyFill="1" applyBorder="1" applyAlignment="1">
      <alignment horizontal="center" vertical="center"/>
    </xf>
    <xf numFmtId="169" fontId="22" fillId="5" borderId="29" xfId="13" applyNumberFormat="1" applyFont="1" applyFill="1" applyBorder="1" applyAlignment="1">
      <alignment horizontal="center" vertical="center"/>
    </xf>
    <xf numFmtId="169" fontId="23" fillId="5" borderId="30" xfId="13" quotePrefix="1" applyNumberFormat="1" applyFont="1" applyFill="1" applyBorder="1" applyAlignment="1">
      <alignment horizontal="center" vertical="center"/>
    </xf>
    <xf numFmtId="3" fontId="22" fillId="2" borderId="0" xfId="13" applyNumberFormat="1" applyFont="1" applyFill="1"/>
    <xf numFmtId="170" fontId="30" fillId="5" borderId="31" xfId="13" applyNumberFormat="1" applyFont="1" applyFill="1" applyBorder="1" applyAlignment="1">
      <alignment horizontal="right"/>
    </xf>
    <xf numFmtId="2" fontId="22" fillId="0" borderId="32" xfId="13" applyNumberFormat="1" applyFont="1" applyBorder="1" applyAlignment="1">
      <alignment horizontal="center"/>
    </xf>
    <xf numFmtId="2" fontId="22" fillId="0" borderId="33" xfId="13" applyNumberFormat="1" applyFont="1" applyBorder="1"/>
    <xf numFmtId="2" fontId="22" fillId="0" borderId="11" xfId="13" applyNumberFormat="1" applyFont="1" applyBorder="1"/>
    <xf numFmtId="2" fontId="22" fillId="0" borderId="34" xfId="13" applyNumberFormat="1" applyFont="1" applyBorder="1"/>
    <xf numFmtId="2" fontId="22" fillId="0" borderId="33" xfId="13" applyNumberFormat="1" applyFont="1" applyBorder="1" applyAlignment="1">
      <alignment horizontal="center"/>
    </xf>
    <xf numFmtId="2" fontId="23" fillId="0" borderId="27" xfId="13" applyNumberFormat="1" applyFont="1" applyBorder="1" applyAlignment="1">
      <alignment vertical="center"/>
    </xf>
    <xf numFmtId="2" fontId="23" fillId="0" borderId="35" xfId="13" applyNumberFormat="1" applyFont="1" applyBorder="1" applyAlignment="1">
      <alignment vertical="center"/>
    </xf>
    <xf numFmtId="2" fontId="23" fillId="0" borderId="26" xfId="13" applyNumberFormat="1" applyFont="1" applyBorder="1" applyAlignment="1">
      <alignment vertical="center"/>
    </xf>
    <xf numFmtId="0" fontId="23" fillId="0" borderId="0" xfId="13" applyFont="1" applyAlignment="1">
      <alignment vertical="center"/>
    </xf>
    <xf numFmtId="2" fontId="22" fillId="0" borderId="28" xfId="13" applyNumberFormat="1" applyFont="1" applyBorder="1" applyAlignment="1">
      <alignment horizontal="center"/>
    </xf>
    <xf numFmtId="0" fontId="23" fillId="5" borderId="36" xfId="13" applyFont="1" applyFill="1" applyBorder="1" applyAlignment="1">
      <alignment horizontal="center" vertical="center"/>
    </xf>
    <xf numFmtId="0" fontId="22" fillId="0" borderId="0" xfId="13" applyFont="1" applyAlignment="1">
      <alignment vertical="center"/>
    </xf>
  </cellXfs>
  <cellStyles count="17">
    <cellStyle name="Milliers 3 19 2 2 2 2" xfId="11" xr:uid="{5428C852-3215-4A46-9911-E09277FBE916}"/>
    <cellStyle name="Milliers 3 19 2 2 3" xfId="7" xr:uid="{40FA7B76-E33A-44D3-BD72-B493EEAF5164}"/>
    <cellStyle name="Milliers 4" xfId="3" xr:uid="{1B80959C-ABC3-4CA3-9ADF-862588C5A03F}"/>
    <cellStyle name="Normal" xfId="0" builtinId="0"/>
    <cellStyle name="Normal 11 118" xfId="14" xr:uid="{ADFFD5DD-C4A2-43E6-9D6A-CDB65EF7B362}"/>
    <cellStyle name="Normal 11 19 3 2 2 2" xfId="10" xr:uid="{AEEC3924-9523-420D-9276-8B334CF32586}"/>
    <cellStyle name="Normal 11 19 3 2 3" xfId="6" xr:uid="{86890927-D14F-4666-B4A4-058ABE560834}"/>
    <cellStyle name="Normal 11 26 28 2 2 2" xfId="9" xr:uid="{61E2AF6E-D661-49B2-89F7-4AAE177A6422}"/>
    <cellStyle name="Normal 11 26 28 2 3" xfId="5" xr:uid="{CEF55D0E-62A0-406E-9977-F1328D116216}"/>
    <cellStyle name="Normal 11 26 95" xfId="15" xr:uid="{D2C5B64C-12D0-4B8E-992E-F76FBC64C331}"/>
    <cellStyle name="Normal 12 10 4" xfId="13" xr:uid="{569531FC-805E-475B-98F7-3E58CF08B342}"/>
    <cellStyle name="Normal 2" xfId="2" xr:uid="{11177318-E8A6-43E3-804F-F66233D6B50C}"/>
    <cellStyle name="Normal 3" xfId="4" xr:uid="{012E2832-7B25-4208-B6B7-F6CC1C1FC823}"/>
    <cellStyle name="Pourcentage" xfId="1" builtinId="5"/>
    <cellStyle name="Pourcentage 2" xfId="16" xr:uid="{5EB58F08-744D-4EB3-986F-482109143ED2}"/>
    <cellStyle name="Pourcentage 4 19 2 2 2 2 2" xfId="12" xr:uid="{E8413C8A-EA96-4491-8371-776AA9045820}"/>
    <cellStyle name="Pourcentage 4 19 2 2 2 3" xfId="8" xr:uid="{3807F3C1-2DB8-462C-ADC3-CA31A66AAFCF}"/>
  </cellStyles>
  <dxfs count="104">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94.635501572456519</c:v>
              </c:pt>
              <c:pt idx="1">
                <c:v>94.054925395054312</c:v>
              </c:pt>
              <c:pt idx="2">
                <c:v>94.114486446102916</c:v>
              </c:pt>
              <c:pt idx="3">
                <c:v>94.984273729455225</c:v>
              </c:pt>
              <c:pt idx="4">
                <c:v>95.100333595902569</c:v>
              </c:pt>
              <c:pt idx="5">
                <c:v>94.082176909341456</c:v>
              </c:pt>
              <c:pt idx="6">
                <c:v>94.17592676308395</c:v>
              </c:pt>
              <c:pt idx="7">
                <c:v>97.070817291644303</c:v>
              </c:pt>
              <c:pt idx="8">
                <c:v>95.688217062125773</c:v>
              </c:pt>
              <c:pt idx="9">
                <c:v>94.598150800581863</c:v>
              </c:pt>
              <c:pt idx="10">
                <c:v>94.013366581484775</c:v>
              </c:pt>
              <c:pt idx="11">
                <c:v>95.57612805780154</c:v>
              </c:pt>
              <c:pt idx="12">
                <c:v>94.635586826640861</c:v>
              </c:pt>
              <c:pt idx="13">
                <c:v>94.819635251120104</c:v>
              </c:pt>
              <c:pt idx="14">
                <c:v>95.648526969406916</c:v>
              </c:pt>
              <c:pt idx="15">
                <c:v>94.070772215070647</c:v>
              </c:pt>
              <c:pt idx="16">
                <c:v>94.769112758689076</c:v>
              </c:pt>
              <c:pt idx="17">
                <c:v>93.815643634350423</c:v>
              </c:pt>
              <c:pt idx="18">
                <c:v>93.270546184835766</c:v>
              </c:pt>
              <c:pt idx="19">
                <c:v>94.444895311642753</c:v>
              </c:pt>
              <c:pt idx="20">
                <c:v>92.787183589408301</c:v>
              </c:pt>
              <c:pt idx="21">
                <c:v>94.001247826720771</c:v>
              </c:pt>
              <c:pt idx="22">
                <c:v>92.812552508978015</c:v>
              </c:pt>
              <c:pt idx="23">
                <c:v>91.888953865810436</c:v>
              </c:pt>
              <c:pt idx="24">
                <c:v>95.927582752588137</c:v>
              </c:pt>
              <c:pt idx="25">
                <c:v>94.086326190806489</c:v>
              </c:pt>
              <c:pt idx="26">
                <c:v>92.495634373295985</c:v>
              </c:pt>
              <c:pt idx="27">
                <c:v>92.894590516887149</c:v>
              </c:pt>
              <c:pt idx="28">
                <c:v>93.757038576532793</c:v>
              </c:pt>
              <c:pt idx="29">
                <c:v>92.974585632293042</c:v>
              </c:pt>
              <c:pt idx="30">
                <c:v>97.084145398787726</c:v>
              </c:pt>
              <c:pt idx="31">
                <c:v>90.790448694766496</c:v>
              </c:pt>
              <c:pt idx="32">
                <c:v>94.298117215141431</c:v>
              </c:pt>
              <c:pt idx="33">
                <c:v>92.159938426026827</c:v>
              </c:pt>
              <c:pt idx="34">
                <c:v>91.256655068560107</c:v>
              </c:pt>
              <c:pt idx="35">
                <c:v>94.233239384327163</c:v>
              </c:pt>
              <c:pt idx="36">
                <c:v>92.698504665513724</c:v>
              </c:pt>
              <c:pt idx="37">
                <c:v>93.275234980126257</c:v>
              </c:pt>
              <c:pt idx="38">
                <c:v>92.515913075384702</c:v>
              </c:pt>
              <c:pt idx="39">
                <c:v>92.575147585920419</c:v>
              </c:pt>
              <c:pt idx="40">
                <c:v>91.926753398781884</c:v>
              </c:pt>
              <c:pt idx="41">
                <c:v>92.791857619799345</c:v>
              </c:pt>
              <c:pt idx="42">
                <c:v>92.798315141780691</c:v>
              </c:pt>
              <c:pt idx="43">
                <c:v>92.933220426455179</c:v>
              </c:pt>
              <c:pt idx="44">
                <c:v>93.372261066231758</c:v>
              </c:pt>
              <c:pt idx="45">
                <c:v>93.171767164640812</c:v>
              </c:pt>
              <c:pt idx="46">
                <c:v>89.855246778327086</c:v>
              </c:pt>
              <c:pt idx="47">
                <c:v>99.465652933904764</c:v>
              </c:pt>
              <c:pt idx="48">
                <c:v>93.642176098342389</c:v>
              </c:pt>
            </c:numLit>
          </c:val>
          <c:smooth val="0"/>
          <c:extLst>
            <c:ext xmlns:c16="http://schemas.microsoft.com/office/drawing/2014/chart" uri="{C3380CC4-5D6E-409C-BE32-E72D297353CC}">
              <c16:uniqueId val="{00000001-D9FF-429E-BC4E-F69781EAB8E6}"/>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89"/>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129.37889164653728</c:v>
              </c:pt>
              <c:pt idx="1">
                <c:v>124.00173947916666</c:v>
              </c:pt>
              <c:pt idx="2">
                <c:v>140.44129622973125</c:v>
              </c:pt>
              <c:pt idx="3">
                <c:v>126.9729863663289</c:v>
              </c:pt>
              <c:pt idx="4">
                <c:v>120.23116206669435</c:v>
              </c:pt>
              <c:pt idx="5">
                <c:v>120.25845310498806</c:v>
              </c:pt>
              <c:pt idx="6">
                <c:v>135.09493476412723</c:v>
              </c:pt>
              <c:pt idx="7">
                <c:v>157.66338669582893</c:v>
              </c:pt>
              <c:pt idx="8">
                <c:v>143.48894038226268</c:v>
              </c:pt>
              <c:pt idx="9">
                <c:v>127.95045030302703</c:v>
              </c:pt>
              <c:pt idx="10">
                <c:v>126.76024381459902</c:v>
              </c:pt>
              <c:pt idx="11">
                <c:v>119.56961260193314</c:v>
              </c:pt>
              <c:pt idx="12">
                <c:v>112.62674155615686</c:v>
              </c:pt>
              <c:pt idx="13">
                <c:v>119.59290410350675</c:v>
              </c:pt>
              <c:pt idx="14">
                <c:v>112.47458763330329</c:v>
              </c:pt>
              <c:pt idx="15">
                <c:v>103.79450852387887</c:v>
              </c:pt>
              <c:pt idx="16">
                <c:v>106.89990573489597</c:v>
              </c:pt>
              <c:pt idx="17">
                <c:v>99.471052011266636</c:v>
              </c:pt>
              <c:pt idx="18">
                <c:v>99.241369745639247</c:v>
              </c:pt>
              <c:pt idx="19">
                <c:v>97.955719153923468</c:v>
              </c:pt>
              <c:pt idx="20">
                <c:v>92.154047482002255</c:v>
              </c:pt>
              <c:pt idx="21">
                <c:v>90.887636534108566</c:v>
              </c:pt>
              <c:pt idx="22">
                <c:v>87.036537737446565</c:v>
              </c:pt>
              <c:pt idx="23">
                <c:v>86.546000004156497</c:v>
              </c:pt>
              <c:pt idx="24">
                <c:v>89.953080851186144</c:v>
              </c:pt>
              <c:pt idx="25">
                <c:v>86.968205091418696</c:v>
              </c:pt>
              <c:pt idx="26">
                <c:v>87.571994693087049</c:v>
              </c:pt>
              <c:pt idx="27">
                <c:v>87.211994268535278</c:v>
              </c:pt>
              <c:pt idx="28">
                <c:v>86.518089754199195</c:v>
              </c:pt>
              <c:pt idx="29">
                <c:v>83.82757725347615</c:v>
              </c:pt>
              <c:pt idx="30">
                <c:v>84.833890272665897</c:v>
              </c:pt>
              <c:pt idx="31">
                <c:v>83.949739842491994</c:v>
              </c:pt>
              <c:pt idx="32">
                <c:v>84.749550238172702</c:v>
              </c:pt>
              <c:pt idx="33">
                <c:v>80.547586000959797</c:v>
              </c:pt>
              <c:pt idx="34">
                <c:v>81.494713938653362</c:v>
              </c:pt>
              <c:pt idx="35">
                <c:v>81.321368121417606</c:v>
              </c:pt>
              <c:pt idx="36">
                <c:v>80.300481117590522</c:v>
              </c:pt>
              <c:pt idx="37">
                <c:v>80.920189978483947</c:v>
              </c:pt>
              <c:pt idx="38">
                <c:v>74.709054548567735</c:v>
              </c:pt>
              <c:pt idx="39">
                <c:v>75.195120909359858</c:v>
              </c:pt>
              <c:pt idx="40">
                <c:v>72.52734467764995</c:v>
              </c:pt>
              <c:pt idx="41">
                <c:v>76.158211886562725</c:v>
              </c:pt>
              <c:pt idx="42">
                <c:v>73.965034476355072</c:v>
              </c:pt>
              <c:pt idx="43">
                <c:v>69.739927283676764</c:v>
              </c:pt>
              <c:pt idx="44">
                <c:v>71.100996347927492</c:v>
              </c:pt>
              <c:pt idx="45">
                <c:v>70.959451901111251</c:v>
              </c:pt>
              <c:pt idx="46">
                <c:v>67.737200245163478</c:v>
              </c:pt>
              <c:pt idx="47">
                <c:v>82.450012846097906</c:v>
              </c:pt>
              <c:pt idx="48">
                <c:v>78.010434182223534</c:v>
              </c:pt>
            </c:numLit>
          </c:val>
          <c:smooth val="0"/>
          <c:extLst>
            <c:ext xmlns:c16="http://schemas.microsoft.com/office/drawing/2014/chart" uri="{C3380CC4-5D6E-409C-BE32-E72D297353CC}">
              <c16:uniqueId val="{00000001-D6BB-4192-A7BF-34D89D3108A4}"/>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99.206030641973157</c:v>
              </c:pt>
              <c:pt idx="1">
                <c:v>98.256226678005817</c:v>
              </c:pt>
              <c:pt idx="2">
                <c:v>102.26752463175863</c:v>
              </c:pt>
              <c:pt idx="3">
                <c:v>100.71619944434286</c:v>
              </c:pt>
              <c:pt idx="4">
                <c:v>96.075495742240804</c:v>
              </c:pt>
              <c:pt idx="5">
                <c:v>97.689088276484739</c:v>
              </c:pt>
              <c:pt idx="6">
                <c:v>100.3565365775807</c:v>
              </c:pt>
              <c:pt idx="7">
                <c:v>114.68811703934271</c:v>
              </c:pt>
              <c:pt idx="8">
                <c:v>106.9956946133176</c:v>
              </c:pt>
              <c:pt idx="9">
                <c:v>99.063450284115746</c:v>
              </c:pt>
              <c:pt idx="10">
                <c:v>99.347942797841014</c:v>
              </c:pt>
              <c:pt idx="11">
                <c:v>96.238179732633967</c:v>
              </c:pt>
              <c:pt idx="12">
                <c:v>90.153670449805219</c:v>
              </c:pt>
              <c:pt idx="13">
                <c:v>94.753913400790623</c:v>
              </c:pt>
              <c:pt idx="14">
                <c:v>90.446508922933461</c:v>
              </c:pt>
              <c:pt idx="15">
                <c:v>85.532946226407418</c:v>
              </c:pt>
              <c:pt idx="16">
                <c:v>87.993424936928903</c:v>
              </c:pt>
              <c:pt idx="17">
                <c:v>81.651386921404026</c:v>
              </c:pt>
              <c:pt idx="18">
                <c:v>81.459698996023988</c:v>
              </c:pt>
              <c:pt idx="19">
                <c:v>80.123663278776874</c:v>
              </c:pt>
              <c:pt idx="20">
                <c:v>75.469588541073634</c:v>
              </c:pt>
              <c:pt idx="21">
                <c:v>75.1213270065617</c:v>
              </c:pt>
              <c:pt idx="22">
                <c:v>73.420331043894464</c:v>
              </c:pt>
              <c:pt idx="23">
                <c:v>71.075138818954542</c:v>
              </c:pt>
              <c:pt idx="24">
                <c:v>73.936852299612084</c:v>
              </c:pt>
              <c:pt idx="25">
                <c:v>71.564592983716608</c:v>
              </c:pt>
              <c:pt idx="26">
                <c:v>71.884151695236795</c:v>
              </c:pt>
              <c:pt idx="27">
                <c:v>71.296596614738363</c:v>
              </c:pt>
              <c:pt idx="28">
                <c:v>70.278978512751095</c:v>
              </c:pt>
              <c:pt idx="29">
                <c:v>68.181601224267723</c:v>
              </c:pt>
              <c:pt idx="30">
                <c:v>67.988209690099495</c:v>
              </c:pt>
              <c:pt idx="31">
                <c:v>67.19070886698924</c:v>
              </c:pt>
              <c:pt idx="32">
                <c:v>68.124609074488205</c:v>
              </c:pt>
              <c:pt idx="33">
                <c:v>65.278768859961772</c:v>
              </c:pt>
              <c:pt idx="34">
                <c:v>64.604642044419705</c:v>
              </c:pt>
              <c:pt idx="35">
                <c:v>64.973203307078123</c:v>
              </c:pt>
              <c:pt idx="36">
                <c:v>63.242858294226338</c:v>
              </c:pt>
              <c:pt idx="37">
                <c:v>63.668372795222858</c:v>
              </c:pt>
              <c:pt idx="38">
                <c:v>59.345057663759114</c:v>
              </c:pt>
              <c:pt idx="39">
                <c:v>58.905967031299078</c:v>
              </c:pt>
              <c:pt idx="40">
                <c:v>56.959366639738406</c:v>
              </c:pt>
              <c:pt idx="41">
                <c:v>59.850430930461627</c:v>
              </c:pt>
              <c:pt idx="42">
                <c:v>56.570054599013389</c:v>
              </c:pt>
              <c:pt idx="43">
                <c:v>53.246433940754642</c:v>
              </c:pt>
              <c:pt idx="44">
                <c:v>53.689075495506579</c:v>
              </c:pt>
              <c:pt idx="45">
                <c:v>54.525146788638111</c:v>
              </c:pt>
              <c:pt idx="46">
                <c:v>51.240249279249781</c:v>
              </c:pt>
              <c:pt idx="47">
                <c:v>62.429503877457435</c:v>
              </c:pt>
              <c:pt idx="48">
                <c:v>58.048417169315535</c:v>
              </c:pt>
            </c:numLit>
          </c:val>
          <c:smooth val="0"/>
          <c:extLst>
            <c:ext xmlns:c16="http://schemas.microsoft.com/office/drawing/2014/chart" uri="{C3380CC4-5D6E-409C-BE32-E72D297353CC}">
              <c16:uniqueId val="{00000001-F8F3-4274-83B2-0DA16621A50C}"/>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170.13567947750244</c:v>
              </c:pt>
              <c:pt idx="1">
                <c:v>158.77816995016465</c:v>
              </c:pt>
              <c:pt idx="2">
                <c:v>192.00552507402116</c:v>
              </c:pt>
              <c:pt idx="3">
                <c:v>162.44003384122269</c:v>
              </c:pt>
              <c:pt idx="4">
                <c:v>152.8600654760337</c:v>
              </c:pt>
              <c:pt idx="5">
                <c:v>150.7446179289276</c:v>
              </c:pt>
              <c:pt idx="6">
                <c:v>182.01874236270058</c:v>
              </c:pt>
              <c:pt idx="7">
                <c:v>215.71336568532479</c:v>
              </c:pt>
              <c:pt idx="8">
                <c:v>192.78315463801985</c:v>
              </c:pt>
              <c:pt idx="9">
                <c:v>166.97032749219258</c:v>
              </c:pt>
              <c:pt idx="10">
                <c:v>163.78813243045013</c:v>
              </c:pt>
              <c:pt idx="11">
                <c:v>151.08516093202337</c:v>
              </c:pt>
              <c:pt idx="12">
                <c:v>142.98283509508974</c:v>
              </c:pt>
              <c:pt idx="13">
                <c:v>153.14482593991414</c:v>
              </c:pt>
              <c:pt idx="14">
                <c:v>142.22959595639668</c:v>
              </c:pt>
              <c:pt idx="15">
                <c:v>128.46179545790258</c:v>
              </c:pt>
              <c:pt idx="16">
                <c:v>132.43833334361358</c:v>
              </c:pt>
              <c:pt idx="17">
                <c:v>123.54143463678326</c:v>
              </c:pt>
              <c:pt idx="18">
                <c:v>123.26043051394105</c:v>
              </c:pt>
              <c:pt idx="19">
                <c:v>122.04283895947752</c:v>
              </c:pt>
              <c:pt idx="20">
                <c:v>114.69102046003765</c:v>
              </c:pt>
              <c:pt idx="21">
                <c:v>112.18439497522394</c:v>
              </c:pt>
              <c:pt idx="22">
                <c:v>105.4289880651674</c:v>
              </c:pt>
              <c:pt idx="23">
                <c:v>107.4436738042052</c:v>
              </c:pt>
              <c:pt idx="24">
                <c:v>111.58742400578487</c:v>
              </c:pt>
              <c:pt idx="25">
                <c:v>107.77504042629582</c:v>
              </c:pt>
              <c:pt idx="26">
                <c:v>108.76276239960842</c:v>
              </c:pt>
              <c:pt idx="27">
                <c:v>108.71013742848031</c:v>
              </c:pt>
              <c:pt idx="28">
                <c:v>108.45349758082283</c:v>
              </c:pt>
              <c:pt idx="29">
                <c:v>104.96179204783576</c:v>
              </c:pt>
              <c:pt idx="30">
                <c:v>107.58863763547029</c:v>
              </c:pt>
              <c:pt idx="31">
                <c:v>106.5874429631148</c:v>
              </c:pt>
              <c:pt idx="32">
                <c:v>107.20612800877502</c:v>
              </c:pt>
              <c:pt idx="33">
                <c:v>101.17234347925555</c:v>
              </c:pt>
              <c:pt idx="34">
                <c:v>104.30942403654232</c:v>
              </c:pt>
              <c:pt idx="35">
                <c:v>103.40408293798396</c:v>
              </c:pt>
              <c:pt idx="36">
                <c:v>103.34151505226853</c:v>
              </c:pt>
              <c:pt idx="37">
                <c:v>104.2235370667966</c:v>
              </c:pt>
              <c:pt idx="38">
                <c:v>95.462378576243935</c:v>
              </c:pt>
              <c:pt idx="39">
                <c:v>97.198125147295471</c:v>
              </c:pt>
              <c:pt idx="40">
                <c:v>93.556201628016979</c:v>
              </c:pt>
              <c:pt idx="41">
                <c:v>98.186377141462756</c:v>
              </c:pt>
              <c:pt idx="42">
                <c:v>97.461762349707328</c:v>
              </c:pt>
              <c:pt idx="43">
                <c:v>92.018948443361623</c:v>
              </c:pt>
              <c:pt idx="44">
                <c:v>94.620607690197346</c:v>
              </c:pt>
              <c:pt idx="45">
                <c:v>93.15852299738863</c:v>
              </c:pt>
              <c:pt idx="46">
                <c:v>90.020891880301264</c:v>
              </c:pt>
              <c:pt idx="47">
                <c:v>109.49324338957824</c:v>
              </c:pt>
              <c:pt idx="48">
                <c:v>104.97465517373443</c:v>
              </c:pt>
            </c:numLit>
          </c:val>
          <c:smooth val="0"/>
          <c:extLst>
            <c:ext xmlns:c16="http://schemas.microsoft.com/office/drawing/2014/chart" uri="{C3380CC4-5D6E-409C-BE32-E72D297353CC}">
              <c16:uniqueId val="{00000001-24DD-4860-82CA-B988F37E7AA7}"/>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125.50020046070183</c:v>
              </c:pt>
              <c:pt idx="1">
                <c:v>126.00370758804431</c:v>
              </c:pt>
              <c:pt idx="2">
                <c:v>121.48256053736353</c:v>
              </c:pt>
              <c:pt idx="3">
                <c:v>125.47070968590144</c:v>
              </c:pt>
              <c:pt idx="4">
                <c:v>129.15966267494647</c:v>
              </c:pt>
              <c:pt idx="5">
                <c:v>130.14796375937522</c:v>
              </c:pt>
              <c:pt idx="6">
                <c:v>128.53981367903137</c:v>
              </c:pt>
              <c:pt idx="7">
                <c:v>132.64782953880672</c:v>
              </c:pt>
              <c:pt idx="8">
                <c:v>152.31151401084318</c:v>
              </c:pt>
              <c:pt idx="9">
                <c:v>143.46988458733861</c:v>
              </c:pt>
              <c:pt idx="10">
                <c:v>143.3595885879144</c:v>
              </c:pt>
              <c:pt idx="11">
                <c:v>136.89719017520127</c:v>
              </c:pt>
              <c:pt idx="12">
                <c:v>140.12533911420658</c:v>
              </c:pt>
              <c:pt idx="13">
                <c:v>136.70907597102072</c:v>
              </c:pt>
              <c:pt idx="14">
                <c:v>139.65164083468679</c:v>
              </c:pt>
              <c:pt idx="15">
                <c:v>143.03677252309183</c:v>
              </c:pt>
              <c:pt idx="16">
                <c:v>142.17456789517897</c:v>
              </c:pt>
              <c:pt idx="17">
                <c:v>139.00717492376378</c:v>
              </c:pt>
              <c:pt idx="18">
                <c:v>136.98724848117109</c:v>
              </c:pt>
              <c:pt idx="19">
                <c:v>132.99821406832416</c:v>
              </c:pt>
              <c:pt idx="20">
                <c:v>133.96342085757408</c:v>
              </c:pt>
              <c:pt idx="21">
                <c:v>134.45402842762149</c:v>
              </c:pt>
              <c:pt idx="22">
                <c:v>128.47933521312612</c:v>
              </c:pt>
              <c:pt idx="23">
                <c:v>138.25232554842697</c:v>
              </c:pt>
              <c:pt idx="24">
                <c:v>133.71185288972617</c:v>
              </c:pt>
              <c:pt idx="25">
                <c:v>134.51191547890298</c:v>
              </c:pt>
              <c:pt idx="26">
                <c:v>139.05493221145389</c:v>
              </c:pt>
              <c:pt idx="27">
                <c:v>134.25401905927478</c:v>
              </c:pt>
              <c:pt idx="28">
                <c:v>134.23813410959752</c:v>
              </c:pt>
              <c:pt idx="29">
                <c:v>132.2430139049431</c:v>
              </c:pt>
              <c:pt idx="30">
                <c:v>140.59247981784884</c:v>
              </c:pt>
              <c:pt idx="31">
                <c:v>138.92304227575622</c:v>
              </c:pt>
              <c:pt idx="32">
                <c:v>137.67471487732212</c:v>
              </c:pt>
              <c:pt idx="33">
                <c:v>136.072737861327</c:v>
              </c:pt>
              <c:pt idx="34">
                <c:v>140.72348179568974</c:v>
              </c:pt>
              <c:pt idx="35">
                <c:v>140.77969315466393</c:v>
              </c:pt>
              <c:pt idx="36">
                <c:v>137.2499406362914</c:v>
              </c:pt>
              <c:pt idx="37">
                <c:v>141.66283898197304</c:v>
              </c:pt>
              <c:pt idx="38">
                <c:v>142.8952435363293</c:v>
              </c:pt>
              <c:pt idx="39">
                <c:v>142.57549726412751</c:v>
              </c:pt>
              <c:pt idx="40">
                <c:v>138.03058517518357</c:v>
              </c:pt>
              <c:pt idx="41">
                <c:v>143.79970310776213</c:v>
              </c:pt>
              <c:pt idx="42">
                <c:v>145.91697149982897</c:v>
              </c:pt>
              <c:pt idx="43">
                <c:v>145.7404697177613</c:v>
              </c:pt>
              <c:pt idx="44">
                <c:v>149.46624342791952</c:v>
              </c:pt>
              <c:pt idx="45">
                <c:v>148.50955850434835</c:v>
              </c:pt>
              <c:pt idx="46">
                <c:v>137.65107007168024</c:v>
              </c:pt>
              <c:pt idx="47">
                <c:v>142.1317908372466</c:v>
              </c:pt>
              <c:pt idx="48">
                <c:v>147.82588796283599</c:v>
              </c:pt>
            </c:numLit>
          </c:val>
          <c:smooth val="0"/>
          <c:extLst>
            <c:ext xmlns:c16="http://schemas.microsoft.com/office/drawing/2014/chart" uri="{C3380CC4-5D6E-409C-BE32-E72D297353CC}">
              <c16:uniqueId val="{00000001-8EB6-46A5-8C52-EBE89F4AB5D9}"/>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100.38234898496552</c:v>
              </c:pt>
              <c:pt idx="1">
                <c:v>96.950776410121009</c:v>
              </c:pt>
              <c:pt idx="2">
                <c:v>91.169373719188783</c:v>
              </c:pt>
              <c:pt idx="3">
                <c:v>99.178807684450305</c:v>
              </c:pt>
              <c:pt idx="4">
                <c:v>98.804941868007575</c:v>
              </c:pt>
              <c:pt idx="5">
                <c:v>99.768578195129024</c:v>
              </c:pt>
              <c:pt idx="6">
                <c:v>96.952698716990767</c:v>
              </c:pt>
              <c:pt idx="7">
                <c:v>99.978815728728208</c:v>
              </c:pt>
              <c:pt idx="8">
                <c:v>107.70848015486403</c:v>
              </c:pt>
              <c:pt idx="9">
                <c:v>102.26759069615383</c:v>
              </c:pt>
              <c:pt idx="10">
                <c:v>103.96011330776835</c:v>
              </c:pt>
              <c:pt idx="11">
                <c:v>103.28993111706235</c:v>
              </c:pt>
              <c:pt idx="12">
                <c:v>105.44499628098775</c:v>
              </c:pt>
              <c:pt idx="13">
                <c:v>98.094434975427063</c:v>
              </c:pt>
              <c:pt idx="14">
                <c:v>104.5917648292664</c:v>
              </c:pt>
              <c:pt idx="15">
                <c:v>106.92518719832495</c:v>
              </c:pt>
              <c:pt idx="16">
                <c:v>111.82174573667621</c:v>
              </c:pt>
              <c:pt idx="17">
                <c:v>104.30442163177776</c:v>
              </c:pt>
              <c:pt idx="18">
                <c:v>106.0756408406591</c:v>
              </c:pt>
              <c:pt idx="19">
                <c:v>103.87389185281492</c:v>
              </c:pt>
              <c:pt idx="20">
                <c:v>105.99852333452667</c:v>
              </c:pt>
              <c:pt idx="21">
                <c:v>102.62458073688548</c:v>
              </c:pt>
              <c:pt idx="22">
                <c:v>102.23585072823558</c:v>
              </c:pt>
              <c:pt idx="23">
                <c:v>112.13909735915529</c:v>
              </c:pt>
              <c:pt idx="24">
                <c:v>103.45928647132996</c:v>
              </c:pt>
              <c:pt idx="25">
                <c:v>110.16732423151603</c:v>
              </c:pt>
              <c:pt idx="26">
                <c:v>107.12592322933104</c:v>
              </c:pt>
              <c:pt idx="27">
                <c:v>107.70778361846625</c:v>
              </c:pt>
              <c:pt idx="28">
                <c:v>108.55575216457241</c:v>
              </c:pt>
              <c:pt idx="29">
                <c:v>104.75734361082655</c:v>
              </c:pt>
              <c:pt idx="30">
                <c:v>112.28930491145496</c:v>
              </c:pt>
              <c:pt idx="31">
                <c:v>115.38038287649255</c:v>
              </c:pt>
              <c:pt idx="32">
                <c:v>108.26271317409415</c:v>
              </c:pt>
              <c:pt idx="33">
                <c:v>111.42193333852369</c:v>
              </c:pt>
              <c:pt idx="34">
                <c:v>115.42186109878918</c:v>
              </c:pt>
              <c:pt idx="35">
                <c:v>113.64498518412456</c:v>
              </c:pt>
              <c:pt idx="36">
                <c:v>107.14756496427226</c:v>
              </c:pt>
              <c:pt idx="37">
                <c:v>112.74433833583406</c:v>
              </c:pt>
              <c:pt idx="38">
                <c:v>112.62030199589577</c:v>
              </c:pt>
              <c:pt idx="39">
                <c:v>115.83115267455852</c:v>
              </c:pt>
              <c:pt idx="40">
                <c:v>112.54206436691064</c:v>
              </c:pt>
              <c:pt idx="41">
                <c:v>121.53951757599732</c:v>
              </c:pt>
              <c:pt idx="42">
                <c:v>122.49829299923994</c:v>
              </c:pt>
              <c:pt idx="43">
                <c:v>120.29467560178475</c:v>
              </c:pt>
              <c:pt idx="44">
                <c:v>117.80830093826955</c:v>
              </c:pt>
              <c:pt idx="45">
                <c:v>118.83392812899373</c:v>
              </c:pt>
              <c:pt idx="46">
                <c:v>112.4612127359719</c:v>
              </c:pt>
              <c:pt idx="47">
                <c:v>113.93418718817179</c:v>
              </c:pt>
              <c:pt idx="48">
                <c:v>120.64164592135526</c:v>
              </c:pt>
            </c:numLit>
          </c:val>
          <c:smooth val="0"/>
          <c:extLst>
            <c:ext xmlns:c16="http://schemas.microsoft.com/office/drawing/2014/chart" uri="{C3380CC4-5D6E-409C-BE32-E72D297353CC}">
              <c16:uniqueId val="{00000001-8128-4691-A3C9-317DA7C6A30A}"/>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131.74795678623454</c:v>
              </c:pt>
              <c:pt idx="1">
                <c:v>133.23026654423046</c:v>
              </c:pt>
              <c:pt idx="2">
                <c:v>129.02259256889513</c:v>
              </c:pt>
              <c:pt idx="3">
                <c:v>132.01049662582071</c:v>
              </c:pt>
              <c:pt idx="4">
                <c:v>136.71002577485299</c:v>
              </c:pt>
              <c:pt idx="5">
                <c:v>137.70446191401092</c:v>
              </c:pt>
              <c:pt idx="6">
                <c:v>136.39671965285856</c:v>
              </c:pt>
              <c:pt idx="7">
                <c:v>140.77384453168938</c:v>
              </c:pt>
              <c:pt idx="8">
                <c:v>163.40596956890852</c:v>
              </c:pt>
              <c:pt idx="9">
                <c:v>153.7184479461026</c:v>
              </c:pt>
              <c:pt idx="10">
                <c:v>153.15972301191118</c:v>
              </c:pt>
              <c:pt idx="11">
                <c:v>145.25658212268263</c:v>
              </c:pt>
              <c:pt idx="12">
                <c:v>148.75164743986858</c:v>
              </c:pt>
              <c:pt idx="13">
                <c:v>146.31399252892956</c:v>
              </c:pt>
              <c:pt idx="14">
                <c:v>148.37235336445289</c:v>
              </c:pt>
              <c:pt idx="15">
                <c:v>152.01908479831846</c:v>
              </c:pt>
              <c:pt idx="16">
                <c:v>149.72445872966148</c:v>
              </c:pt>
              <c:pt idx="17">
                <c:v>147.63905757514613</c:v>
              </c:pt>
              <c:pt idx="18">
                <c:v>144.67613032502445</c:v>
              </c:pt>
              <c:pt idx="19">
                <c:v>140.24253066620571</c:v>
              </c:pt>
              <c:pt idx="20">
                <c:v>140.91934483703025</c:v>
              </c:pt>
              <c:pt idx="21">
                <c:v>142.37121168432273</c:v>
              </c:pt>
              <c:pt idx="22">
                <c:v>135.00707889187515</c:v>
              </c:pt>
              <c:pt idx="23">
                <c:v>144.74766957724259</c:v>
              </c:pt>
              <c:pt idx="24">
                <c:v>141.23680634311836</c:v>
              </c:pt>
              <c:pt idx="25">
                <c:v>140.56733284233857</c:v>
              </c:pt>
              <c:pt idx="26">
                <c:v>146.9968801136759</c:v>
              </c:pt>
              <c:pt idx="27">
                <c:v>140.85706831110295</c:v>
              </c:pt>
              <c:pt idx="28">
                <c:v>140.62631043935957</c:v>
              </c:pt>
              <c:pt idx="29">
                <c:v>139.07973601102995</c:v>
              </c:pt>
              <c:pt idx="30">
                <c:v>147.63254613183668</c:v>
              </c:pt>
              <c:pt idx="31">
                <c:v>144.77898896465587</c:v>
              </c:pt>
              <c:pt idx="32">
                <c:v>144.99058820611506</c:v>
              </c:pt>
              <c:pt idx="33">
                <c:v>142.20432200719196</c:v>
              </c:pt>
              <c:pt idx="34">
                <c:v>147.01694845258086</c:v>
              </c:pt>
              <c:pt idx="35">
                <c:v>147.52911770350266</c:v>
              </c:pt>
              <c:pt idx="36">
                <c:v>144.73753599053961</c:v>
              </c:pt>
              <c:pt idx="37">
                <c:v>148.8559599983692</c:v>
              </c:pt>
              <c:pt idx="38">
                <c:v>150.42576252586528</c:v>
              </c:pt>
              <c:pt idx="39">
                <c:v>149.227823727763</c:v>
              </c:pt>
              <c:pt idx="40">
                <c:v>144.37054093382758</c:v>
              </c:pt>
              <c:pt idx="41">
                <c:v>149.33665021081995</c:v>
              </c:pt>
              <c:pt idx="42">
                <c:v>151.74207946652794</c:v>
              </c:pt>
              <c:pt idx="43">
                <c:v>152.06979773771033</c:v>
              </c:pt>
              <c:pt idx="44">
                <c:v>157.34076687727293</c:v>
              </c:pt>
              <c:pt idx="45">
                <c:v>155.89100621976675</c:v>
              </c:pt>
              <c:pt idx="46">
                <c:v>143.91673696840769</c:v>
              </c:pt>
              <c:pt idx="47">
                <c:v>149.14559760067749</c:v>
              </c:pt>
              <c:pt idx="48">
                <c:v>154.58763350200118</c:v>
              </c:pt>
            </c:numLit>
          </c:val>
          <c:smooth val="0"/>
          <c:extLst>
            <c:ext xmlns:c16="http://schemas.microsoft.com/office/drawing/2014/chart" uri="{C3380CC4-5D6E-409C-BE32-E72D297353CC}">
              <c16:uniqueId val="{00000001-99AA-4B98-9320-B500681B19FC}"/>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110.00107490741678</c:v>
              </c:pt>
              <c:pt idx="1">
                <c:v>112.20606658693806</c:v>
              </c:pt>
              <c:pt idx="2">
                <c:v>119.0195310016539</c:v>
              </c:pt>
              <c:pt idx="3">
                <c:v>117.68668001183163</c:v>
              </c:pt>
              <c:pt idx="4">
                <c:v>114.52667122344151</c:v>
              </c:pt>
              <c:pt idx="5">
                <c:v>115.78743820453079</c:v>
              </c:pt>
              <c:pt idx="6">
                <c:v>117.24312168343542</c:v>
              </c:pt>
              <c:pt idx="7">
                <c:v>133.52886859788805</c:v>
              </c:pt>
              <c:pt idx="8">
                <c:v>125.68965565938032</c:v>
              </c:pt>
              <c:pt idx="9">
                <c:v>119.95058305038715</c:v>
              </c:pt>
              <c:pt idx="10">
                <c:v>120.23140902285066</c:v>
              </c:pt>
              <c:pt idx="11">
                <c:v>119.57723604538013</c:v>
              </c:pt>
              <c:pt idx="12">
                <c:v>118.44054009734302</c:v>
              </c:pt>
              <c:pt idx="13">
                <c:v>117.98155903723308</c:v>
              </c:pt>
              <c:pt idx="14">
                <c:v>120.25062805544515</c:v>
              </c:pt>
              <c:pt idx="15">
                <c:v>117.38331173400923</c:v>
              </c:pt>
              <c:pt idx="16">
                <c:v>119.66933630398553</c:v>
              </c:pt>
              <c:pt idx="17">
                <c:v>118.36173494357116</c:v>
              </c:pt>
              <c:pt idx="18">
                <c:v>118.5581683530917</c:v>
              </c:pt>
              <c:pt idx="19">
                <c:v>120.82274995232109</c:v>
              </c:pt>
              <c:pt idx="20">
                <c:v>119.84573393973139</c:v>
              </c:pt>
              <c:pt idx="21">
                <c:v>122.0600902139787</c:v>
              </c:pt>
              <c:pt idx="22">
                <c:v>120.32435315738668</c:v>
              </c:pt>
              <c:pt idx="23">
                <c:v>120.29680480696965</c:v>
              </c:pt>
              <c:pt idx="24">
                <c:v>128.49702920880139</c:v>
              </c:pt>
              <c:pt idx="25">
                <c:v>123.26596784376081</c:v>
              </c:pt>
              <c:pt idx="26">
                <c:v>123.03602671386558</c:v>
              </c:pt>
              <c:pt idx="27">
                <c:v>123.67568953263053</c:v>
              </c:pt>
              <c:pt idx="28">
                <c:v>124.3014946931833</c:v>
              </c:pt>
              <c:pt idx="29">
                <c:v>124.61112928815834</c:v>
              </c:pt>
              <c:pt idx="30">
                <c:v>128.64181849115101</c:v>
              </c:pt>
              <c:pt idx="31">
                <c:v>123.81189882378949</c:v>
              </c:pt>
              <c:pt idx="32">
                <c:v>127.23258526943091</c:v>
              </c:pt>
              <c:pt idx="33">
                <c:v>125.23806728531595</c:v>
              </c:pt>
              <c:pt idx="34">
                <c:v>128.01366785595872</c:v>
              </c:pt>
              <c:pt idx="35">
                <c:v>125.43381816623311</c:v>
              </c:pt>
              <c:pt idx="36">
                <c:v>126.1091395366233</c:v>
              </c:pt>
              <c:pt idx="37">
                <c:v>128.09564026320618</c:v>
              </c:pt>
              <c:pt idx="38">
                <c:v>127.21559108163551</c:v>
              </c:pt>
              <c:pt idx="39">
                <c:v>128.74182304304259</c:v>
              </c:pt>
              <c:pt idx="40">
                <c:v>126.9957501469103</c:v>
              </c:pt>
              <c:pt idx="41">
                <c:v>131.07229142471621</c:v>
              </c:pt>
              <c:pt idx="42">
                <c:v>128.76933594363305</c:v>
              </c:pt>
              <c:pt idx="43">
                <c:v>129.84634571247625</c:v>
              </c:pt>
              <c:pt idx="44">
                <c:v>131.65056934168584</c:v>
              </c:pt>
              <c:pt idx="45">
                <c:v>132.51982024161202</c:v>
              </c:pt>
              <c:pt idx="46">
                <c:v>133.24439596937756</c:v>
              </c:pt>
              <c:pt idx="47">
                <c:v>136.36367179538743</c:v>
              </c:pt>
              <c:pt idx="48">
                <c:v>135.56667048170448</c:v>
              </c:pt>
            </c:numLit>
          </c:val>
          <c:smooth val="0"/>
          <c:extLst>
            <c:ext xmlns:c16="http://schemas.microsoft.com/office/drawing/2014/chart" uri="{C3380CC4-5D6E-409C-BE32-E72D297353CC}">
              <c16:uniqueId val="{00000001-8B44-4994-81A5-E8BB4C4F1ECA}"/>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100.78416481544284</c:v>
              </c:pt>
              <c:pt idx="1">
                <c:v>101.26326484263464</c:v>
              </c:pt>
              <c:pt idx="2">
                <c:v>103.70645448137364</c:v>
              </c:pt>
              <c:pt idx="3">
                <c:v>104.33712619269164</c:v>
              </c:pt>
              <c:pt idx="4">
                <c:v>103.75094909514327</c:v>
              </c:pt>
              <c:pt idx="5">
                <c:v>103.93714708657798</c:v>
              </c:pt>
              <c:pt idx="6">
                <c:v>105.51107170397162</c:v>
              </c:pt>
              <c:pt idx="7">
                <c:v>112.47462013482752</c:v>
              </c:pt>
              <c:pt idx="8">
                <c:v>109.72261334792903</c:v>
              </c:pt>
              <c:pt idx="9">
                <c:v>107.41476785393958</c:v>
              </c:pt>
              <c:pt idx="10">
                <c:v>107.99741479838775</c:v>
              </c:pt>
              <c:pt idx="11">
                <c:v>108.47385207773657</c:v>
              </c:pt>
              <c:pt idx="12">
                <c:v>106.38031424198269</c:v>
              </c:pt>
              <c:pt idx="13">
                <c:v>106.01989967175996</c:v>
              </c:pt>
              <c:pt idx="14">
                <c:v>106.95960417755468</c:v>
              </c:pt>
              <c:pt idx="15">
                <c:v>104.96280935556486</c:v>
              </c:pt>
              <c:pt idx="16">
                <c:v>106.64479389262283</c:v>
              </c:pt>
              <c:pt idx="17">
                <c:v>105.63746360696705</c:v>
              </c:pt>
              <c:pt idx="18">
                <c:v>106.9241239363149</c:v>
              </c:pt>
              <c:pt idx="19">
                <c:v>108.44628014407189</c:v>
              </c:pt>
              <c:pt idx="20">
                <c:v>107.00043470056595</c:v>
              </c:pt>
              <c:pt idx="21">
                <c:v>108.69612959491886</c:v>
              </c:pt>
              <c:pt idx="22">
                <c:v>107.79595212937704</c:v>
              </c:pt>
              <c:pt idx="23">
                <c:v>105.79117765821977</c:v>
              </c:pt>
              <c:pt idx="24">
                <c:v>114.19214223322922</c:v>
              </c:pt>
              <c:pt idx="25">
                <c:v>109.71676460443828</c:v>
              </c:pt>
              <c:pt idx="26">
                <c:v>109.1968899088247</c:v>
              </c:pt>
              <c:pt idx="27">
                <c:v>109.94476168136431</c:v>
              </c:pt>
              <c:pt idx="28">
                <c:v>109.98743217098381</c:v>
              </c:pt>
              <c:pt idx="29">
                <c:v>110.7966105444352</c:v>
              </c:pt>
              <c:pt idx="30">
                <c:v>114.30581461307412</c:v>
              </c:pt>
              <c:pt idx="31">
                <c:v>109.69648805442931</c:v>
              </c:pt>
              <c:pt idx="32">
                <c:v>112.32916289169896</c:v>
              </c:pt>
              <c:pt idx="33">
                <c:v>111.27244044145739</c:v>
              </c:pt>
              <c:pt idx="34">
                <c:v>112.18460476074492</c:v>
              </c:pt>
              <c:pt idx="35">
                <c:v>109.17778646898969</c:v>
              </c:pt>
              <c:pt idx="36">
                <c:v>111.90422583562565</c:v>
              </c:pt>
              <c:pt idx="37">
                <c:v>112.8112899102337</c:v>
              </c:pt>
              <c:pt idx="38">
                <c:v>112.19138743536227</c:v>
              </c:pt>
              <c:pt idx="39">
                <c:v>111.99610954302453</c:v>
              </c:pt>
              <c:pt idx="40">
                <c:v>111.73167993169348</c:v>
              </c:pt>
              <c:pt idx="41">
                <c:v>112.92201844949301</c:v>
              </c:pt>
              <c:pt idx="42">
                <c:v>111.62266520574427</c:v>
              </c:pt>
              <c:pt idx="43">
                <c:v>112.38230874920161</c:v>
              </c:pt>
              <c:pt idx="44">
                <c:v>114.72681642713592</c:v>
              </c:pt>
              <c:pt idx="45">
                <c:v>114.62491130161108</c:v>
              </c:pt>
              <c:pt idx="46">
                <c:v>115.76814447781929</c:v>
              </c:pt>
              <c:pt idx="47">
                <c:v>118.38640886368255</c:v>
              </c:pt>
              <c:pt idx="48">
                <c:v>116.61596777215124</c:v>
              </c:pt>
            </c:numLit>
          </c:val>
          <c:smooth val="0"/>
          <c:extLst>
            <c:ext xmlns:c16="http://schemas.microsoft.com/office/drawing/2014/chart" uri="{C3380CC4-5D6E-409C-BE32-E72D297353CC}">
              <c16:uniqueId val="{00000001-2510-42FD-B00F-1356AB824683}"/>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122.75946063260135</c:v>
              </c:pt>
              <c:pt idx="1">
                <c:v>127.3534949739872</c:v>
              </c:pt>
              <c:pt idx="2">
                <c:v>140.21645436701593</c:v>
              </c:pt>
              <c:pt idx="3">
                <c:v>136.16562308322085</c:v>
              </c:pt>
              <c:pt idx="4">
                <c:v>129.44282186485373</c:v>
              </c:pt>
              <c:pt idx="5">
                <c:v>132.19104673817887</c:v>
              </c:pt>
              <c:pt idx="6">
                <c:v>133.48305648712693</c:v>
              </c:pt>
              <c:pt idx="7">
                <c:v>162.67293318841857</c:v>
              </c:pt>
              <c:pt idx="8">
                <c:v>147.79182250998593</c:v>
              </c:pt>
              <c:pt idx="9">
                <c:v>137.30311921054579</c:v>
              </c:pt>
              <c:pt idx="10">
                <c:v>137.16615349988501</c:v>
              </c:pt>
              <c:pt idx="11">
                <c:v>134.94694824832169</c:v>
              </c:pt>
              <c:pt idx="12">
                <c:v>135.13474801085192</c:v>
              </c:pt>
              <c:pt idx="13">
                <c:v>134.53932759253956</c:v>
              </c:pt>
              <c:pt idx="14">
                <c:v>138.64855183083586</c:v>
              </c:pt>
              <c:pt idx="15">
                <c:v>134.57622765306081</c:v>
              </c:pt>
              <c:pt idx="16">
                <c:v>137.6983866386409</c:v>
              </c:pt>
              <c:pt idx="17">
                <c:v>135.97513901981054</c:v>
              </c:pt>
              <c:pt idx="18">
                <c:v>134.66244025462873</c:v>
              </c:pt>
              <c:pt idx="19">
                <c:v>137.95471436925152</c:v>
              </c:pt>
              <c:pt idx="20">
                <c:v>137.62666928718627</c:v>
              </c:pt>
              <c:pt idx="21">
                <c:v>140.55897570735198</c:v>
              </c:pt>
              <c:pt idx="22">
                <c:v>137.66662635307907</c:v>
              </c:pt>
              <c:pt idx="23">
                <c:v>140.3760270737267</c:v>
              </c:pt>
              <c:pt idx="24">
                <c:v>148.29837954945907</c:v>
              </c:pt>
              <c:pt idx="25">
                <c:v>142.02127298086188</c:v>
              </c:pt>
              <c:pt idx="26">
                <c:v>142.19266854940463</c:v>
              </c:pt>
              <c:pt idx="27">
                <c:v>142.68254455703666</c:v>
              </c:pt>
              <c:pt idx="28">
                <c:v>144.11554616273799</c:v>
              </c:pt>
              <c:pt idx="29">
                <c:v>143.73369389836233</c:v>
              </c:pt>
              <c:pt idx="30">
                <c:v>148.48624199198562</c:v>
              </c:pt>
              <c:pt idx="31">
                <c:v>143.35096923543907</c:v>
              </c:pt>
              <c:pt idx="32">
                <c:v>147.86245031346868</c:v>
              </c:pt>
              <c:pt idx="33">
                <c:v>144.56980128184233</c:v>
              </c:pt>
              <c:pt idx="34">
                <c:v>149.92483880389739</c:v>
              </c:pt>
              <c:pt idx="35">
                <c:v>147.93601474671866</c:v>
              </c:pt>
              <c:pt idx="36">
                <c:v>145.7721031960067</c:v>
              </c:pt>
              <c:pt idx="37">
                <c:v>149.25279981192446</c:v>
              </c:pt>
              <c:pt idx="38">
                <c:v>148.01264599701301</c:v>
              </c:pt>
              <c:pt idx="39">
                <c:v>151.92185517362674</c:v>
              </c:pt>
              <c:pt idx="40">
                <c:v>148.12483718353232</c:v>
              </c:pt>
              <c:pt idx="41">
                <c:v>156.19656640673438</c:v>
              </c:pt>
              <c:pt idx="42">
                <c:v>152.50438782042411</c:v>
              </c:pt>
              <c:pt idx="43">
                <c:v>154.02070758352932</c:v>
              </c:pt>
              <c:pt idx="44">
                <c:v>155.07705017386485</c:v>
              </c:pt>
              <c:pt idx="45">
                <c:v>157.2906109399392</c:v>
              </c:pt>
              <c:pt idx="46">
                <c:v>157.43566563943688</c:v>
              </c:pt>
              <c:pt idx="47">
                <c:v>161.24845991602683</c:v>
              </c:pt>
              <c:pt idx="48">
                <c:v>161.79892972250178</c:v>
              </c:pt>
            </c:numLit>
          </c:val>
          <c:smooth val="0"/>
          <c:extLst>
            <c:ext xmlns:c16="http://schemas.microsoft.com/office/drawing/2014/chart" uri="{C3380CC4-5D6E-409C-BE32-E72D297353CC}">
              <c16:uniqueId val="{00000001-68D6-43C9-9216-C77A96B18E6A}"/>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109.50620265323867</c:v>
              </c:pt>
              <c:pt idx="1">
                <c:v>111.26533448198212</c:v>
              </c:pt>
              <c:pt idx="2">
                <c:v>116.90774706284763</c:v>
              </c:pt>
              <c:pt idx="3">
                <c:v>115.31693117780732</c:v>
              </c:pt>
              <c:pt idx="4">
                <c:v>113.29665317815628</c:v>
              </c:pt>
              <c:pt idx="5">
                <c:v>113.41899200486598</c:v>
              </c:pt>
              <c:pt idx="6">
                <c:v>115.91135306686759</c:v>
              </c:pt>
              <c:pt idx="7">
                <c:v>129.50339287318147</c:v>
              </c:pt>
              <c:pt idx="8">
                <c:v>121.05445326248253</c:v>
              </c:pt>
              <c:pt idx="9">
                <c:v>117.66912036592727</c:v>
              </c:pt>
              <c:pt idx="10">
                <c:v>118.48658111523555</c:v>
              </c:pt>
              <c:pt idx="11">
                <c:v>116.23775536963541</c:v>
              </c:pt>
              <c:pt idx="12">
                <c:v>115.48589418686792</c:v>
              </c:pt>
              <c:pt idx="13">
                <c:v>114.55608632854167</c:v>
              </c:pt>
              <c:pt idx="14">
                <c:v>116.64724881179586</c:v>
              </c:pt>
              <c:pt idx="15">
                <c:v>114.30706942861426</c:v>
              </c:pt>
              <c:pt idx="16">
                <c:v>116.13962016976076</c:v>
              </c:pt>
              <c:pt idx="17">
                <c:v>115.62482484519923</c:v>
              </c:pt>
              <c:pt idx="18">
                <c:v>114.73559685158396</c:v>
              </c:pt>
              <c:pt idx="19">
                <c:v>117.42909904036021</c:v>
              </c:pt>
              <c:pt idx="20">
                <c:v>116.42271716287158</c:v>
              </c:pt>
              <c:pt idx="21">
                <c:v>118.40880763231331</c:v>
              </c:pt>
              <c:pt idx="22">
                <c:v>116.07017005591931</c:v>
              </c:pt>
              <c:pt idx="23">
                <c:v>115.98371021867304</c:v>
              </c:pt>
              <c:pt idx="24">
                <c:v>124.13402419281761</c:v>
              </c:pt>
              <c:pt idx="25">
                <c:v>119.20256943660632</c:v>
              </c:pt>
              <c:pt idx="26">
                <c:v>119.35087562430171</c:v>
              </c:pt>
              <c:pt idx="27">
                <c:v>119.79867672505667</c:v>
              </c:pt>
              <c:pt idx="28">
                <c:v>119.52884277255262</c:v>
              </c:pt>
              <c:pt idx="29">
                <c:v>120.70434049145979</c:v>
              </c:pt>
              <c:pt idx="30">
                <c:v>123.65496660939918</c:v>
              </c:pt>
              <c:pt idx="31">
                <c:v>119.27228481635052</c:v>
              </c:pt>
              <c:pt idx="32">
                <c:v>123.48726448238966</c:v>
              </c:pt>
              <c:pt idx="33">
                <c:v>120.35754664588745</c:v>
              </c:pt>
              <c:pt idx="34">
                <c:v>123.34767854661781</c:v>
              </c:pt>
              <c:pt idx="35">
                <c:v>121.13261805670665</c:v>
              </c:pt>
              <c:pt idx="36">
                <c:v>121.35366973759201</c:v>
              </c:pt>
              <c:pt idx="37">
                <c:v>123.47105042972379</c:v>
              </c:pt>
              <c:pt idx="38">
                <c:v>122.20618717027858</c:v>
              </c:pt>
              <c:pt idx="39">
                <c:v>123.8924895879893</c:v>
              </c:pt>
              <c:pt idx="40">
                <c:v>121.83537403372343</c:v>
              </c:pt>
              <c:pt idx="41">
                <c:v>125.30677335559288</c:v>
              </c:pt>
              <c:pt idx="42">
                <c:v>123.43640126661926</c:v>
              </c:pt>
              <c:pt idx="43">
                <c:v>124.53561955467597</c:v>
              </c:pt>
              <c:pt idx="44">
                <c:v>125.54437737579237</c:v>
              </c:pt>
              <c:pt idx="45">
                <c:v>126.93457547127723</c:v>
              </c:pt>
              <c:pt idx="46">
                <c:v>126.03451259590031</c:v>
              </c:pt>
              <c:pt idx="47">
                <c:v>134.99716759465386</c:v>
              </c:pt>
              <c:pt idx="48">
                <c:v>129.38817935783368</c:v>
              </c:pt>
            </c:numLit>
          </c:val>
          <c:smooth val="0"/>
          <c:extLst>
            <c:ext xmlns:c16="http://schemas.microsoft.com/office/drawing/2014/chart" uri="{C3380CC4-5D6E-409C-BE32-E72D297353CC}">
              <c16:uniqueId val="{00000001-9928-421B-809D-048F5141BF48}"/>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120.93591185607909</c:v>
              </c:pt>
              <c:pt idx="1">
                <c:v>123.02732092577141</c:v>
              </c:pt>
              <c:pt idx="2">
                <c:v>125.76743011778173</c:v>
              </c:pt>
              <c:pt idx="3">
                <c:v>124.61199321246772</c:v>
              </c:pt>
              <c:pt idx="4">
                <c:v>124.89727825691921</c:v>
              </c:pt>
              <c:pt idx="5">
                <c:v>124.12984161968139</c:v>
              </c:pt>
              <c:pt idx="6">
                <c:v>124.97878736869494</c:v>
              </c:pt>
              <c:pt idx="7">
                <c:v>135.73120944138864</c:v>
              </c:pt>
              <c:pt idx="8">
                <c:v>131.95899222907764</c:v>
              </c:pt>
              <c:pt idx="9">
                <c:v>128.77471476304871</c:v>
              </c:pt>
              <c:pt idx="10">
                <c:v>128.50352652702236</c:v>
              </c:pt>
              <c:pt idx="11">
                <c:v>126.97011539498261</c:v>
              </c:pt>
              <c:pt idx="12">
                <c:v>127.36208375122607</c:v>
              </c:pt>
              <c:pt idx="13">
                <c:v>126.62747599217977</c:v>
              </c:pt>
              <c:pt idx="14">
                <c:v>130.24943630721484</c:v>
              </c:pt>
              <c:pt idx="15">
                <c:v>128.81885703841851</c:v>
              </c:pt>
              <c:pt idx="16">
                <c:v>128.97343832489707</c:v>
              </c:pt>
              <c:pt idx="17">
                <c:v>127.82963026336918</c:v>
              </c:pt>
              <c:pt idx="18">
                <c:v>126.65968146430082</c:v>
              </c:pt>
              <c:pt idx="19">
                <c:v>127.91930446786421</c:v>
              </c:pt>
              <c:pt idx="20">
                <c:v>126.57265861460156</c:v>
              </c:pt>
              <c:pt idx="21">
                <c:v>128.97125807085229</c:v>
              </c:pt>
              <c:pt idx="22">
                <c:v>125.66998999685191</c:v>
              </c:pt>
              <c:pt idx="23">
                <c:v>128.58776487109941</c:v>
              </c:pt>
              <c:pt idx="24">
                <c:v>132.64706073470711</c:v>
              </c:pt>
              <c:pt idx="25">
                <c:v>130.43460281678443</c:v>
              </c:pt>
              <c:pt idx="26">
                <c:v>129.99384202629304</c:v>
              </c:pt>
              <c:pt idx="27">
                <c:v>129.92425199672078</c:v>
              </c:pt>
              <c:pt idx="28">
                <c:v>129.87825353662984</c:v>
              </c:pt>
              <c:pt idx="29">
                <c:v>128.92236581721917</c:v>
              </c:pt>
              <c:pt idx="30">
                <c:v>135.3474722336166</c:v>
              </c:pt>
              <c:pt idx="31">
                <c:v>130.07722632100723</c:v>
              </c:pt>
              <c:pt idx="32">
                <c:v>134.07515790693108</c:v>
              </c:pt>
              <c:pt idx="33">
                <c:v>130.46463878126116</c:v>
              </c:pt>
              <c:pt idx="34">
                <c:v>132.27909490517447</c:v>
              </c:pt>
              <c:pt idx="35">
                <c:v>136.19897909031553</c:v>
              </c:pt>
              <c:pt idx="36">
                <c:v>132.99177858701074</c:v>
              </c:pt>
              <c:pt idx="37">
                <c:v>135.7332021730453</c:v>
              </c:pt>
              <c:pt idx="38">
                <c:v>133.7414323982299</c:v>
              </c:pt>
              <c:pt idx="39">
                <c:v>134.83244287468042</c:v>
              </c:pt>
              <c:pt idx="40">
                <c:v>133.04421344223232</c:v>
              </c:pt>
              <c:pt idx="41">
                <c:v>138.35416115910931</c:v>
              </c:pt>
              <c:pt idx="42">
                <c:v>137.60164654935835</c:v>
              </c:pt>
              <c:pt idx="43">
                <c:v>138.84311001794168</c:v>
              </c:pt>
              <c:pt idx="44">
                <c:v>139.80701695624944</c:v>
              </c:pt>
              <c:pt idx="45">
                <c:v>140.29177765336522</c:v>
              </c:pt>
              <c:pt idx="46">
                <c:v>133.06432026713182</c:v>
              </c:pt>
              <c:pt idx="47">
                <c:v>149.71322523941458</c:v>
              </c:pt>
              <c:pt idx="48">
                <c:v>142.52531424005048</c:v>
              </c:pt>
            </c:numLit>
          </c:val>
          <c:smooth val="0"/>
          <c:extLst>
            <c:ext xmlns:c16="http://schemas.microsoft.com/office/drawing/2014/chart" uri="{C3380CC4-5D6E-409C-BE32-E72D297353CC}">
              <c16:uniqueId val="{00000001-F674-44EA-BCEF-A3AE99D4328F}"/>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50"/>
          <c:min val="10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101.79720549912483</c:v>
              </c:pt>
              <c:pt idx="1">
                <c:v>101.86920573466722</c:v>
              </c:pt>
              <c:pt idx="2">
                <c:v>103.09049911014738</c:v>
              </c:pt>
              <c:pt idx="3">
                <c:v>103.12425141723</c:v>
              </c:pt>
              <c:pt idx="4">
                <c:v>103.22650599617489</c:v>
              </c:pt>
              <c:pt idx="5">
                <c:v>102.23411583909545</c:v>
              </c:pt>
              <c:pt idx="6">
                <c:v>104.96959192172082</c:v>
              </c:pt>
              <c:pt idx="7">
                <c:v>110.17209517402218</c:v>
              </c:pt>
              <c:pt idx="8">
                <c:v>106.80937939908037</c:v>
              </c:pt>
              <c:pt idx="9">
                <c:v>105.59238453314042</c:v>
              </c:pt>
              <c:pt idx="10">
                <c:v>106.39828732637886</c:v>
              </c:pt>
              <c:pt idx="11">
                <c:v>105.74487174425633</c:v>
              </c:pt>
              <c:pt idx="12">
                <c:v>104.15349889196939</c:v>
              </c:pt>
              <c:pt idx="13">
                <c:v>103.68354695355725</c:v>
              </c:pt>
              <c:pt idx="14">
                <c:v>104.58383370054906</c:v>
              </c:pt>
              <c:pt idx="15">
                <c:v>102.57652285160476</c:v>
              </c:pt>
              <c:pt idx="16">
                <c:v>104.0096686248706</c:v>
              </c:pt>
              <c:pt idx="17">
                <c:v>103.59312624543912</c:v>
              </c:pt>
              <c:pt idx="18">
                <c:v>104.05255420796462</c:v>
              </c:pt>
              <c:pt idx="19">
                <c:v>106.10398901649293</c:v>
              </c:pt>
              <c:pt idx="20">
                <c:v>104.60073259932953</c:v>
              </c:pt>
              <c:pt idx="21">
                <c:v>105.75464009052462</c:v>
              </c:pt>
              <c:pt idx="22">
                <c:v>104.64703505029776</c:v>
              </c:pt>
              <c:pt idx="23">
                <c:v>102.78479900806178</c:v>
              </c:pt>
              <c:pt idx="24">
                <c:v>110.53299012901925</c:v>
              </c:pt>
              <c:pt idx="25">
                <c:v>106.68660817764454</c:v>
              </c:pt>
              <c:pt idx="26">
                <c:v>106.37266448089051</c:v>
              </c:pt>
              <c:pt idx="27">
                <c:v>106.87709678997849</c:v>
              </c:pt>
              <c:pt idx="28">
                <c:v>106.77033670446161</c:v>
              </c:pt>
              <c:pt idx="29">
                <c:v>107.68895239406662</c:v>
              </c:pt>
              <c:pt idx="30">
                <c:v>109.91461581771102</c:v>
              </c:pt>
              <c:pt idx="31">
                <c:v>105.78178414083148</c:v>
              </c:pt>
              <c:pt idx="32">
                <c:v>109.01313084681783</c:v>
              </c:pt>
              <c:pt idx="33">
                <c:v>107.42559325686511</c:v>
              </c:pt>
              <c:pt idx="34">
                <c:v>108.11079795089371</c:v>
              </c:pt>
              <c:pt idx="35">
                <c:v>105.69237528405249</c:v>
              </c:pt>
              <c:pt idx="36">
                <c:v>107.83968025548019</c:v>
              </c:pt>
              <c:pt idx="37">
                <c:v>108.80014707296948</c:v>
              </c:pt>
              <c:pt idx="38">
                <c:v>107.86601354600009</c:v>
              </c:pt>
              <c:pt idx="39">
                <c:v>107.98606844843206</c:v>
              </c:pt>
              <c:pt idx="40">
                <c:v>107.06496674458567</c:v>
              </c:pt>
              <c:pt idx="41">
                <c:v>108.21654048063969</c:v>
              </c:pt>
              <c:pt idx="42">
                <c:v>107.19321012632331</c:v>
              </c:pt>
              <c:pt idx="43">
                <c:v>107.92652054945664</c:v>
              </c:pt>
              <c:pt idx="44">
                <c:v>110.02881790931585</c:v>
              </c:pt>
              <c:pt idx="45">
                <c:v>109.96870007243295</c:v>
              </c:pt>
              <c:pt idx="46">
                <c:v>110.03160535951824</c:v>
              </c:pt>
              <c:pt idx="47">
                <c:v>116.15451110800217</c:v>
              </c:pt>
              <c:pt idx="48">
                <c:v>111.70370104354255</c:v>
              </c:pt>
            </c:numLit>
          </c:val>
          <c:smooth val="0"/>
          <c:extLst>
            <c:ext xmlns:c16="http://schemas.microsoft.com/office/drawing/2014/chart" uri="{C3380CC4-5D6E-409C-BE32-E72D297353CC}">
              <c16:uniqueId val="{00000001-AE83-4A77-95A1-5492AA1CEFDD}"/>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119.79190162549574</c:v>
              </c:pt>
              <c:pt idx="1">
                <c:v>123.80208211171472</c:v>
              </c:pt>
              <c:pt idx="2">
                <c:v>135.34335551169357</c:v>
              </c:pt>
              <c:pt idx="3">
                <c:v>131.58496593969664</c:v>
              </c:pt>
              <c:pt idx="4">
                <c:v>126.73270723933976</c:v>
              </c:pt>
              <c:pt idx="5">
                <c:v>128.34236880514104</c:v>
              </c:pt>
              <c:pt idx="6">
                <c:v>130.51035461212831</c:v>
              </c:pt>
              <c:pt idx="7">
                <c:v>155.29610039422801</c:v>
              </c:pt>
              <c:pt idx="8">
                <c:v>140.06088674110072</c:v>
              </c:pt>
              <c:pt idx="9">
                <c:v>133.7824574005931</c:v>
              </c:pt>
              <c:pt idx="10">
                <c:v>134.61533930708853</c:v>
              </c:pt>
              <c:pt idx="11">
                <c:v>130.23784385896383</c:v>
              </c:pt>
              <c:pt idx="12">
                <c:v>130.6060978019058</c:v>
              </c:pt>
              <c:pt idx="13">
                <c:v>129.06272900065935</c:v>
              </c:pt>
              <c:pt idx="14">
                <c:v>132.74281272641574</c:v>
              </c:pt>
              <c:pt idx="15">
                <c:v>129.95850481755753</c:v>
              </c:pt>
              <c:pt idx="16">
                <c:v>132.32396005789073</c:v>
              </c:pt>
              <c:pt idx="17">
                <c:v>131.67807112977192</c:v>
              </c:pt>
              <c:pt idx="18">
                <c:v>128.98940425912932</c:v>
              </c:pt>
              <c:pt idx="19">
                <c:v>132.53958231132987</c:v>
              </c:pt>
              <c:pt idx="20">
                <c:v>132.19615332380906</c:v>
              </c:pt>
              <c:pt idx="21">
                <c:v>135.29258064160646</c:v>
              </c:pt>
              <c:pt idx="22">
                <c:v>131.31144277121351</c:v>
              </c:pt>
              <c:pt idx="23">
                <c:v>133.59430531422959</c:v>
              </c:pt>
              <c:pt idx="24">
                <c:v>142.28115011528467</c:v>
              </c:pt>
              <c:pt idx="25">
                <c:v>135.90194125949176</c:v>
              </c:pt>
              <c:pt idx="26">
                <c:v>136.66700252782306</c:v>
              </c:pt>
              <c:pt idx="27">
                <c:v>137.03924366277386</c:v>
              </c:pt>
              <c:pt idx="28">
                <c:v>136.55182904802032</c:v>
              </c:pt>
              <c:pt idx="29">
                <c:v>138.07007059883753</c:v>
              </c:pt>
              <c:pt idx="30">
                <c:v>141.98797532520857</c:v>
              </c:pt>
              <c:pt idx="31">
                <c:v>137.27193200254413</c:v>
              </c:pt>
              <c:pt idx="32">
                <c:v>142.79932005634538</c:v>
              </c:pt>
              <c:pt idx="33">
                <c:v>137.61195432351408</c:v>
              </c:pt>
              <c:pt idx="34">
                <c:v>143.67742623632992</c:v>
              </c:pt>
              <c:pt idx="35">
                <c:v>141.73370092691363</c:v>
              </c:pt>
              <c:pt idx="36">
                <c:v>139.38465677110958</c:v>
              </c:pt>
              <c:pt idx="37">
                <c:v>143.04564522615905</c:v>
              </c:pt>
              <c:pt idx="38">
                <c:v>141.33950712883089</c:v>
              </c:pt>
              <c:pt idx="39">
                <c:v>145.11556910101311</c:v>
              </c:pt>
              <c:pt idx="40">
                <c:v>141.54273155851246</c:v>
              </c:pt>
              <c:pt idx="41">
                <c:v>148.10934899589316</c:v>
              </c:pt>
              <c:pt idx="42">
                <c:v>145.10881482157311</c:v>
              </c:pt>
              <c:pt idx="43">
                <c:v>146.69624423164004</c:v>
              </c:pt>
              <c:pt idx="44">
                <c:v>146.24595124693695</c:v>
              </c:pt>
              <c:pt idx="45">
                <c:v>149.57122764077641</c:v>
              </c:pt>
              <c:pt idx="46">
                <c:v>147.38632830211608</c:v>
              </c:pt>
              <c:pt idx="47">
                <c:v>160.13790750995159</c:v>
              </c:pt>
              <c:pt idx="48">
                <c:v>152.98362462598237</c:v>
              </c:pt>
            </c:numLit>
          </c:val>
          <c:smooth val="0"/>
          <c:extLst>
            <c:ext xmlns:c16="http://schemas.microsoft.com/office/drawing/2014/chart" uri="{C3380CC4-5D6E-409C-BE32-E72D297353CC}">
              <c16:uniqueId val="{00000001-8B9F-489B-8839-0D2582034293}"/>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89.632635210043475</c:v>
              </c:pt>
              <c:pt idx="1">
                <c:v>89.036892505927952</c:v>
              </c:pt>
              <c:pt idx="2">
                <c:v>89.500392809299612</c:v>
              </c:pt>
              <c:pt idx="3">
                <c:v>90.573412048870765</c:v>
              </c:pt>
              <c:pt idx="4">
                <c:v>90.798417166806487</c:v>
              </c:pt>
              <c:pt idx="5">
                <c:v>89.247577000615323</c:v>
              </c:pt>
              <c:pt idx="6">
                <c:v>90.865415369837763</c:v>
              </c:pt>
              <c:pt idx="7">
                <c:v>90.768216277491589</c:v>
              </c:pt>
              <c:pt idx="8">
                <c:v>87.918262866131286</c:v>
              </c:pt>
              <c:pt idx="9">
                <c:v>87.074821312217793</c:v>
              </c:pt>
              <c:pt idx="10">
                <c:v>85.737788425381012</c:v>
              </c:pt>
              <c:pt idx="11">
                <c:v>94.96719380517213</c:v>
              </c:pt>
              <c:pt idx="12">
                <c:v>90.21561058446909</c:v>
              </c:pt>
              <c:pt idx="13">
                <c:v>91.895662823865564</c:v>
              </c:pt>
              <c:pt idx="14">
                <c:v>92.717326890040724</c:v>
              </c:pt>
              <c:pt idx="15">
                <c:v>93.114216492759269</c:v>
              </c:pt>
              <c:pt idx="16">
                <c:v>89.551676652000083</c:v>
              </c:pt>
              <c:pt idx="17">
                <c:v>92.84226881981283</c:v>
              </c:pt>
              <c:pt idx="18">
                <c:v>90.554584769203998</c:v>
              </c:pt>
              <c:pt idx="19">
                <c:v>92.453809724788655</c:v>
              </c:pt>
              <c:pt idx="20">
                <c:v>91.600726386158627</c:v>
              </c:pt>
              <c:pt idx="21">
                <c:v>91.858017013889423</c:v>
              </c:pt>
              <c:pt idx="22">
                <c:v>91.96094489216469</c:v>
              </c:pt>
              <c:pt idx="23">
                <c:v>92.371076158663499</c:v>
              </c:pt>
              <c:pt idx="24">
                <c:v>95.762866984904747</c:v>
              </c:pt>
              <c:pt idx="25">
                <c:v>92.848900464972843</c:v>
              </c:pt>
              <c:pt idx="26">
                <c:v>93.541752791298364</c:v>
              </c:pt>
              <c:pt idx="27">
                <c:v>91.589069836112103</c:v>
              </c:pt>
              <c:pt idx="28">
                <c:v>95.199017005978234</c:v>
              </c:pt>
              <c:pt idx="29">
                <c:v>92.300047103702383</c:v>
              </c:pt>
              <c:pt idx="30">
                <c:v>95.641930296889115</c:v>
              </c:pt>
              <c:pt idx="31">
                <c:v>92.897737157950388</c:v>
              </c:pt>
              <c:pt idx="32">
                <c:v>93.71092182590138</c:v>
              </c:pt>
              <c:pt idx="33">
                <c:v>91.511567415087953</c:v>
              </c:pt>
              <c:pt idx="34">
                <c:v>65.986054189739605</c:v>
              </c:pt>
              <c:pt idx="35">
                <c:v>104.33114925835254</c:v>
              </c:pt>
              <c:pt idx="36">
                <c:v>97.160789662755562</c:v>
              </c:pt>
              <c:pt idx="37">
                <c:v>96.672366602074277</c:v>
              </c:pt>
              <c:pt idx="38">
                <c:v>90.989029708467953</c:v>
              </c:pt>
              <c:pt idx="39">
                <c:v>92.587354270584981</c:v>
              </c:pt>
              <c:pt idx="40">
                <c:v>91.124060888862275</c:v>
              </c:pt>
              <c:pt idx="41">
                <c:v>94.011294696307772</c:v>
              </c:pt>
              <c:pt idx="42">
                <c:v>92.941339053268038</c:v>
              </c:pt>
              <c:pt idx="43">
                <c:v>92.34320128781016</c:v>
              </c:pt>
              <c:pt idx="44">
                <c:v>93.292195964827627</c:v>
              </c:pt>
              <c:pt idx="45">
                <c:v>94.843772632556409</c:v>
              </c:pt>
              <c:pt idx="46">
                <c:v>64.544307654027506</c:v>
              </c:pt>
              <c:pt idx="47">
                <c:v>126.95010842392975</c:v>
              </c:pt>
              <c:pt idx="48">
                <c:v>95.406464749651903</c:v>
              </c:pt>
            </c:numLit>
          </c:val>
          <c:smooth val="0"/>
          <c:extLst>
            <c:ext xmlns:c16="http://schemas.microsoft.com/office/drawing/2014/chart" uri="{C3380CC4-5D6E-409C-BE32-E72D297353CC}">
              <c16:uniqueId val="{00000001-898D-4639-B4E7-FD9C2A88A76D}"/>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116.67474427822478</c:v>
              </c:pt>
              <c:pt idx="1">
                <c:v>114.3589810858314</c:v>
              </c:pt>
              <c:pt idx="2">
                <c:v>116.29634725349931</c:v>
              </c:pt>
              <c:pt idx="3">
                <c:v>117.07847767439736</c:v>
              </c:pt>
              <c:pt idx="4">
                <c:v>119.73203489847425</c:v>
              </c:pt>
              <c:pt idx="5">
                <c:v>113.50899326225345</c:v>
              </c:pt>
              <c:pt idx="6">
                <c:v>118.36472790213865</c:v>
              </c:pt>
              <c:pt idx="7">
                <c:v>118.86445637966752</c:v>
              </c:pt>
              <c:pt idx="8">
                <c:v>114.53633881353204</c:v>
              </c:pt>
              <c:pt idx="9">
                <c:v>117.28249471706059</c:v>
              </c:pt>
              <c:pt idx="10">
                <c:v>113.53482714764387</c:v>
              </c:pt>
              <c:pt idx="11">
                <c:v>124.56312085812051</c:v>
              </c:pt>
              <c:pt idx="12">
                <c:v>119.13366986936884</c:v>
              </c:pt>
              <c:pt idx="13">
                <c:v>120.49759678727206</c:v>
              </c:pt>
              <c:pt idx="14">
                <c:v>123.83030997214917</c:v>
              </c:pt>
              <c:pt idx="15">
                <c:v>122.4949145304644</c:v>
              </c:pt>
              <c:pt idx="16">
                <c:v>119.69193595238492</c:v>
              </c:pt>
              <c:pt idx="17">
                <c:v>123.89472118837861</c:v>
              </c:pt>
              <c:pt idx="18">
                <c:v>121.16336276471044</c:v>
              </c:pt>
              <c:pt idx="19">
                <c:v>124.94115060652449</c:v>
              </c:pt>
              <c:pt idx="20">
                <c:v>123.581081260118</c:v>
              </c:pt>
              <c:pt idx="21">
                <c:v>124.56805614070731</c:v>
              </c:pt>
              <c:pt idx="22">
                <c:v>124.2624445427527</c:v>
              </c:pt>
              <c:pt idx="23">
                <c:v>126.21278178556904</c:v>
              </c:pt>
              <c:pt idx="24">
                <c:v>133.18750974715624</c:v>
              </c:pt>
              <c:pt idx="25">
                <c:v>127.27949465695862</c:v>
              </c:pt>
              <c:pt idx="26">
                <c:v>127.71834034115363</c:v>
              </c:pt>
              <c:pt idx="27">
                <c:v>127.4146520098098</c:v>
              </c:pt>
              <c:pt idx="28">
                <c:v>131.11899466809729</c:v>
              </c:pt>
              <c:pt idx="29">
                <c:v>129.47134760126568</c:v>
              </c:pt>
              <c:pt idx="30">
                <c:v>133.6030397795175</c:v>
              </c:pt>
              <c:pt idx="31">
                <c:v>128.0998748892101</c:v>
              </c:pt>
              <c:pt idx="32">
                <c:v>133.02628579572237</c:v>
              </c:pt>
              <c:pt idx="33">
                <c:v>131.03075879262511</c:v>
              </c:pt>
              <c:pt idx="34">
                <c:v>100.6377181123063</c:v>
              </c:pt>
              <c:pt idx="35">
                <c:v>149.33677725659533</c:v>
              </c:pt>
              <c:pt idx="36">
                <c:v>137.43823440797399</c:v>
              </c:pt>
              <c:pt idx="37">
                <c:v>137.08834832425899</c:v>
              </c:pt>
              <c:pt idx="38">
                <c:v>131.74998112983525</c:v>
              </c:pt>
              <c:pt idx="39">
                <c:v>133.81338664450104</c:v>
              </c:pt>
              <c:pt idx="40">
                <c:v>132.67242918045173</c:v>
              </c:pt>
              <c:pt idx="41">
                <c:v>137.32757042777928</c:v>
              </c:pt>
              <c:pt idx="42">
                <c:v>137.22751433027099</c:v>
              </c:pt>
              <c:pt idx="43">
                <c:v>139.94755626282668</c:v>
              </c:pt>
              <c:pt idx="44">
                <c:v>140.73950649052674</c:v>
              </c:pt>
              <c:pt idx="45">
                <c:v>141.45760589380748</c:v>
              </c:pt>
              <c:pt idx="46">
                <c:v>100.88628806805148</c:v>
              </c:pt>
              <c:pt idx="47">
                <c:v>190.40548275802863</c:v>
              </c:pt>
              <c:pt idx="48">
                <c:v>140.55844588325823</c:v>
              </c:pt>
            </c:numLit>
          </c:val>
          <c:smooth val="0"/>
          <c:extLst>
            <c:ext xmlns:c16="http://schemas.microsoft.com/office/drawing/2014/chart" uri="{C3380CC4-5D6E-409C-BE32-E72D297353CC}">
              <c16:uniqueId val="{00000001-12EC-434A-AD0E-639D6C545ADA}"/>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102.4189505332743</c:v>
              </c:pt>
              <c:pt idx="1">
                <c:v>101.00993086654881</c:v>
              </c:pt>
              <c:pt idx="2">
                <c:v>102.17031888816477</c:v>
              </c:pt>
              <c:pt idx="3">
                <c:v>103.10579722254325</c:v>
              </c:pt>
              <c:pt idx="4">
                <c:v>104.47909417414198</c:v>
              </c:pt>
              <c:pt idx="5">
                <c:v>100.71909786932129</c:v>
              </c:pt>
              <c:pt idx="6">
                <c:v>103.86791012065567</c:v>
              </c:pt>
              <c:pt idx="7">
                <c:v>104.05295617843105</c:v>
              </c:pt>
              <c:pt idx="8">
                <c:v>100.50408268895114</c:v>
              </c:pt>
              <c:pt idx="9">
                <c:v>101.35790982286814</c:v>
              </c:pt>
              <c:pt idx="10">
                <c:v>98.881056994366716</c:v>
              </c:pt>
              <c:pt idx="11">
                <c:v>108.96103040379757</c:v>
              </c:pt>
              <c:pt idx="12">
                <c:v>103.88893109435784</c:v>
              </c:pt>
              <c:pt idx="13">
                <c:v>105.41950985769964</c:v>
              </c:pt>
              <c:pt idx="14">
                <c:v>107.42847280440564</c:v>
              </c:pt>
              <c:pt idx="15">
                <c:v>107.0062863967578</c:v>
              </c:pt>
              <c:pt idx="16">
                <c:v>103.80288976437215</c:v>
              </c:pt>
              <c:pt idx="17">
                <c:v>107.52479400832584</c:v>
              </c:pt>
              <c:pt idx="18">
                <c:v>105.02732748770069</c:v>
              </c:pt>
              <c:pt idx="19">
                <c:v>107.81479297797468</c:v>
              </c:pt>
              <c:pt idx="20">
                <c:v>106.72199154104275</c:v>
              </c:pt>
              <c:pt idx="21">
                <c:v>107.32429863623626</c:v>
              </c:pt>
              <c:pt idx="22">
                <c:v>107.23405687112715</c:v>
              </c:pt>
              <c:pt idx="23">
                <c:v>108.37244343850752</c:v>
              </c:pt>
              <c:pt idx="24">
                <c:v>113.45835375374051</c:v>
              </c:pt>
              <c:pt idx="25">
                <c:v>109.12871181381962</c:v>
              </c:pt>
              <c:pt idx="26">
                <c:v>109.70146222752113</c:v>
              </c:pt>
              <c:pt idx="27">
                <c:v>108.52847308887858</c:v>
              </c:pt>
              <c:pt idx="28">
                <c:v>112.18305325970638</c:v>
              </c:pt>
              <c:pt idx="29">
                <c:v>109.87574609737472</c:v>
              </c:pt>
              <c:pt idx="30">
                <c:v>113.59107452379756</c:v>
              </c:pt>
              <c:pt idx="31">
                <c:v>109.54235729274968</c:v>
              </c:pt>
              <c:pt idx="32">
                <c:v>112.30039794620934</c:v>
              </c:pt>
              <c:pt idx="33">
                <c:v>110.19741921008921</c:v>
              </c:pt>
              <c:pt idx="34">
                <c:v>82.370393897543252</c:v>
              </c:pt>
              <c:pt idx="35">
                <c:v>125.61115184449183</c:v>
              </c:pt>
              <c:pt idx="36">
                <c:v>116.2051662543853</c:v>
              </c:pt>
              <c:pt idx="37">
                <c:v>115.78224760635733</c:v>
              </c:pt>
              <c:pt idx="38">
                <c:v>110.26202267046061</c:v>
              </c:pt>
              <c:pt idx="39">
                <c:v>112.08025137153086</c:v>
              </c:pt>
              <c:pt idx="40">
                <c:v>110.76936802088167</c:v>
              </c:pt>
              <c:pt idx="41">
                <c:v>114.49252116921971</c:v>
              </c:pt>
              <c:pt idx="42">
                <c:v>113.88116294510743</c:v>
              </c:pt>
              <c:pt idx="43">
                <c:v>114.85195945955252</c:v>
              </c:pt>
              <c:pt idx="44">
                <c:v>115.72669883926041</c:v>
              </c:pt>
              <c:pt idx="45">
                <c:v>116.88418260946014</c:v>
              </c:pt>
              <c:pt idx="46">
                <c:v>81.727879389234673</c:v>
              </c:pt>
              <c:pt idx="47">
                <c:v>156.95370108542497</c:v>
              </c:pt>
              <c:pt idx="48">
                <c:v>116.75566746114323</c:v>
              </c:pt>
            </c:numLit>
          </c:val>
          <c:smooth val="0"/>
          <c:extLst>
            <c:ext xmlns:c16="http://schemas.microsoft.com/office/drawing/2014/chart" uri="{C3380CC4-5D6E-409C-BE32-E72D297353CC}">
              <c16:uniqueId val="{00000001-6939-4EA9-B7F0-DBAD8C0E5BA8}"/>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101.47925853552118</c:v>
              </c:pt>
              <c:pt idx="1">
                <c:v>100.76658693964188</c:v>
              </c:pt>
              <c:pt idx="2">
                <c:v>94.744773810511617</c:v>
              </c:pt>
              <c:pt idx="3">
                <c:v>101.58121112876317</c:v>
              </c:pt>
              <c:pt idx="4">
                <c:v>101.56340140487762</c:v>
              </c:pt>
              <c:pt idx="5">
                <c:v>97.335735744304259</c:v>
              </c:pt>
              <c:pt idx="6">
                <c:v>93.59412717368815</c:v>
              </c:pt>
              <c:pt idx="7">
                <c:v>100.54316150482683</c:v>
              </c:pt>
              <c:pt idx="8">
                <c:v>99.070544059613781</c:v>
              </c:pt>
              <c:pt idx="9">
                <c:v>102.25253602617693</c:v>
              </c:pt>
              <c:pt idx="10">
                <c:v>97.466722075897323</c:v>
              </c:pt>
              <c:pt idx="11">
                <c:v>104.10587560861973</c:v>
              </c:pt>
              <c:pt idx="12">
                <c:v>101.43366528295341</c:v>
              </c:pt>
              <c:pt idx="13">
                <c:v>100.05501515706423</c:v>
              </c:pt>
              <c:pt idx="14">
                <c:v>98.830459024417678</c:v>
              </c:pt>
              <c:pt idx="15">
                <c:v>101.86949599705616</c:v>
              </c:pt>
              <c:pt idx="16">
                <c:v>106.32365021818796</c:v>
              </c:pt>
              <c:pt idx="17">
                <c:v>102.44503239195673</c:v>
              </c:pt>
              <c:pt idx="18">
                <c:v>97.210582872555591</c:v>
              </c:pt>
              <c:pt idx="19">
                <c:v>104.27035071123521</c:v>
              </c:pt>
              <c:pt idx="20">
                <c:v>99.802608157425979</c:v>
              </c:pt>
              <c:pt idx="21">
                <c:v>107.31670972376779</c:v>
              </c:pt>
              <c:pt idx="22">
                <c:v>101.08176888336615</c:v>
              </c:pt>
              <c:pt idx="23">
                <c:v>101.73586445944707</c:v>
              </c:pt>
              <c:pt idx="24">
                <c:v>106.45177561990597</c:v>
              </c:pt>
              <c:pt idx="25">
                <c:v>104.04201554293286</c:v>
              </c:pt>
              <c:pt idx="26">
                <c:v>99.868661173562344</c:v>
              </c:pt>
              <c:pt idx="27">
                <c:v>103.63682918724868</c:v>
              </c:pt>
              <c:pt idx="28">
                <c:v>99.309472720725537</c:v>
              </c:pt>
              <c:pt idx="29">
                <c:v>90.536501159151456</c:v>
              </c:pt>
              <c:pt idx="30">
                <c:v>93.619973849548217</c:v>
              </c:pt>
              <c:pt idx="31">
                <c:v>86.394879825881617</c:v>
              </c:pt>
              <c:pt idx="32">
                <c:v>89.100934417474008</c:v>
              </c:pt>
              <c:pt idx="33">
                <c:v>86.124246283738387</c:v>
              </c:pt>
              <c:pt idx="34">
                <c:v>91.554194031995991</c:v>
              </c:pt>
              <c:pt idx="35">
                <c:v>91.406316566533292</c:v>
              </c:pt>
              <c:pt idx="36">
                <c:v>88.145679851277464</c:v>
              </c:pt>
              <c:pt idx="37">
                <c:v>88.908111352108008</c:v>
              </c:pt>
              <c:pt idx="38">
                <c:v>92.841714009799091</c:v>
              </c:pt>
              <c:pt idx="39">
                <c:v>90.798420759894427</c:v>
              </c:pt>
              <c:pt idx="40">
                <c:v>89.95861202271071</c:v>
              </c:pt>
              <c:pt idx="41">
                <c:v>92.965960528894556</c:v>
              </c:pt>
              <c:pt idx="42">
                <c:v>91.58284045413599</c:v>
              </c:pt>
              <c:pt idx="43">
                <c:v>91.783061356594857</c:v>
              </c:pt>
              <c:pt idx="44">
                <c:v>90.165779847198948</c:v>
              </c:pt>
              <c:pt idx="45">
                <c:v>88.796608018293568</c:v>
              </c:pt>
              <c:pt idx="46">
                <c:v>90.819557777235318</c:v>
              </c:pt>
              <c:pt idx="47">
                <c:v>92.30483544748617</c:v>
              </c:pt>
              <c:pt idx="48">
                <c:v>88.648249813862776</c:v>
              </c:pt>
            </c:numLit>
          </c:val>
          <c:smooth val="0"/>
          <c:extLst>
            <c:ext xmlns:c16="http://schemas.microsoft.com/office/drawing/2014/chart" uri="{C3380CC4-5D6E-409C-BE32-E72D297353CC}">
              <c16:uniqueId val="{00000001-C61C-408D-BB1E-638F297FB34B}"/>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119.64587821190256</c:v>
              </c:pt>
              <c:pt idx="1">
                <c:v>120.56130713243036</c:v>
              </c:pt>
              <c:pt idx="2">
                <c:v>112.49037938925888</c:v>
              </c:pt>
              <c:pt idx="3">
                <c:v>118.56611992554332</c:v>
              </c:pt>
              <c:pt idx="4">
                <c:v>122.48461996630897</c:v>
              </c:pt>
              <c:pt idx="5">
                <c:v>118.12913398687053</c:v>
              </c:pt>
              <c:pt idx="6">
                <c:v>111.68420172147924</c:v>
              </c:pt>
              <c:pt idx="7">
                <c:v>120.44215862996815</c:v>
              </c:pt>
              <c:pt idx="8">
                <c:v>116.50944923294986</c:v>
              </c:pt>
              <c:pt idx="9">
                <c:v>121.8820537421075</c:v>
              </c:pt>
              <c:pt idx="10">
                <c:v>115.49029278408038</c:v>
              </c:pt>
              <c:pt idx="11">
                <c:v>119.97025038528723</c:v>
              </c:pt>
              <c:pt idx="12">
                <c:v>119.80834373724882</c:v>
              </c:pt>
              <c:pt idx="13">
                <c:v>118.17512039251208</c:v>
              </c:pt>
              <c:pt idx="14">
                <c:v>120.42541375412803</c:v>
              </c:pt>
              <c:pt idx="15">
                <c:v>126.79540159870555</c:v>
              </c:pt>
              <c:pt idx="16">
                <c:v>125.87818558300671</c:v>
              </c:pt>
              <c:pt idx="17">
                <c:v>121.34525518715779</c:v>
              </c:pt>
              <c:pt idx="18">
                <c:v>116.21736263723703</c:v>
              </c:pt>
              <c:pt idx="19">
                <c:v>127.50541206516634</c:v>
              </c:pt>
              <c:pt idx="20">
                <c:v>122.7759111165156</c:v>
              </c:pt>
              <c:pt idx="21">
                <c:v>126.7704047000642</c:v>
              </c:pt>
              <c:pt idx="22">
                <c:v>122.96402022110311</c:v>
              </c:pt>
              <c:pt idx="23">
                <c:v>123.15196409335339</c:v>
              </c:pt>
              <c:pt idx="24">
                <c:v>130.58530554707963</c:v>
              </c:pt>
              <c:pt idx="25">
                <c:v>126.21332320180147</c:v>
              </c:pt>
              <c:pt idx="26">
                <c:v>125.81460482804681</c:v>
              </c:pt>
              <c:pt idx="27">
                <c:v>130.62753866956797</c:v>
              </c:pt>
              <c:pt idx="28">
                <c:v>123.79717893002542</c:v>
              </c:pt>
              <c:pt idx="29">
                <c:v>114.13072608946671</c:v>
              </c:pt>
              <c:pt idx="30">
                <c:v>117.42879953442369</c:v>
              </c:pt>
              <c:pt idx="31">
                <c:v>110.95996831639505</c:v>
              </c:pt>
              <c:pt idx="32">
                <c:v>116.23098768525995</c:v>
              </c:pt>
              <c:pt idx="33">
                <c:v>112.66839289776505</c:v>
              </c:pt>
              <c:pt idx="34">
                <c:v>118.30643816203943</c:v>
              </c:pt>
              <c:pt idx="35">
                <c:v>115.18057464330229</c:v>
              </c:pt>
              <c:pt idx="36">
                <c:v>114.29004400322577</c:v>
              </c:pt>
              <c:pt idx="37">
                <c:v>114.834073679583</c:v>
              </c:pt>
              <c:pt idx="38">
                <c:v>113.98544160051843</c:v>
              </c:pt>
              <c:pt idx="39">
                <c:v>117.52606738305819</c:v>
              </c:pt>
              <c:pt idx="40">
                <c:v>118.55812773212513</c:v>
              </c:pt>
              <c:pt idx="41">
                <c:v>123.80373963503983</c:v>
              </c:pt>
              <c:pt idx="42">
                <c:v>121.81787055137747</c:v>
              </c:pt>
              <c:pt idx="43">
                <c:v>124.9461682832511</c:v>
              </c:pt>
              <c:pt idx="44">
                <c:v>122.8910918420107</c:v>
              </c:pt>
              <c:pt idx="45">
                <c:v>123.10827717466879</c:v>
              </c:pt>
              <c:pt idx="46">
                <c:v>124.19775730633194</c:v>
              </c:pt>
              <c:pt idx="47">
                <c:v>128.24313329881093</c:v>
              </c:pt>
              <c:pt idx="48">
                <c:v>122.79044699761042</c:v>
              </c:pt>
            </c:numLit>
          </c:val>
          <c:smooth val="0"/>
          <c:extLst>
            <c:ext xmlns:c16="http://schemas.microsoft.com/office/drawing/2014/chart" uri="{C3380CC4-5D6E-409C-BE32-E72D297353CC}">
              <c16:uniqueId val="{00000001-6084-4CE2-9A63-5E1FC5B47111}"/>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111.27662854477119</c:v>
              </c:pt>
              <c:pt idx="1">
                <c:v>111.44200159647318</c:v>
              </c:pt>
              <c:pt idx="2">
                <c:v>104.31508832087898</c:v>
              </c:pt>
              <c:pt idx="3">
                <c:v>110.74127717405879</c:v>
              </c:pt>
              <c:pt idx="4">
                <c:v>112.84634357805581</c:v>
              </c:pt>
              <c:pt idx="5">
                <c:v>108.54974363136154</c:v>
              </c:pt>
              <c:pt idx="6">
                <c:v>103.35021592310203</c:v>
              </c:pt>
              <c:pt idx="7">
                <c:v>111.27481335426135</c:v>
              </c:pt>
              <c:pt idx="8">
                <c:v>108.47545315018768</c:v>
              </c:pt>
              <c:pt idx="9">
                <c:v>112.83885596857846</c:v>
              </c:pt>
              <c:pt idx="10">
                <c:v>107.18694489453912</c:v>
              </c:pt>
              <c:pt idx="11">
                <c:v>112.66163074750777</c:v>
              </c:pt>
              <c:pt idx="12">
                <c:v>111.3432426740504</c:v>
              </c:pt>
              <c:pt idx="13">
                <c:v>109.82729964150462</c:v>
              </c:pt>
              <c:pt idx="14">
                <c:v>110.47675126749499</c:v>
              </c:pt>
              <c:pt idx="15">
                <c:v>115.31219058445343</c:v>
              </c:pt>
              <c:pt idx="16">
                <c:v>116.8695317162838</c:v>
              </c:pt>
              <c:pt idx="17">
                <c:v>112.63803908667998</c:v>
              </c:pt>
              <c:pt idx="18">
                <c:v>107.46105639796394</c:v>
              </c:pt>
              <c:pt idx="19">
                <c:v>116.80116256986895</c:v>
              </c:pt>
              <c:pt idx="20">
                <c:v>112.19225209968484</c:v>
              </c:pt>
              <c:pt idx="21">
                <c:v>117.80820737853837</c:v>
              </c:pt>
              <c:pt idx="22">
                <c:v>112.88300195866105</c:v>
              </c:pt>
              <c:pt idx="23">
                <c:v>113.28569904651309</c:v>
              </c:pt>
              <c:pt idx="24">
                <c:v>119.46713712016535</c:v>
              </c:pt>
              <c:pt idx="25">
                <c:v>115.99913847457353</c:v>
              </c:pt>
              <c:pt idx="26">
                <c:v>113.86146857254298</c:v>
              </c:pt>
              <c:pt idx="27">
                <c:v>118.19308523934478</c:v>
              </c:pt>
              <c:pt idx="28">
                <c:v>112.51584367383333</c:v>
              </c:pt>
              <c:pt idx="29">
                <c:v>103.26101214917919</c:v>
              </c:pt>
              <c:pt idx="30">
                <c:v>106.46022034976693</c:v>
              </c:pt>
              <c:pt idx="31">
                <c:v>99.642983520397266</c:v>
              </c:pt>
              <c:pt idx="32">
                <c:v>103.73233943228448</c:v>
              </c:pt>
              <c:pt idx="33">
                <c:v>100.43966822739863</c:v>
              </c:pt>
              <c:pt idx="34">
                <c:v>105.98184424920088</c:v>
              </c:pt>
              <c:pt idx="35">
                <c:v>104.22792054255174</c:v>
              </c:pt>
              <c:pt idx="36">
                <c:v>102.24549664802736</c:v>
              </c:pt>
              <c:pt idx="37">
                <c:v>102.89014269822493</c:v>
              </c:pt>
              <c:pt idx="38">
                <c:v>104.24465667449236</c:v>
              </c:pt>
              <c:pt idx="39">
                <c:v>105.21280538996763</c:v>
              </c:pt>
              <c:pt idx="40">
                <c:v>105.38250719319102</c:v>
              </c:pt>
              <c:pt idx="41">
                <c:v>109.5969649506597</c:v>
              </c:pt>
              <c:pt idx="42">
                <c:v>107.88877861876927</c:v>
              </c:pt>
              <c:pt idx="43">
                <c:v>109.66812941024016</c:v>
              </c:pt>
              <c:pt idx="44">
                <c:v>107.81474239459912</c:v>
              </c:pt>
              <c:pt idx="45">
                <c:v>107.30110276461279</c:v>
              </c:pt>
              <c:pt idx="46">
                <c:v>108.82062659766613</c:v>
              </c:pt>
              <c:pt idx="47">
                <c:v>111.68658107899915</c:v>
              </c:pt>
              <c:pt idx="48">
                <c:v>107.06134728035738</c:v>
              </c:pt>
            </c:numLit>
          </c:val>
          <c:smooth val="0"/>
          <c:extLst>
            <c:ext xmlns:c16="http://schemas.microsoft.com/office/drawing/2014/chart" uri="{C3380CC4-5D6E-409C-BE32-E72D297353CC}">
              <c16:uniqueId val="{00000001-496D-4BD8-A3AC-C58C63AE15D3}"/>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91.170950920233409</c:v>
              </c:pt>
              <c:pt idx="1">
                <c:v>90.406276931117347</c:v>
              </c:pt>
              <c:pt idx="2">
                <c:v>87.911257674921245</c:v>
              </c:pt>
              <c:pt idx="3">
                <c:v>89.072474569461946</c:v>
              </c:pt>
              <c:pt idx="4">
                <c:v>89.925389451136198</c:v>
              </c:pt>
              <c:pt idx="5">
                <c:v>87.893021229472808</c:v>
              </c:pt>
              <c:pt idx="6">
                <c:v>86.743840201531228</c:v>
              </c:pt>
              <c:pt idx="7">
                <c:v>90.425254322207564</c:v>
              </c:pt>
              <c:pt idx="8">
                <c:v>86.850888070244153</c:v>
              </c:pt>
              <c:pt idx="9">
                <c:v>88.433981892590197</c:v>
              </c:pt>
              <c:pt idx="10">
                <c:v>84.970609497150576</c:v>
              </c:pt>
              <c:pt idx="11">
                <c:v>88.010579689751751</c:v>
              </c:pt>
              <c:pt idx="12">
                <c:v>89.695827514030725</c:v>
              </c:pt>
              <c:pt idx="13">
                <c:v>89.893087454145984</c:v>
              </c:pt>
              <c:pt idx="14">
                <c:v>90.28372141406382</c:v>
              </c:pt>
              <c:pt idx="15">
                <c:v>89.338870213961641</c:v>
              </c:pt>
              <c:pt idx="16">
                <c:v>89.189045998065779</c:v>
              </c:pt>
              <c:pt idx="17">
                <c:v>89.31594147635964</c:v>
              </c:pt>
              <c:pt idx="18">
                <c:v>86.977091320766149</c:v>
              </c:pt>
              <c:pt idx="19">
                <c:v>90.903298612615416</c:v>
              </c:pt>
              <c:pt idx="20">
                <c:v>89.91868363996997</c:v>
              </c:pt>
              <c:pt idx="21">
                <c:v>92.742624899131101</c:v>
              </c:pt>
              <c:pt idx="22">
                <c:v>90.169135836523978</c:v>
              </c:pt>
              <c:pt idx="23">
                <c:v>87.159306390841223</c:v>
              </c:pt>
              <c:pt idx="24">
                <c:v>92.623394881293635</c:v>
              </c:pt>
              <c:pt idx="25">
                <c:v>89.49511588494039</c:v>
              </c:pt>
              <c:pt idx="26">
                <c:v>87.453603741070012</c:v>
              </c:pt>
              <c:pt idx="27">
                <c:v>89.329433453928758</c:v>
              </c:pt>
              <c:pt idx="28">
                <c:v>88.795267053166441</c:v>
              </c:pt>
              <c:pt idx="29">
                <c:v>87.880400340689491</c:v>
              </c:pt>
              <c:pt idx="30">
                <c:v>93.393013350918807</c:v>
              </c:pt>
              <c:pt idx="31">
                <c:v>86.669355312761169</c:v>
              </c:pt>
              <c:pt idx="32">
                <c:v>88.714910740800008</c:v>
              </c:pt>
              <c:pt idx="33">
                <c:v>88.568803211407769</c:v>
              </c:pt>
              <c:pt idx="34">
                <c:v>89.621861978156346</c:v>
              </c:pt>
              <c:pt idx="35">
                <c:v>89.700778488194715</c:v>
              </c:pt>
              <c:pt idx="36">
                <c:v>87.75447893460094</c:v>
              </c:pt>
              <c:pt idx="37">
                <c:v>88.596529047355261</c:v>
              </c:pt>
              <c:pt idx="38">
                <c:v>89.863689965764536</c:v>
              </c:pt>
              <c:pt idx="39">
                <c:v>87.946150950291553</c:v>
              </c:pt>
              <c:pt idx="40">
                <c:v>88.394938156365669</c:v>
              </c:pt>
              <c:pt idx="41">
                <c:v>89.649558943427635</c:v>
              </c:pt>
              <c:pt idx="42">
                <c:v>88.097416188816624</c:v>
              </c:pt>
              <c:pt idx="43">
                <c:v>87.994372039849253</c:v>
              </c:pt>
              <c:pt idx="44">
                <c:v>88.771887707176717</c:v>
              </c:pt>
              <c:pt idx="45">
                <c:v>85.755722743389981</c:v>
              </c:pt>
              <c:pt idx="46">
                <c:v>88.481124203866585</c:v>
              </c:pt>
              <c:pt idx="47">
                <c:v>89.344378680665983</c:v>
              </c:pt>
              <c:pt idx="48">
                <c:v>87.25454027058197</c:v>
              </c:pt>
            </c:numLit>
          </c:val>
          <c:smooth val="0"/>
          <c:extLst>
            <c:ext xmlns:c16="http://schemas.microsoft.com/office/drawing/2014/chart" uri="{C3380CC4-5D6E-409C-BE32-E72D297353CC}">
              <c16:uniqueId val="{00000001-1349-479B-A019-C0E66CEFAFD1}"/>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113.65842193318517</c:v>
              </c:pt>
              <c:pt idx="1">
                <c:v>113.49551839058012</c:v>
              </c:pt>
              <c:pt idx="2">
                <c:v>110.46978762928237</c:v>
              </c:pt>
              <c:pt idx="3">
                <c:v>111.5093647693291</c:v>
              </c:pt>
              <c:pt idx="4">
                <c:v>115.00498932006708</c:v>
              </c:pt>
              <c:pt idx="5">
                <c:v>106.15384496500275</c:v>
              </c:pt>
              <c:pt idx="6">
                <c:v>110.88911947888722</c:v>
              </c:pt>
              <c:pt idx="7">
                <c:v>113.67552576224097</c:v>
              </c:pt>
              <c:pt idx="8">
                <c:v>108.95363900988495</c:v>
              </c:pt>
              <c:pt idx="9">
                <c:v>112.87131507818144</c:v>
              </c:pt>
              <c:pt idx="10">
                <c:v>109.90224258747357</c:v>
              </c:pt>
              <c:pt idx="11">
                <c:v>118.8328205501162</c:v>
              </c:pt>
              <c:pt idx="12">
                <c:v>114.63513796806185</c:v>
              </c:pt>
              <c:pt idx="13">
                <c:v>114.24856082039041</c:v>
              </c:pt>
              <c:pt idx="14">
                <c:v>115.64781126005556</c:v>
              </c:pt>
              <c:pt idx="15">
                <c:v>116.55793957308551</c:v>
              </c:pt>
              <c:pt idx="16">
                <c:v>116.3362454233031</c:v>
              </c:pt>
              <c:pt idx="17">
                <c:v>115.73496596026264</c:v>
              </c:pt>
              <c:pt idx="18">
                <c:v>115.77936419057215</c:v>
              </c:pt>
              <c:pt idx="19">
                <c:v>121.73667110943344</c:v>
              </c:pt>
              <c:pt idx="20">
                <c:v>117.13202102916107</c:v>
              </c:pt>
              <c:pt idx="21">
                <c:v>122.49350222493622</c:v>
              </c:pt>
              <c:pt idx="22">
                <c:v>119.74359345668579</c:v>
              </c:pt>
              <c:pt idx="23">
                <c:v>111.25092014075011</c:v>
              </c:pt>
              <c:pt idx="24">
                <c:v>124.0937566368704</c:v>
              </c:pt>
              <c:pt idx="25">
                <c:v>119.45287723539511</c:v>
              </c:pt>
              <c:pt idx="26">
                <c:v>119.67333822407176</c:v>
              </c:pt>
              <c:pt idx="27">
                <c:v>122.50765729653079</c:v>
              </c:pt>
              <c:pt idx="28">
                <c:v>119.82120802548212</c:v>
              </c:pt>
              <c:pt idx="29">
                <c:v>122.63235755456907</c:v>
              </c:pt>
              <c:pt idx="30">
                <c:v>127.59976108316215</c:v>
              </c:pt>
              <c:pt idx="31">
                <c:v>116.52332526408958</c:v>
              </c:pt>
              <c:pt idx="32">
                <c:v>125.72881420771544</c:v>
              </c:pt>
              <c:pt idx="33">
                <c:v>123.64337225535311</c:v>
              </c:pt>
              <c:pt idx="34">
                <c:v>125.3456066427903</c:v>
              </c:pt>
              <c:pt idx="35">
                <c:v>123.92154355304565</c:v>
              </c:pt>
              <c:pt idx="36">
                <c:v>126.65459672595674</c:v>
              </c:pt>
              <c:pt idx="37">
                <c:v>129.78842237145446</c:v>
              </c:pt>
              <c:pt idx="38">
                <c:v>127.59445005200718</c:v>
              </c:pt>
              <c:pt idx="39">
                <c:v>125.30615140591533</c:v>
              </c:pt>
              <c:pt idx="40">
                <c:v>128.74879331014176</c:v>
              </c:pt>
              <c:pt idx="41">
                <c:v>131.58186514673056</c:v>
              </c:pt>
              <c:pt idx="42">
                <c:v>128.80514842272689</c:v>
              </c:pt>
              <c:pt idx="43">
                <c:v>129.41485900186512</c:v>
              </c:pt>
              <c:pt idx="44">
                <c:v>130.70648172670283</c:v>
              </c:pt>
              <c:pt idx="45">
                <c:v>126.63029773336116</c:v>
              </c:pt>
              <c:pt idx="46">
                <c:v>132.28527860757498</c:v>
              </c:pt>
              <c:pt idx="47">
                <c:v>134.94111205763684</c:v>
              </c:pt>
              <c:pt idx="48">
                <c:v>126.16274631799141</c:v>
              </c:pt>
            </c:numLit>
          </c:val>
          <c:smooth val="0"/>
          <c:extLst>
            <c:ext xmlns:c16="http://schemas.microsoft.com/office/drawing/2014/chart" uri="{C3380CC4-5D6E-409C-BE32-E72D297353CC}">
              <c16:uniqueId val="{00000001-F45E-40DF-9687-F85FF046464E}"/>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4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106.40493453277917</c:v>
              </c:pt>
              <c:pt idx="1">
                <c:v>107.02007168826869</c:v>
              </c:pt>
              <c:pt idx="2">
                <c:v>108.27917796700568</c:v>
              </c:pt>
              <c:pt idx="3">
                <c:v>108.24267747533519</c:v>
              </c:pt>
              <c:pt idx="4">
                <c:v>108.43446560481111</c:v>
              </c:pt>
              <c:pt idx="5">
                <c:v>107.52850613420586</c:v>
              </c:pt>
              <c:pt idx="6">
                <c:v>107.96020613265912</c:v>
              </c:pt>
              <c:pt idx="7">
                <c:v>114.37134183553468</c:v>
              </c:pt>
              <c:pt idx="8">
                <c:v>111.91938806451125</c:v>
              </c:pt>
              <c:pt idx="9">
                <c:v>109.89216234004854</c:v>
              </c:pt>
              <c:pt idx="10">
                <c:v>109.44771231572543</c:v>
              </c:pt>
              <c:pt idx="11">
                <c:v>109.62493662533383</c:v>
              </c:pt>
              <c:pt idx="12">
                <c:v>109.28069340202988</c:v>
              </c:pt>
              <c:pt idx="13">
                <c:v>109.05364320679209</c:v>
              </c:pt>
              <c:pt idx="14">
                <c:v>111.13243305398683</c:v>
              </c:pt>
              <c:pt idx="15">
                <c:v>109.62053932583935</c:v>
              </c:pt>
              <c:pt idx="16">
                <c:v>110.07554761515269</c:v>
              </c:pt>
              <c:pt idx="17">
                <c:v>109.03690182106519</c:v>
              </c:pt>
              <c:pt idx="18">
                <c:v>108.21218340786851</c:v>
              </c:pt>
              <c:pt idx="19">
                <c:v>109.42469259244373</c:v>
              </c:pt>
              <c:pt idx="20">
                <c:v>107.90618283898567</c:v>
              </c:pt>
              <c:pt idx="21">
                <c:v>109.6503265578763</c:v>
              </c:pt>
              <c:pt idx="22">
                <c:v>107.51625498324447</c:v>
              </c:pt>
              <c:pt idx="23">
                <c:v>108.3116708954098</c:v>
              </c:pt>
              <c:pt idx="24">
                <c:v>112.35954825381478</c:v>
              </c:pt>
              <c:pt idx="25">
                <c:v>110.35217909421549</c:v>
              </c:pt>
              <c:pt idx="26">
                <c:v>109.27608138324348</c:v>
              </c:pt>
              <c:pt idx="27">
                <c:v>109.46536312577415</c:v>
              </c:pt>
              <c:pt idx="28">
                <c:v>109.92128138999927</c:v>
              </c:pt>
              <c:pt idx="29">
                <c:v>109.06121638810147</c:v>
              </c:pt>
              <c:pt idx="30">
                <c:v>114.2069832239399</c:v>
              </c:pt>
              <c:pt idx="31">
                <c:v>108.37128072410836</c:v>
              </c:pt>
              <c:pt idx="32">
                <c:v>112.09834195435648</c:v>
              </c:pt>
              <c:pt idx="33">
                <c:v>109.30129090055109</c:v>
              </c:pt>
              <c:pt idx="34">
                <c:v>109.61419589470272</c:v>
              </c:pt>
              <c:pt idx="35">
                <c:v>113.01290687900283</c:v>
              </c:pt>
              <c:pt idx="36">
                <c:v>110.72974376242932</c:v>
              </c:pt>
              <c:pt idx="37">
                <c:v>112.27517426319548</c:v>
              </c:pt>
              <c:pt idx="38">
                <c:v>110.96433196666146</c:v>
              </c:pt>
              <c:pt idx="39">
                <c:v>111.4852861967739</c:v>
              </c:pt>
              <c:pt idx="40">
                <c:v>110.32681576516561</c:v>
              </c:pt>
              <c:pt idx="41">
                <c:v>113.18098734214826</c:v>
              </c:pt>
              <c:pt idx="42">
                <c:v>112.84780485369453</c:v>
              </c:pt>
              <c:pt idx="43">
                <c:v>113.47789489867375</c:v>
              </c:pt>
              <c:pt idx="44">
                <c:v>114.15181319423891</c:v>
              </c:pt>
              <c:pt idx="45">
                <c:v>114.2579707088524</c:v>
              </c:pt>
              <c:pt idx="46">
                <c:v>109.19130611048196</c:v>
              </c:pt>
              <c:pt idx="47">
                <c:v>121.95144031483096</c:v>
              </c:pt>
              <c:pt idx="48">
                <c:v>115.51737922425274</c:v>
              </c:pt>
            </c:numLit>
          </c:val>
          <c:smooth val="0"/>
          <c:extLst>
            <c:ext xmlns:c16="http://schemas.microsoft.com/office/drawing/2014/chart" uri="{C3380CC4-5D6E-409C-BE32-E72D297353CC}">
              <c16:uniqueId val="{00000001-D0F0-49B7-ABB9-B130CCC03616}"/>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99.824761461215232</c:v>
              </c:pt>
              <c:pt idx="1">
                <c:v>99.291665644240851</c:v>
              </c:pt>
              <c:pt idx="2">
                <c:v>96.592413692673006</c:v>
              </c:pt>
              <c:pt idx="3">
                <c:v>97.706820192703987</c:v>
              </c:pt>
              <c:pt idx="4">
                <c:v>99.576723991350107</c:v>
              </c:pt>
              <c:pt idx="5">
                <c:v>94.920299167419884</c:v>
              </c:pt>
              <c:pt idx="6">
                <c:v>96.035621932121927</c:v>
              </c:pt>
              <c:pt idx="7">
                <c:v>99.372611895345329</c:v>
              </c:pt>
              <c:pt idx="8">
                <c:v>95.356647519850327</c:v>
              </c:pt>
              <c:pt idx="9">
                <c:v>97.838154171151643</c:v>
              </c:pt>
              <c:pt idx="10">
                <c:v>94.565002264423697</c:v>
              </c:pt>
              <c:pt idx="11">
                <c:v>99.87184379990795</c:v>
              </c:pt>
              <c:pt idx="12">
                <c:v>99.293174746523434</c:v>
              </c:pt>
              <c:pt idx="13">
                <c:v>99.265757774699836</c:v>
              </c:pt>
              <c:pt idx="14">
                <c:v>100.04453568905427</c:v>
              </c:pt>
              <c:pt idx="15">
                <c:v>99.813532713805955</c:v>
              </c:pt>
              <c:pt idx="16">
                <c:v>99.636050928453329</c:v>
              </c:pt>
              <c:pt idx="17">
                <c:v>99.482724234170831</c:v>
              </c:pt>
              <c:pt idx="18">
                <c:v>98.0610150052661</c:v>
              </c:pt>
              <c:pt idx="19">
                <c:v>102.76884648917756</c:v>
              </c:pt>
              <c:pt idx="20">
                <c:v>100.39114031676748</c:v>
              </c:pt>
              <c:pt idx="21">
                <c:v>104.19159822553252</c:v>
              </c:pt>
              <c:pt idx="22">
                <c:v>101.55021790439062</c:v>
              </c:pt>
              <c:pt idx="23">
                <c:v>96.430436118952784</c:v>
              </c:pt>
              <c:pt idx="24">
                <c:v>104.73407411828151</c:v>
              </c:pt>
              <c:pt idx="25">
                <c:v>101.02370399560287</c:v>
              </c:pt>
              <c:pt idx="26">
                <c:v>99.852662654188634</c:v>
              </c:pt>
              <c:pt idx="27">
                <c:v>102.09734599753124</c:v>
              </c:pt>
              <c:pt idx="28">
                <c:v>100.73492068853815</c:v>
              </c:pt>
              <c:pt idx="29">
                <c:v>101.2539296932792</c:v>
              </c:pt>
              <c:pt idx="30">
                <c:v>106.55673077950382</c:v>
              </c:pt>
              <c:pt idx="31">
                <c:v>98.158001577437275</c:v>
              </c:pt>
              <c:pt idx="32">
                <c:v>102.95890055185485</c:v>
              </c:pt>
              <c:pt idx="33">
                <c:v>102.06648265869067</c:v>
              </c:pt>
              <c:pt idx="34">
                <c:v>103.36936244026249</c:v>
              </c:pt>
              <c:pt idx="35">
                <c:v>102.8698901801278</c:v>
              </c:pt>
              <c:pt idx="36">
                <c:v>102.72433700331769</c:v>
              </c:pt>
              <c:pt idx="37">
                <c:v>104.44832671930246</c:v>
              </c:pt>
              <c:pt idx="38">
                <c:v>104.38354634114467</c:v>
              </c:pt>
              <c:pt idx="39">
                <c:v>102.32332860480653</c:v>
              </c:pt>
              <c:pt idx="40">
                <c:v>103.92423519905533</c:v>
              </c:pt>
              <c:pt idx="41">
                <c:v>105.78628829021908</c:v>
              </c:pt>
              <c:pt idx="42">
                <c:v>103.76289507269745</c:v>
              </c:pt>
              <c:pt idx="43">
                <c:v>103.9341389650871</c:v>
              </c:pt>
              <c:pt idx="44">
                <c:v>104.90949746991787</c:v>
              </c:pt>
              <c:pt idx="45">
                <c:v>101.48540740658034</c:v>
              </c:pt>
              <c:pt idx="46">
                <c:v>105.3381933202327</c:v>
              </c:pt>
              <c:pt idx="47">
                <c:v>106.89128254125151</c:v>
              </c:pt>
              <c:pt idx="48">
                <c:v>102.2275109274352</c:v>
              </c:pt>
            </c:numLit>
          </c:val>
          <c:smooth val="0"/>
          <c:extLst>
            <c:ext xmlns:c16="http://schemas.microsoft.com/office/drawing/2014/chart" uri="{C3380CC4-5D6E-409C-BE32-E72D297353CC}">
              <c16:uniqueId val="{00000001-1CD7-41C4-BB88-68A072C94910}"/>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85.202216090627971</c:v>
              </c:pt>
              <c:pt idx="1">
                <c:v>88.019241308623052</c:v>
              </c:pt>
              <c:pt idx="2">
                <c:v>87.699378368617616</c:v>
              </c:pt>
              <c:pt idx="3">
                <c:v>86.67068820895409</c:v>
              </c:pt>
              <c:pt idx="4">
                <c:v>90.341926581713309</c:v>
              </c:pt>
              <c:pt idx="5">
                <c:v>87.470707719592696</c:v>
              </c:pt>
              <c:pt idx="6">
                <c:v>86.46780306388419</c:v>
              </c:pt>
              <c:pt idx="7">
                <c:v>87.675627898122968</c:v>
              </c:pt>
              <c:pt idx="8">
                <c:v>86.550854107958202</c:v>
              </c:pt>
              <c:pt idx="9">
                <c:v>86.78868132451646</c:v>
              </c:pt>
              <c:pt idx="10">
                <c:v>86.741781222634344</c:v>
              </c:pt>
              <c:pt idx="11">
                <c:v>88.137160507471719</c:v>
              </c:pt>
              <c:pt idx="12">
                <c:v>86.544285042572284</c:v>
              </c:pt>
              <c:pt idx="13">
                <c:v>86.581195683245824</c:v>
              </c:pt>
              <c:pt idx="14">
                <c:v>90.588450090244393</c:v>
              </c:pt>
              <c:pt idx="15">
                <c:v>91.947536542742512</c:v>
              </c:pt>
              <c:pt idx="16">
                <c:v>90.610583128751401</c:v>
              </c:pt>
              <c:pt idx="17">
                <c:v>90.853563429417733</c:v>
              </c:pt>
              <c:pt idx="18">
                <c:v>93.822195812625182</c:v>
              </c:pt>
              <c:pt idx="19">
                <c:v>89.877127703041822</c:v>
              </c:pt>
              <c:pt idx="20">
                <c:v>90.121578000045815</c:v>
              </c:pt>
              <c:pt idx="21">
                <c:v>90.983725061373761</c:v>
              </c:pt>
              <c:pt idx="22">
                <c:v>92.026254059603744</c:v>
              </c:pt>
              <c:pt idx="23">
                <c:v>89.542201240070725</c:v>
              </c:pt>
              <c:pt idx="24">
                <c:v>90.162536630109898</c:v>
              </c:pt>
              <c:pt idx="25">
                <c:v>90.195134787613398</c:v>
              </c:pt>
              <c:pt idx="26">
                <c:v>89.872810816369253</c:v>
              </c:pt>
              <c:pt idx="27">
                <c:v>89.790387774892565</c:v>
              </c:pt>
              <c:pt idx="28">
                <c:v>92.227294506020939</c:v>
              </c:pt>
              <c:pt idx="29">
                <c:v>90.522945790876761</c:v>
              </c:pt>
              <c:pt idx="30">
                <c:v>92.997186195714193</c:v>
              </c:pt>
              <c:pt idx="31">
                <c:v>89.883843132689464</c:v>
              </c:pt>
              <c:pt idx="32">
                <c:v>91.115689224724591</c:v>
              </c:pt>
              <c:pt idx="33">
                <c:v>88.381795057305268</c:v>
              </c:pt>
              <c:pt idx="34">
                <c:v>91.866247886220236</c:v>
              </c:pt>
              <c:pt idx="35">
                <c:v>91.203248345581372</c:v>
              </c:pt>
              <c:pt idx="36">
                <c:v>94.401820276335499</c:v>
              </c:pt>
              <c:pt idx="37">
                <c:v>94.032338158115081</c:v>
              </c:pt>
              <c:pt idx="38">
                <c:v>89.073198811623172</c:v>
              </c:pt>
              <c:pt idx="39">
                <c:v>91.695682235699692</c:v>
              </c:pt>
              <c:pt idx="40">
                <c:v>90.843708213821145</c:v>
              </c:pt>
              <c:pt idx="41">
                <c:v>91.187360043399806</c:v>
              </c:pt>
              <c:pt idx="42">
                <c:v>90.446141446103553</c:v>
              </c:pt>
              <c:pt idx="43">
                <c:v>90.459294378902769</c:v>
              </c:pt>
              <c:pt idx="44">
                <c:v>92.14391878170423</c:v>
              </c:pt>
              <c:pt idx="45">
                <c:v>94.547756825005123</c:v>
              </c:pt>
              <c:pt idx="46">
                <c:v>90.9768699981433</c:v>
              </c:pt>
              <c:pt idx="47">
                <c:v>91.412046426695525</c:v>
              </c:pt>
              <c:pt idx="48">
                <c:v>88.968680409485074</c:v>
              </c:pt>
            </c:numLit>
          </c:val>
          <c:smooth val="0"/>
          <c:extLst>
            <c:ext xmlns:c16="http://schemas.microsoft.com/office/drawing/2014/chart" uri="{C3380CC4-5D6E-409C-BE32-E72D297353CC}">
              <c16:uniqueId val="{00000001-6049-44BF-A60A-0DB34F16837C}"/>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115.30117486240145</c:v>
              </c:pt>
              <c:pt idx="1">
                <c:v>118.19845694307215</c:v>
              </c:pt>
              <c:pt idx="2">
                <c:v>116.86490732080487</c:v>
              </c:pt>
              <c:pt idx="3">
                <c:v>117.74244967456195</c:v>
              </c:pt>
              <c:pt idx="4">
                <c:v>120.0843029037228</c:v>
              </c:pt>
              <c:pt idx="5">
                <c:v>116.46347922681572</c:v>
              </c:pt>
              <c:pt idx="6">
                <c:v>119.96161592511572</c:v>
              </c:pt>
              <c:pt idx="7">
                <c:v>121.42086208954596</c:v>
              </c:pt>
              <c:pt idx="8">
                <c:v>119.40808085491443</c:v>
              </c:pt>
              <c:pt idx="9">
                <c:v>121.38695573301821</c:v>
              </c:pt>
              <c:pt idx="10">
                <c:v>120.76967063152897</c:v>
              </c:pt>
              <c:pt idx="11">
                <c:v>126.48624731863114</c:v>
              </c:pt>
              <c:pt idx="12">
                <c:v>121.92096849667064</c:v>
              </c:pt>
              <c:pt idx="13">
                <c:v>122.39239726130113</c:v>
              </c:pt>
              <c:pt idx="14">
                <c:v>125.99742814468753</c:v>
              </c:pt>
              <c:pt idx="15">
                <c:v>128.75626333834481</c:v>
              </c:pt>
              <c:pt idx="16">
                <c:v>130.31824670329968</c:v>
              </c:pt>
              <c:pt idx="17">
                <c:v>131.34114627562138</c:v>
              </c:pt>
              <c:pt idx="18">
                <c:v>134.02478385074988</c:v>
              </c:pt>
              <c:pt idx="19">
                <c:v>133.82752148398055</c:v>
              </c:pt>
              <c:pt idx="20">
                <c:v>132.09304140241571</c:v>
              </c:pt>
              <c:pt idx="21">
                <c:v>133.4031408661445</c:v>
              </c:pt>
              <c:pt idx="22">
                <c:v>136.78425730007768</c:v>
              </c:pt>
              <c:pt idx="23">
                <c:v>130.15781329978461</c:v>
              </c:pt>
              <c:pt idx="24">
                <c:v>136.03036030457275</c:v>
              </c:pt>
              <c:pt idx="25">
                <c:v>134.98864611249488</c:v>
              </c:pt>
              <c:pt idx="26">
                <c:v>135.3207398525706</c:v>
              </c:pt>
              <c:pt idx="27">
                <c:v>138.34325143980502</c:v>
              </c:pt>
              <c:pt idx="28">
                <c:v>137.1971312510527</c:v>
              </c:pt>
              <c:pt idx="29">
                <c:v>138.66464330834404</c:v>
              </c:pt>
              <c:pt idx="30">
                <c:v>140.64453295244638</c:v>
              </c:pt>
              <c:pt idx="31">
                <c:v>136.85058029753677</c:v>
              </c:pt>
              <c:pt idx="32">
                <c:v>140.89811559379385</c:v>
              </c:pt>
              <c:pt idx="33">
                <c:v>139.0712852446068</c:v>
              </c:pt>
              <c:pt idx="34">
                <c:v>143.25021112631148</c:v>
              </c:pt>
              <c:pt idx="35">
                <c:v>140.36362562464652</c:v>
              </c:pt>
              <c:pt idx="36">
                <c:v>146.53599377818691</c:v>
              </c:pt>
              <c:pt idx="37">
                <c:v>145.68542440554154</c:v>
              </c:pt>
              <c:pt idx="38">
                <c:v>142.76507456425898</c:v>
              </c:pt>
              <c:pt idx="39">
                <c:v>143.67803856628788</c:v>
              </c:pt>
              <c:pt idx="40">
                <c:v>143.54582099190881</c:v>
              </c:pt>
              <c:pt idx="41">
                <c:v>144.9618636860113</c:v>
              </c:pt>
              <c:pt idx="42">
                <c:v>144.9953480132157</c:v>
              </c:pt>
              <c:pt idx="43">
                <c:v>143.42220913810743</c:v>
              </c:pt>
              <c:pt idx="44">
                <c:v>148.28304083980626</c:v>
              </c:pt>
              <c:pt idx="45">
                <c:v>150.62442482626338</c:v>
              </c:pt>
              <c:pt idx="46">
                <c:v>146.17602738523854</c:v>
              </c:pt>
              <c:pt idx="47">
                <c:v>151.02309223504901</c:v>
              </c:pt>
              <c:pt idx="48">
                <c:v>145.37964269838196</c:v>
              </c:pt>
            </c:numLit>
          </c:val>
          <c:smooth val="0"/>
          <c:extLst>
            <c:ext xmlns:c16="http://schemas.microsoft.com/office/drawing/2014/chart" uri="{C3380CC4-5D6E-409C-BE32-E72D297353CC}">
              <c16:uniqueId val="{00000001-CE38-4F89-8B05-4FD77B4CFDB2}"/>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6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96.645020163478264</c:v>
              </c:pt>
              <c:pt idx="1">
                <c:v>99.49255685404826</c:v>
              </c:pt>
              <c:pt idx="2">
                <c:v>98.787317855544174</c:v>
              </c:pt>
              <c:pt idx="3">
                <c:v>98.483325361795409</c:v>
              </c:pt>
              <c:pt idx="4">
                <c:v>101.6491677223238</c:v>
              </c:pt>
              <c:pt idx="5">
                <c:v>98.492969532755126</c:v>
              </c:pt>
              <c:pt idx="6">
                <c:v>99.201238168064805</c:v>
              </c:pt>
              <c:pt idx="7">
                <c:v>100.50464654201774</c:v>
              </c:pt>
              <c:pt idx="8">
                <c:v>99.042276515407906</c:v>
              </c:pt>
              <c:pt idx="9">
                <c:v>99.942002617692509</c:v>
              </c:pt>
              <c:pt idx="10">
                <c:v>99.678257679213644</c:v>
              </c:pt>
              <c:pt idx="11">
                <c:v>102.71643848450086</c:v>
              </c:pt>
              <c:pt idx="12">
                <c:v>99.993536246973349</c:v>
              </c:pt>
              <c:pt idx="13">
                <c:v>100.19563883984175</c:v>
              </c:pt>
              <c:pt idx="14">
                <c:v>104.04997882182366</c:v>
              </c:pt>
              <c:pt idx="15">
                <c:v>105.94121160927487</c:v>
              </c:pt>
              <c:pt idx="16">
                <c:v>105.70635497652414</c:v>
              </c:pt>
              <c:pt idx="17">
                <c:v>106.2458393352166</c:v>
              </c:pt>
              <c:pt idx="18">
                <c:v>109.10612445713326</c:v>
              </c:pt>
              <c:pt idx="19">
                <c:v>106.58586998124746</c:v>
              </c:pt>
              <c:pt idx="20">
                <c:v>106.07798486467526</c:v>
              </c:pt>
              <c:pt idx="21">
                <c:v>107.11043122484283</c:v>
              </c:pt>
              <c:pt idx="22">
                <c:v>109.04202745084271</c:v>
              </c:pt>
              <c:pt idx="23">
                <c:v>104.98315036466457</c:v>
              </c:pt>
              <c:pt idx="24">
                <c:v>107.6002335130708</c:v>
              </c:pt>
              <c:pt idx="25">
                <c:v>107.22440738511922</c:v>
              </c:pt>
              <c:pt idx="26">
                <c:v>107.15087519797689</c:v>
              </c:pt>
              <c:pt idx="27">
                <c:v>108.24886370776848</c:v>
              </c:pt>
              <c:pt idx="28">
                <c:v>109.3236012242464</c:v>
              </c:pt>
              <c:pt idx="29">
                <c:v>108.8251075567983</c:v>
              </c:pt>
              <c:pt idx="30">
                <c:v>111.11140927109003</c:v>
              </c:pt>
              <c:pt idx="31">
                <c:v>107.73931698457571</c:v>
              </c:pt>
              <c:pt idx="32">
                <c:v>110.04161139803806</c:v>
              </c:pt>
              <c:pt idx="33">
                <c:v>107.6525581811747</c:v>
              </c:pt>
              <c:pt idx="34">
                <c:v>111.40103074370249</c:v>
              </c:pt>
              <c:pt idx="35">
                <c:v>109.89268440272768</c:v>
              </c:pt>
              <c:pt idx="36">
                <c:v>114.2218126357097</c:v>
              </c:pt>
              <c:pt idx="37">
                <c:v>113.66943425067579</c:v>
              </c:pt>
              <c:pt idx="38">
                <c:v>109.48538712683484</c:v>
              </c:pt>
              <c:pt idx="39">
                <c:v>111.45795784284893</c:v>
              </c:pt>
              <c:pt idx="40">
                <c:v>110.8796156124007</c:v>
              </c:pt>
              <c:pt idx="41">
                <c:v>111.63096123116678</c:v>
              </c:pt>
              <c:pt idx="42">
                <c:v>111.18426357882886</c:v>
              </c:pt>
              <c:pt idx="43">
                <c:v>110.59435158510065</c:v>
              </c:pt>
              <c:pt idx="44">
                <c:v>113.48648346653698</c:v>
              </c:pt>
              <c:pt idx="45">
                <c:v>115.86657817899919</c:v>
              </c:pt>
              <c:pt idx="46">
                <c:v>111.96208572458555</c:v>
              </c:pt>
              <c:pt idx="47">
                <c:v>114.07454192811386</c:v>
              </c:pt>
              <c:pt idx="48">
                <c:v>110.41459134372434</c:v>
              </c:pt>
            </c:numLit>
          </c:val>
          <c:smooth val="0"/>
          <c:extLst>
            <c:ext xmlns:c16="http://schemas.microsoft.com/office/drawing/2014/chart" uri="{C3380CC4-5D6E-409C-BE32-E72D297353CC}">
              <c16:uniqueId val="{00000001-5C9C-4EBD-B8CD-DAEEA0043EE8}"/>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96.409631545138396</c:v>
              </c:pt>
              <c:pt idx="1">
                <c:v>97.244190036496548</c:v>
              </c:pt>
              <c:pt idx="2">
                <c:v>95.974315493713434</c:v>
              </c:pt>
              <c:pt idx="3">
                <c:v>93.791795116318028</c:v>
              </c:pt>
              <c:pt idx="4">
                <c:v>88.716685204903442</c:v>
              </c:pt>
              <c:pt idx="5">
                <c:v>95.036977190068981</c:v>
              </c:pt>
              <c:pt idx="6">
                <c:v>94.760968977282317</c:v>
              </c:pt>
              <c:pt idx="7">
                <c:v>94.570234640663045</c:v>
              </c:pt>
              <c:pt idx="8">
                <c:v>94.249088170637435</c:v>
              </c:pt>
              <c:pt idx="9">
                <c:v>93.380738885041168</c:v>
              </c:pt>
              <c:pt idx="10">
                <c:v>93.466194880174285</c:v>
              </c:pt>
              <c:pt idx="11">
                <c:v>91.475112015882829</c:v>
              </c:pt>
              <c:pt idx="12">
                <c:v>95.845513331415148</c:v>
              </c:pt>
              <c:pt idx="13">
                <c:v>94.920648451509877</c:v>
              </c:pt>
              <c:pt idx="14">
                <c:v>97.389731125163223</c:v>
              </c:pt>
              <c:pt idx="15">
                <c:v>98.429122418797277</c:v>
              </c:pt>
              <c:pt idx="16">
                <c:v>101.83341785910743</c:v>
              </c:pt>
              <c:pt idx="17">
                <c:v>96.505599991463853</c:v>
              </c:pt>
              <c:pt idx="18">
                <c:v>86.34074006158454</c:v>
              </c:pt>
              <c:pt idx="19">
                <c:v>91.270848085112476</c:v>
              </c:pt>
              <c:pt idx="20">
                <c:v>90.194521650690689</c:v>
              </c:pt>
              <c:pt idx="21">
                <c:v>95.644824518349552</c:v>
              </c:pt>
              <c:pt idx="22">
                <c:v>97.659956896526026</c:v>
              </c:pt>
              <c:pt idx="23">
                <c:v>98.849711320171878</c:v>
              </c:pt>
              <c:pt idx="24">
                <c:v>102.22684879256563</c:v>
              </c:pt>
              <c:pt idx="25">
                <c:v>97.510812024326157</c:v>
              </c:pt>
              <c:pt idx="26">
                <c:v>95.764729435285716</c:v>
              </c:pt>
              <c:pt idx="27">
                <c:v>97.804237536194421</c:v>
              </c:pt>
              <c:pt idx="28">
                <c:v>98.912272529874002</c:v>
              </c:pt>
              <c:pt idx="29">
                <c:v>96.650763481508008</c:v>
              </c:pt>
              <c:pt idx="30">
                <c:v>97.523556190404122</c:v>
              </c:pt>
              <c:pt idx="31">
                <c:v>92.697183013014296</c:v>
              </c:pt>
              <c:pt idx="32">
                <c:v>94.620949322138813</c:v>
              </c:pt>
              <c:pt idx="33">
                <c:v>96.527672265629377</c:v>
              </c:pt>
              <c:pt idx="34">
                <c:v>97.378082909975532</c:v>
              </c:pt>
              <c:pt idx="35">
                <c:v>103.48884376612959</c:v>
              </c:pt>
              <c:pt idx="36">
                <c:v>98.729285513675109</c:v>
              </c:pt>
              <c:pt idx="37">
                <c:v>100.77302169578259</c:v>
              </c:pt>
              <c:pt idx="38">
                <c:v>97.740751995049223</c:v>
              </c:pt>
              <c:pt idx="39">
                <c:v>98.342632734380587</c:v>
              </c:pt>
              <c:pt idx="40">
                <c:v>98.778563813012269</c:v>
              </c:pt>
              <c:pt idx="41">
                <c:v>98.493839908624764</c:v>
              </c:pt>
              <c:pt idx="42">
                <c:v>101.40697110003509</c:v>
              </c:pt>
              <c:pt idx="43">
                <c:v>102.25150848243408</c:v>
              </c:pt>
              <c:pt idx="44">
                <c:v>102.34062070855821</c:v>
              </c:pt>
              <c:pt idx="45">
                <c:v>102.1187550191088</c:v>
              </c:pt>
              <c:pt idx="46">
                <c:v>99.835446224020643</c:v>
              </c:pt>
              <c:pt idx="47">
                <c:v>99.526346999912434</c:v>
              </c:pt>
              <c:pt idx="48">
                <c:v>98.320002974098216</c:v>
              </c:pt>
            </c:numLit>
          </c:val>
          <c:smooth val="0"/>
          <c:extLst>
            <c:ext xmlns:c16="http://schemas.microsoft.com/office/drawing/2014/chart" uri="{C3380CC4-5D6E-409C-BE32-E72D297353CC}">
              <c16:uniqueId val="{00000001-4271-45FC-91B6-4EE81734E122}"/>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122.06572533476381</c:v>
              </c:pt>
              <c:pt idx="1">
                <c:v>131.29262538483363</c:v>
              </c:pt>
              <c:pt idx="2">
                <c:v>126.39662088471826</c:v>
              </c:pt>
              <c:pt idx="3">
                <c:v>123.94676140399217</c:v>
              </c:pt>
              <c:pt idx="4">
                <c:v>129.72321687253486</c:v>
              </c:pt>
              <c:pt idx="5">
                <c:v>133.08683369489688</c:v>
              </c:pt>
              <c:pt idx="6">
                <c:v>126.49993205213977</c:v>
              </c:pt>
              <c:pt idx="7">
                <c:v>131.22733294346219</c:v>
              </c:pt>
              <c:pt idx="8">
                <c:v>125.72173198444519</c:v>
              </c:pt>
              <c:pt idx="9">
                <c:v>128.36210172317863</c:v>
              </c:pt>
              <c:pt idx="10">
                <c:v>130.62910784469526</c:v>
              </c:pt>
              <c:pt idx="11">
                <c:v>122.75943316290832</c:v>
              </c:pt>
              <c:pt idx="12">
                <c:v>128.14676568251579</c:v>
              </c:pt>
              <c:pt idx="13">
                <c:v>127.84808702524988</c:v>
              </c:pt>
              <c:pt idx="14">
                <c:v>137.11541622935525</c:v>
              </c:pt>
              <c:pt idx="15">
                <c:v>136.16839978896093</c:v>
              </c:pt>
              <c:pt idx="16">
                <c:v>134.62560681984979</c:v>
              </c:pt>
              <c:pt idx="17">
                <c:v>127.37922064002225</c:v>
              </c:pt>
              <c:pt idx="18">
                <c:v>131.98773748564756</c:v>
              </c:pt>
              <c:pt idx="19">
                <c:v>127.33658453422937</c:v>
              </c:pt>
              <c:pt idx="20">
                <c:v>125.28205953031527</c:v>
              </c:pt>
              <c:pt idx="21">
                <c:v>132.24465308402816</c:v>
              </c:pt>
              <c:pt idx="22">
                <c:v>133.23787341500812</c:v>
              </c:pt>
              <c:pt idx="23">
                <c:v>134.33056582898564</c:v>
              </c:pt>
              <c:pt idx="24">
                <c:v>136.34325942066707</c:v>
              </c:pt>
              <c:pt idx="25">
                <c:v>141.84019502385323</c:v>
              </c:pt>
              <c:pt idx="26">
                <c:v>132.82551804975554</c:v>
              </c:pt>
              <c:pt idx="27">
                <c:v>132.93218557632355</c:v>
              </c:pt>
              <c:pt idx="28">
                <c:v>130.55409188369444</c:v>
              </c:pt>
              <c:pt idx="29">
                <c:v>129.94161725652719</c:v>
              </c:pt>
              <c:pt idx="30">
                <c:v>136.64607000539678</c:v>
              </c:pt>
              <c:pt idx="31">
                <c:v>137.15956229664584</c:v>
              </c:pt>
              <c:pt idx="32">
                <c:v>137.21468004987241</c:v>
              </c:pt>
              <c:pt idx="33">
                <c:v>136.26427482343991</c:v>
              </c:pt>
              <c:pt idx="34">
                <c:v>145.61180086000903</c:v>
              </c:pt>
              <c:pt idx="35">
                <c:v>140.53878209377726</c:v>
              </c:pt>
              <c:pt idx="36">
                <c:v>137.48188398508833</c:v>
              </c:pt>
              <c:pt idx="37">
                <c:v>138.85948894792571</c:v>
              </c:pt>
              <c:pt idx="38">
                <c:v>132.37185104875618</c:v>
              </c:pt>
              <c:pt idx="39">
                <c:v>131.31745767319384</c:v>
              </c:pt>
              <c:pt idx="40">
                <c:v>137.3425188661391</c:v>
              </c:pt>
              <c:pt idx="41">
                <c:v>143.51904760254664</c:v>
              </c:pt>
              <c:pt idx="42">
                <c:v>141.12285350989359</c:v>
              </c:pt>
              <c:pt idx="43">
                <c:v>136.27266392109473</c:v>
              </c:pt>
              <c:pt idx="44">
                <c:v>139.58200831229934</c:v>
              </c:pt>
              <c:pt idx="45">
                <c:v>142.90317555706341</c:v>
              </c:pt>
              <c:pt idx="46">
                <c:v>140.78186557725658</c:v>
              </c:pt>
              <c:pt idx="47">
                <c:v>139.30644826395871</c:v>
              </c:pt>
              <c:pt idx="48">
                <c:v>146.13665529396988</c:v>
              </c:pt>
            </c:numLit>
          </c:val>
          <c:smooth val="0"/>
          <c:extLst>
            <c:ext xmlns:c16="http://schemas.microsoft.com/office/drawing/2014/chart" uri="{C3380CC4-5D6E-409C-BE32-E72D297353CC}">
              <c16:uniqueId val="{00000001-138C-448C-95C1-2883A2296370}"/>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116.88266684610183</c:v>
              </c:pt>
              <c:pt idx="1">
                <c:v>124.41414133714828</c:v>
              </c:pt>
              <c:pt idx="2">
                <c:v>120.25068964925963</c:v>
              </c:pt>
              <c:pt idx="3">
                <c:v>117.85483816445964</c:v>
              </c:pt>
              <c:pt idx="4">
                <c:v>121.43905429528203</c:v>
              </c:pt>
              <c:pt idx="5">
                <c:v>125.39998029597979</c:v>
              </c:pt>
              <c:pt idx="6">
                <c:v>120.08800889129638</c:v>
              </c:pt>
              <c:pt idx="7">
                <c:v>123.82184533938782</c:v>
              </c:pt>
              <c:pt idx="8">
                <c:v>119.36361079041701</c:v>
              </c:pt>
              <c:pt idx="9">
                <c:v>121.29514713960559</c:v>
              </c:pt>
              <c:pt idx="10">
                <c:v>123.12143527834161</c:v>
              </c:pt>
              <c:pt idx="11">
                <c:v>116.43935701987962</c:v>
              </c:pt>
              <c:pt idx="12">
                <c:v>121.62124852602314</c:v>
              </c:pt>
              <c:pt idx="13">
                <c:v>121.19606737608055</c:v>
              </c:pt>
              <c:pt idx="14">
                <c:v>129.09001099481185</c:v>
              </c:pt>
              <c:pt idx="15">
                <c:v>128.54428976140514</c:v>
              </c:pt>
              <c:pt idx="16">
                <c:v>128.000910373522</c:v>
              </c:pt>
              <c:pt idx="17">
                <c:v>121.1421144425485</c:v>
              </c:pt>
              <c:pt idx="18">
                <c:v>122.76610540787618</c:v>
              </c:pt>
              <c:pt idx="19">
                <c:v>120.0505641842402</c:v>
              </c:pt>
              <c:pt idx="20">
                <c:v>118.19365540518004</c:v>
              </c:pt>
              <c:pt idx="21">
                <c:v>124.85073514443819</c:v>
              </c:pt>
              <c:pt idx="22">
                <c:v>126.05040272160922</c:v>
              </c:pt>
              <c:pt idx="23">
                <c:v>127.16270365733844</c:v>
              </c:pt>
              <c:pt idx="24">
                <c:v>129.45104296875482</c:v>
              </c:pt>
              <c:pt idx="25">
                <c:v>132.88474815275723</c:v>
              </c:pt>
              <c:pt idx="26">
                <c:v>125.33847670200326</c:v>
              </c:pt>
              <c:pt idx="27">
                <c:v>125.83561776784865</c:v>
              </c:pt>
              <c:pt idx="28">
                <c:v>124.16179375197942</c:v>
              </c:pt>
              <c:pt idx="29">
                <c:v>123.21618026411988</c:v>
              </c:pt>
              <c:pt idx="30">
                <c:v>128.74251777373985</c:v>
              </c:pt>
              <c:pt idx="31">
                <c:v>128.17724744147785</c:v>
              </c:pt>
              <c:pt idx="32">
                <c:v>128.6098706263337</c:v>
              </c:pt>
              <c:pt idx="33">
                <c:v>128.23666403877982</c:v>
              </c:pt>
              <c:pt idx="34">
                <c:v>135.86759804758631</c:v>
              </c:pt>
              <c:pt idx="35">
                <c:v>133.05393272706777</c:v>
              </c:pt>
              <c:pt idx="36">
                <c:v>129.65306225907059</c:v>
              </c:pt>
              <c:pt idx="37">
                <c:v>131.16523942525706</c:v>
              </c:pt>
              <c:pt idx="38">
                <c:v>125.37565695179693</c:v>
              </c:pt>
              <c:pt idx="39">
                <c:v>124.65586500391659</c:v>
              </c:pt>
              <c:pt idx="40">
                <c:v>129.55180698952</c:v>
              </c:pt>
              <c:pt idx="41">
                <c:v>134.42302983556615</c:v>
              </c:pt>
              <c:pt idx="42">
                <c:v>133.09942862116958</c:v>
              </c:pt>
              <c:pt idx="43">
                <c:v>129.39969097609625</c:v>
              </c:pt>
              <c:pt idx="44">
                <c:v>132.05848225521987</c:v>
              </c:pt>
              <c:pt idx="45">
                <c:v>134.66388399507647</c:v>
              </c:pt>
              <c:pt idx="46">
                <c:v>132.50984692354703</c:v>
              </c:pt>
              <c:pt idx="47">
                <c:v>131.27004984621428</c:v>
              </c:pt>
              <c:pt idx="48">
                <c:v>136.47670831458493</c:v>
              </c:pt>
            </c:numLit>
          </c:val>
          <c:smooth val="0"/>
          <c:extLst>
            <c:ext xmlns:c16="http://schemas.microsoft.com/office/drawing/2014/chart" uri="{C3380CC4-5D6E-409C-BE32-E72D297353CC}">
              <c16:uniqueId val="{00000001-611E-49F5-A9D8-3EEE26A5AE83}"/>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113.56601179961288</c:v>
              </c:pt>
              <c:pt idx="1">
                <c:v>108.90860810294861</c:v>
              </c:pt>
              <c:pt idx="2">
                <c:v>95.934755446072558</c:v>
              </c:pt>
              <c:pt idx="3">
                <c:v>89.033910793124349</c:v>
              </c:pt>
              <c:pt idx="4">
                <c:v>97.133888644467191</c:v>
              </c:pt>
              <c:pt idx="5">
                <c:v>82.449476191205079</c:v>
              </c:pt>
              <c:pt idx="6">
                <c:v>98.679054161895891</c:v>
              </c:pt>
              <c:pt idx="7">
                <c:v>83.4229520228632</c:v>
              </c:pt>
              <c:pt idx="8">
                <c:v>72.965441436595782</c:v>
              </c:pt>
              <c:pt idx="9">
                <c:v>84.421195011142331</c:v>
              </c:pt>
              <c:pt idx="10">
                <c:v>87.820729908388543</c:v>
              </c:pt>
              <c:pt idx="11">
                <c:v>74.041464901957738</c:v>
              </c:pt>
              <c:pt idx="12">
                <c:v>78.283897657388195</c:v>
              </c:pt>
              <c:pt idx="13">
                <c:v>76.541416303671014</c:v>
              </c:pt>
              <c:pt idx="14">
                <c:v>76.983774780235535</c:v>
              </c:pt>
              <c:pt idx="15">
                <c:v>74.854296000356641</c:v>
              </c:pt>
              <c:pt idx="16">
                <c:v>73.396605049791589</c:v>
              </c:pt>
              <c:pt idx="17">
                <c:v>79.843428125490632</c:v>
              </c:pt>
              <c:pt idx="18">
                <c:v>70.692642354800967</c:v>
              </c:pt>
              <c:pt idx="19">
                <c:v>78.892870031973999</c:v>
              </c:pt>
              <c:pt idx="20">
                <c:v>76.722652613756622</c:v>
              </c:pt>
              <c:pt idx="21">
                <c:v>71.582448618101864</c:v>
              </c:pt>
              <c:pt idx="22">
                <c:v>68.065093419593509</c:v>
              </c:pt>
              <c:pt idx="23">
                <c:v>67.858770301065249</c:v>
              </c:pt>
              <c:pt idx="24">
                <c:v>68.023490725745745</c:v>
              </c:pt>
              <c:pt idx="25">
                <c:v>71.484345700385859</c:v>
              </c:pt>
              <c:pt idx="26">
                <c:v>73.562765978625862</c:v>
              </c:pt>
              <c:pt idx="27">
                <c:v>71.239086902449642</c:v>
              </c:pt>
              <c:pt idx="28">
                <c:v>69.396345703362044</c:v>
              </c:pt>
              <c:pt idx="29">
                <c:v>71.586328472891282</c:v>
              </c:pt>
              <c:pt idx="30">
                <c:v>58.900704054826228</c:v>
              </c:pt>
              <c:pt idx="31">
                <c:v>60.303460491039552</c:v>
              </c:pt>
              <c:pt idx="32">
                <c:v>70.48976307784028</c:v>
              </c:pt>
              <c:pt idx="33">
                <c:v>62.735582172120928</c:v>
              </c:pt>
              <c:pt idx="34">
                <c:v>60.784126847722995</c:v>
              </c:pt>
              <c:pt idx="35">
                <c:v>65.201277765645401</c:v>
              </c:pt>
              <c:pt idx="36">
                <c:v>60.620599716308476</c:v>
              </c:pt>
              <c:pt idx="37">
                <c:v>62.201462680771613</c:v>
              </c:pt>
              <c:pt idx="38">
                <c:v>57.616810033189701</c:v>
              </c:pt>
              <c:pt idx="39">
                <c:v>61.400183340908377</c:v>
              </c:pt>
              <c:pt idx="40">
                <c:v>52.850319254429465</c:v>
              </c:pt>
              <c:pt idx="41">
                <c:v>53.551550556075675</c:v>
              </c:pt>
              <c:pt idx="42">
                <c:v>55.734863303617374</c:v>
              </c:pt>
              <c:pt idx="43">
                <c:v>56.162253740147541</c:v>
              </c:pt>
              <c:pt idx="44">
                <c:v>55.450719075960933</c:v>
              </c:pt>
              <c:pt idx="45">
                <c:v>55.876057069007871</c:v>
              </c:pt>
              <c:pt idx="46">
                <c:v>43.388459821592562</c:v>
              </c:pt>
              <c:pt idx="47">
                <c:v>90.225865998086164</c:v>
              </c:pt>
              <c:pt idx="48">
                <c:v>54.636382270907212</c:v>
              </c:pt>
            </c:numLit>
          </c:val>
          <c:smooth val="0"/>
          <c:extLst>
            <c:ext xmlns:c16="http://schemas.microsoft.com/office/drawing/2014/chart" uri="{C3380CC4-5D6E-409C-BE32-E72D297353CC}">
              <c16:uniqueId val="{00000001-751F-478B-98D7-7D5C6419D2AC}"/>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4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96.383081240097994</c:v>
              </c:pt>
              <c:pt idx="1">
                <c:v>95.787681856060544</c:v>
              </c:pt>
              <c:pt idx="2">
                <c:v>96.903177725375855</c:v>
              </c:pt>
              <c:pt idx="3">
                <c:v>95.451638830413259</c:v>
              </c:pt>
              <c:pt idx="4">
                <c:v>105.35467015883269</c:v>
              </c:pt>
              <c:pt idx="5">
                <c:v>97.983070054886753</c:v>
              </c:pt>
              <c:pt idx="6">
                <c:v>107.06096604578295</c:v>
              </c:pt>
              <c:pt idx="7">
                <c:v>97.105866104415384</c:v>
              </c:pt>
              <c:pt idx="8">
                <c:v>79.077402877239081</c:v>
              </c:pt>
              <c:pt idx="9">
                <c:v>106.0106288541091</c:v>
              </c:pt>
              <c:pt idx="10">
                <c:v>114.49390241814361</c:v>
              </c:pt>
              <c:pt idx="11">
                <c:v>93.091293929335492</c:v>
              </c:pt>
              <c:pt idx="12">
                <c:v>94.883013921962629</c:v>
              </c:pt>
              <c:pt idx="13">
                <c:v>85.861999898633172</c:v>
              </c:pt>
              <c:pt idx="14">
                <c:v>86.156919873950486</c:v>
              </c:pt>
              <c:pt idx="15">
                <c:v>93.532794600163669</c:v>
              </c:pt>
              <c:pt idx="16">
                <c:v>89.92918839469985</c:v>
              </c:pt>
              <c:pt idx="17">
                <c:v>97.781764373640044</c:v>
              </c:pt>
              <c:pt idx="18">
                <c:v>84.239129592117109</c:v>
              </c:pt>
              <c:pt idx="19">
                <c:v>89.823716037542184</c:v>
              </c:pt>
              <c:pt idx="20">
                <c:v>89.358935097533305</c:v>
              </c:pt>
              <c:pt idx="21">
                <c:v>93.749987595471239</c:v>
              </c:pt>
              <c:pt idx="22">
                <c:v>81.180223601549827</c:v>
              </c:pt>
              <c:pt idx="23">
                <c:v>80.098450238832356</c:v>
              </c:pt>
              <c:pt idx="24">
                <c:v>94.815794681729287</c:v>
              </c:pt>
              <c:pt idx="25">
                <c:v>87.631178386292831</c:v>
              </c:pt>
              <c:pt idx="26">
                <c:v>93.07921771910263</c:v>
              </c:pt>
              <c:pt idx="27">
                <c:v>92.52352663802678</c:v>
              </c:pt>
              <c:pt idx="28">
                <c:v>76.887406214158077</c:v>
              </c:pt>
              <c:pt idx="29">
                <c:v>93.394045545357784</c:v>
              </c:pt>
              <c:pt idx="30">
                <c:v>90.72808231052251</c:v>
              </c:pt>
              <c:pt idx="31">
                <c:v>89.31902176209114</c:v>
              </c:pt>
              <c:pt idx="32">
                <c:v>102.86012879070256</c:v>
              </c:pt>
              <c:pt idx="33">
                <c:v>82.726781248067155</c:v>
              </c:pt>
              <c:pt idx="34">
                <c:v>94.396330791389687</c:v>
              </c:pt>
              <c:pt idx="35">
                <c:v>92.808355269408096</c:v>
              </c:pt>
              <c:pt idx="36">
                <c:v>88.998940522924968</c:v>
              </c:pt>
              <c:pt idx="37">
                <c:v>94.082114440531754</c:v>
              </c:pt>
              <c:pt idx="38">
                <c:v>88.700180059661506</c:v>
              </c:pt>
              <c:pt idx="39">
                <c:v>91.425944805775984</c:v>
              </c:pt>
              <c:pt idx="40">
                <c:v>89.621496642921869</c:v>
              </c:pt>
              <c:pt idx="41">
                <c:v>84.315429705746183</c:v>
              </c:pt>
              <c:pt idx="42">
                <c:v>86.77075328255242</c:v>
              </c:pt>
              <c:pt idx="43">
                <c:v>88.919112719422785</c:v>
              </c:pt>
              <c:pt idx="44">
                <c:v>76.584115343709698</c:v>
              </c:pt>
              <c:pt idx="45">
                <c:v>88.678872441279339</c:v>
              </c:pt>
              <c:pt idx="46">
                <c:v>68.114734322572076</c:v>
              </c:pt>
              <c:pt idx="47">
                <c:v>151.37760257915218</c:v>
              </c:pt>
              <c:pt idx="48">
                <c:v>83.44637426202975</c:v>
              </c:pt>
            </c:numLit>
          </c:val>
          <c:smooth val="0"/>
          <c:extLst>
            <c:ext xmlns:c16="http://schemas.microsoft.com/office/drawing/2014/chart" uri="{C3380CC4-5D6E-409C-BE32-E72D297353CC}">
              <c16:uniqueId val="{00000001-669C-40D3-A473-5131AB489484}"/>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104.70840777610067</c:v>
              </c:pt>
              <c:pt idx="1">
                <c:v>102.14492080792623</c:v>
              </c:pt>
              <c:pt idx="2">
                <c:v>96.433966046261247</c:v>
              </c:pt>
              <c:pt idx="3">
                <c:v>92.342176137502378</c:v>
              </c:pt>
              <c:pt idx="4">
                <c:v>101.37160741809848</c:v>
              </c:pt>
              <c:pt idx="5">
                <c:v>90.456866026716114</c:v>
              </c:pt>
              <c:pt idx="6">
                <c:v>102.99983379667891</c:v>
              </c:pt>
              <c:pt idx="7">
                <c:v>90.476337614008273</c:v>
              </c:pt>
              <c:pt idx="8">
                <c:v>76.116087600280338</c:v>
              </c:pt>
              <c:pt idx="9">
                <c:v>95.550301039387406</c:v>
              </c:pt>
              <c:pt idx="10">
                <c:v>101.57044502967878</c:v>
              </c:pt>
              <c:pt idx="11">
                <c:v>83.861433716688538</c:v>
              </c:pt>
              <c:pt idx="12">
                <c:v>86.840552094336147</c:v>
              </c:pt>
              <c:pt idx="13">
                <c:v>81.346070461253177</c:v>
              </c:pt>
              <c:pt idx="14">
                <c:v>81.712426078040991</c:v>
              </c:pt>
              <c:pt idx="15">
                <c:v>84.482848230011285</c:v>
              </c:pt>
              <c:pt idx="16">
                <c:v>81.918962528203281</c:v>
              </c:pt>
              <c:pt idx="17">
                <c:v>89.090435134940421</c:v>
              </c:pt>
              <c:pt idx="18">
                <c:v>77.675701469316522</c:v>
              </c:pt>
              <c:pt idx="19">
                <c:v>84.527596030776309</c:v>
              </c:pt>
              <c:pt idx="20">
                <c:v>83.236511596243091</c:v>
              </c:pt>
              <c:pt idx="21">
                <c:v>83.009561226002333</c:v>
              </c:pt>
              <c:pt idx="22">
                <c:v>74.825792909486722</c:v>
              </c:pt>
              <c:pt idx="23">
                <c:v>74.168185210691036</c:v>
              </c:pt>
              <c:pt idx="24">
                <c:v>81.834616743959842</c:v>
              </c:pt>
              <c:pt idx="25">
                <c:v>79.807853129476356</c:v>
              </c:pt>
              <c:pt idx="26">
                <c:v>83.623273460884434</c:v>
              </c:pt>
              <c:pt idx="27">
                <c:v>82.210971959370568</c:v>
              </c:pt>
              <c:pt idx="28">
                <c:v>73.257901652213747</c:v>
              </c:pt>
              <c:pt idx="29">
                <c:v>82.827957007421588</c:v>
              </c:pt>
              <c:pt idx="30">
                <c:v>75.307353241881998</c:v>
              </c:pt>
              <c:pt idx="31">
                <c:v>75.260650207238214</c:v>
              </c:pt>
              <c:pt idx="32">
                <c:v>87.176316083901298</c:v>
              </c:pt>
              <c:pt idx="33">
                <c:v>73.040816471742872</c:v>
              </c:pt>
              <c:pt idx="34">
                <c:v>78.110833247387376</c:v>
              </c:pt>
              <c:pt idx="35">
                <c:v>79.432410221647459</c:v>
              </c:pt>
              <c:pt idx="36">
                <c:v>75.249309576868129</c:v>
              </c:pt>
              <c:pt idx="37">
                <c:v>78.635573749391071</c:v>
              </c:pt>
              <c:pt idx="38">
                <c:v>73.639931494175741</c:v>
              </c:pt>
              <c:pt idx="39">
                <c:v>76.878119694027063</c:v>
              </c:pt>
              <c:pt idx="40">
                <c:v>71.805440306538713</c:v>
              </c:pt>
              <c:pt idx="41">
                <c:v>69.409978127039352</c:v>
              </c:pt>
              <c:pt idx="42">
                <c:v>71.733509343566155</c:v>
              </c:pt>
              <c:pt idx="43">
                <c:v>73.048039601150421</c:v>
              </c:pt>
              <c:pt idx="44">
                <c:v>66.344742954095864</c:v>
              </c:pt>
              <c:pt idx="45">
                <c:v>72.785532924572465</c:v>
              </c:pt>
              <c:pt idx="46">
                <c:v>56.134571304017534</c:v>
              </c:pt>
              <c:pt idx="47">
                <c:v>121.74888624827693</c:v>
              </c:pt>
              <c:pt idx="48">
                <c:v>69.487603376297415</c:v>
              </c:pt>
            </c:numLit>
          </c:val>
          <c:smooth val="0"/>
          <c:extLst>
            <c:ext xmlns:c16="http://schemas.microsoft.com/office/drawing/2014/chart" uri="{C3380CC4-5D6E-409C-BE32-E72D297353CC}">
              <c16:uniqueId val="{00000001-32D0-4879-9B60-18D49D4A3C21}"/>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80.0477716063983</c:v>
              </c:pt>
              <c:pt idx="1">
                <c:v>81.222761891526773</c:v>
              </c:pt>
              <c:pt idx="2">
                <c:v>79.507438501852803</c:v>
              </c:pt>
              <c:pt idx="3">
                <c:v>78.178923645409398</c:v>
              </c:pt>
              <c:pt idx="4">
                <c:v>78.931204597506337</c:v>
              </c:pt>
              <c:pt idx="5">
                <c:v>79.47491765382307</c:v>
              </c:pt>
              <c:pt idx="6">
                <c:v>77.836261686472128</c:v>
              </c:pt>
              <c:pt idx="7">
                <c:v>78.138264118572948</c:v>
              </c:pt>
              <c:pt idx="8">
                <c:v>73.364208640442385</c:v>
              </c:pt>
              <c:pt idx="9">
                <c:v>75.091372949937565</c:v>
              </c:pt>
              <c:pt idx="10">
                <c:v>76.734247743333313</c:v>
              </c:pt>
              <c:pt idx="11">
                <c:v>76.023543340809525</c:v>
              </c:pt>
              <c:pt idx="12">
                <c:v>77.211143921489523</c:v>
              </c:pt>
              <c:pt idx="13">
                <c:v>77.492086849828794</c:v>
              </c:pt>
              <c:pt idx="14">
                <c:v>79.076728182913541</c:v>
              </c:pt>
              <c:pt idx="15">
                <c:v>76.735260217890314</c:v>
              </c:pt>
              <c:pt idx="16">
                <c:v>78.326914474117373</c:v>
              </c:pt>
              <c:pt idx="17">
                <c:v>76.871753892826277</c:v>
              </c:pt>
              <c:pt idx="18">
                <c:v>75.563620239292192</c:v>
              </c:pt>
              <c:pt idx="19">
                <c:v>75.511285198868222</c:v>
              </c:pt>
              <c:pt idx="20">
                <c:v>72.853329707847664</c:v>
              </c:pt>
              <c:pt idx="21">
                <c:v>74.503234905931706</c:v>
              </c:pt>
              <c:pt idx="22">
                <c:v>73.167599868388493</c:v>
              </c:pt>
              <c:pt idx="23">
                <c:v>74.617828545486702</c:v>
              </c:pt>
              <c:pt idx="24">
                <c:v>76.191780322366242</c:v>
              </c:pt>
              <c:pt idx="25">
                <c:v>74.448957369427433</c:v>
              </c:pt>
              <c:pt idx="26">
                <c:v>74.940779088493088</c:v>
              </c:pt>
              <c:pt idx="27">
                <c:v>73.051081049056307</c:v>
              </c:pt>
              <c:pt idx="28">
                <c:v>73.532298398542864</c:v>
              </c:pt>
              <c:pt idx="29">
                <c:v>76.099749942877452</c:v>
              </c:pt>
              <c:pt idx="30">
                <c:v>80.578390278909453</c:v>
              </c:pt>
              <c:pt idx="31">
                <c:v>75.025809254899528</c:v>
              </c:pt>
              <c:pt idx="32">
                <c:v>76.634155912213245</c:v>
              </c:pt>
              <c:pt idx="33">
                <c:v>73.028826472795032</c:v>
              </c:pt>
              <c:pt idx="34">
                <c:v>76.512598494458047</c:v>
              </c:pt>
              <c:pt idx="35">
                <c:v>76.289864333468287</c:v>
              </c:pt>
              <c:pt idx="36">
                <c:v>73.190578908218157</c:v>
              </c:pt>
              <c:pt idx="37">
                <c:v>74.090708326592377</c:v>
              </c:pt>
              <c:pt idx="38">
                <c:v>70.510780263155667</c:v>
              </c:pt>
              <c:pt idx="39">
                <c:v>73.214702089545071</c:v>
              </c:pt>
              <c:pt idx="40">
                <c:v>71.364351646305408</c:v>
              </c:pt>
              <c:pt idx="41">
                <c:v>72.133300287885589</c:v>
              </c:pt>
              <c:pt idx="42">
                <c:v>73.57504370368278</c:v>
              </c:pt>
              <c:pt idx="43">
                <c:v>80.601309874512253</c:v>
              </c:pt>
              <c:pt idx="44">
                <c:v>78.419482671727806</c:v>
              </c:pt>
              <c:pt idx="45">
                <c:v>76.239886451184731</c:v>
              </c:pt>
              <c:pt idx="46">
                <c:v>75.766298877099999</c:v>
              </c:pt>
              <c:pt idx="47">
                <c:v>80.120778593144053</c:v>
              </c:pt>
              <c:pt idx="48">
                <c:v>77.140880429274901</c:v>
              </c:pt>
            </c:numLit>
          </c:val>
          <c:smooth val="0"/>
          <c:extLst>
            <c:ext xmlns:c16="http://schemas.microsoft.com/office/drawing/2014/chart" uri="{C3380CC4-5D6E-409C-BE32-E72D297353CC}">
              <c16:uniqueId val="{00000001-DA91-40F7-AC8F-ACDCB7BDD69D}"/>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98.545880354936216</c:v>
              </c:pt>
              <c:pt idx="1">
                <c:v>94.969083084791151</c:v>
              </c:pt>
              <c:pt idx="2">
                <c:v>94.836513080314845</c:v>
              </c:pt>
              <c:pt idx="3">
                <c:v>98.236864329276528</c:v>
              </c:pt>
              <c:pt idx="4">
                <c:v>96.970788378820274</c:v>
              </c:pt>
              <c:pt idx="5">
                <c:v>96.395978305282341</c:v>
              </c:pt>
              <c:pt idx="6">
                <c:v>93.946265230329047</c:v>
              </c:pt>
              <c:pt idx="7">
                <c:v>93.411865992966142</c:v>
              </c:pt>
              <c:pt idx="8">
                <c:v>98.345974271990116</c:v>
              </c:pt>
              <c:pt idx="9">
                <c:v>96.1883251038049</c:v>
              </c:pt>
              <c:pt idx="10">
                <c:v>96.322480825136097</c:v>
              </c:pt>
              <c:pt idx="11">
                <c:v>97.18521094821584</c:v>
              </c:pt>
              <c:pt idx="12">
                <c:v>96.671758673608039</c:v>
              </c:pt>
              <c:pt idx="13">
                <c:v>96.180550645499068</c:v>
              </c:pt>
              <c:pt idx="14">
                <c:v>97.342705862929719</c:v>
              </c:pt>
              <c:pt idx="15">
                <c:v>95.63577893363113</c:v>
              </c:pt>
              <c:pt idx="16">
                <c:v>94.83520112618433</c:v>
              </c:pt>
              <c:pt idx="17">
                <c:v>95.95029320468646</c:v>
              </c:pt>
              <c:pt idx="18">
                <c:v>93.552612038173407</c:v>
              </c:pt>
              <c:pt idx="19">
                <c:v>96.048154597531465</c:v>
              </c:pt>
              <c:pt idx="20">
                <c:v>94.299157065188638</c:v>
              </c:pt>
              <c:pt idx="21">
                <c:v>94.424868837292493</c:v>
              </c:pt>
              <c:pt idx="22">
                <c:v>92.004492957171536</c:v>
              </c:pt>
              <c:pt idx="23">
                <c:v>90.98818358940531</c:v>
              </c:pt>
              <c:pt idx="24">
                <c:v>94.849940001905381</c:v>
              </c:pt>
              <c:pt idx="25">
                <c:v>95.387396692859397</c:v>
              </c:pt>
              <c:pt idx="26">
                <c:v>92.016514042480807</c:v>
              </c:pt>
              <c:pt idx="27">
                <c:v>91.814576976256305</c:v>
              </c:pt>
              <c:pt idx="28">
                <c:v>92.856154874280293</c:v>
              </c:pt>
              <c:pt idx="29">
                <c:v>91.851657151819637</c:v>
              </c:pt>
              <c:pt idx="30">
                <c:v>97.895514210895229</c:v>
              </c:pt>
              <c:pt idx="31">
                <c:v>88.995602809699619</c:v>
              </c:pt>
              <c:pt idx="32">
                <c:v>96.441336775241595</c:v>
              </c:pt>
              <c:pt idx="33">
                <c:v>92.238256612516125</c:v>
              </c:pt>
              <c:pt idx="34">
                <c:v>93.436970564756265</c:v>
              </c:pt>
              <c:pt idx="35">
                <c:v>93.489982863641387</c:v>
              </c:pt>
              <c:pt idx="36">
                <c:v>91.497197177368491</c:v>
              </c:pt>
              <c:pt idx="37">
                <c:v>92.264551832892778</c:v>
              </c:pt>
              <c:pt idx="38">
                <c:v>93.693293902069797</c:v>
              </c:pt>
              <c:pt idx="39">
                <c:v>93.488857347343099</c:v>
              </c:pt>
              <c:pt idx="40">
                <c:v>91.907871715033991</c:v>
              </c:pt>
              <c:pt idx="41">
                <c:v>92.708221302444215</c:v>
              </c:pt>
              <c:pt idx="42">
                <c:v>93.356546594691608</c:v>
              </c:pt>
              <c:pt idx="43">
                <c:v>93.387417963969696</c:v>
              </c:pt>
              <c:pt idx="44">
                <c:v>93.919552023873493</c:v>
              </c:pt>
              <c:pt idx="45">
                <c:v>93.666293747251316</c:v>
              </c:pt>
              <c:pt idx="46">
                <c:v>92.498765522456722</c:v>
              </c:pt>
              <c:pt idx="47">
                <c:v>94.40442566881795</c:v>
              </c:pt>
              <c:pt idx="48">
                <c:v>92.660932100104375</c:v>
              </c:pt>
            </c:numLit>
          </c:val>
          <c:smooth val="0"/>
          <c:extLst>
            <c:ext xmlns:c16="http://schemas.microsoft.com/office/drawing/2014/chart" uri="{C3380CC4-5D6E-409C-BE32-E72D297353CC}">
              <c16:uniqueId val="{00000001-95B0-43B9-B99F-C109B6E9538B}"/>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122.46433031686837</c:v>
              </c:pt>
              <c:pt idx="1">
                <c:v>121.34643042064243</c:v>
              </c:pt>
              <c:pt idx="2">
                <c:v>118.95090565331625</c:v>
              </c:pt>
              <c:pt idx="3">
                <c:v>124.93968456819213</c:v>
              </c:pt>
              <c:pt idx="4">
                <c:v>122.80402495693248</c:v>
              </c:pt>
              <c:pt idx="5">
                <c:v>121.99248973274348</c:v>
              </c:pt>
              <c:pt idx="6">
                <c:v>117.34795255018417</c:v>
              </c:pt>
              <c:pt idx="7">
                <c:v>119.81346665597621</c:v>
              </c:pt>
              <c:pt idx="8">
                <c:v>126.13735131442101</c:v>
              </c:pt>
              <c:pt idx="9">
                <c:v>121.3762621411945</c:v>
              </c:pt>
              <c:pt idx="10">
                <c:v>128.41445152007341</c:v>
              </c:pt>
              <c:pt idx="11">
                <c:v>125.15286658941041</c:v>
              </c:pt>
              <c:pt idx="12">
                <c:v>125.23494555240428</c:v>
              </c:pt>
              <c:pt idx="13">
                <c:v>125.63190608604089</c:v>
              </c:pt>
              <c:pt idx="14">
                <c:v>131.94035821722019</c:v>
              </c:pt>
              <c:pt idx="15">
                <c:v>128.54502799639312</c:v>
              </c:pt>
              <c:pt idx="16">
                <c:v>125.29836816609412</c:v>
              </c:pt>
              <c:pt idx="17">
                <c:v>129.8628296557338</c:v>
              </c:pt>
              <c:pt idx="18">
                <c:v>128.17332295366236</c:v>
              </c:pt>
              <c:pt idx="19">
                <c:v>132.77370218091215</c:v>
              </c:pt>
              <c:pt idx="20">
                <c:v>131.73199343887111</c:v>
              </c:pt>
              <c:pt idx="21">
                <c:v>132.42402486554175</c:v>
              </c:pt>
              <c:pt idx="22">
                <c:v>127.51587638359214</c:v>
              </c:pt>
              <c:pt idx="23">
                <c:v>128.71858620130385</c:v>
              </c:pt>
              <c:pt idx="24">
                <c:v>131.4971325519127</c:v>
              </c:pt>
              <c:pt idx="25">
                <c:v>135.24604905429857</c:v>
              </c:pt>
              <c:pt idx="26">
                <c:v>130.4249291949298</c:v>
              </c:pt>
              <c:pt idx="27">
                <c:v>131.89110838018169</c:v>
              </c:pt>
              <c:pt idx="28">
                <c:v>132.77619895946867</c:v>
              </c:pt>
              <c:pt idx="29">
                <c:v>126.96097030061595</c:v>
              </c:pt>
              <c:pt idx="30">
                <c:v>138.68528144634431</c:v>
              </c:pt>
              <c:pt idx="31">
                <c:v>131.91229278412854</c:v>
              </c:pt>
              <c:pt idx="32">
                <c:v>138.78011040797006</c:v>
              </c:pt>
              <c:pt idx="33">
                <c:v>136.12428113869245</c:v>
              </c:pt>
              <c:pt idx="34">
                <c:v>139.62812439907688</c:v>
              </c:pt>
              <c:pt idx="35">
                <c:v>141.28067417428019</c:v>
              </c:pt>
              <c:pt idx="36">
                <c:v>136.5456171539825</c:v>
              </c:pt>
              <c:pt idx="37">
                <c:v>142.19445860093171</c:v>
              </c:pt>
              <c:pt idx="38">
                <c:v>142.37863170642115</c:v>
              </c:pt>
              <c:pt idx="39">
                <c:v>141.95326519220845</c:v>
              </c:pt>
              <c:pt idx="40">
                <c:v>136.17633763830736</c:v>
              </c:pt>
              <c:pt idx="41">
                <c:v>143.69247576359959</c:v>
              </c:pt>
              <c:pt idx="42">
                <c:v>146.93920428900816</c:v>
              </c:pt>
              <c:pt idx="43">
                <c:v>145.80966952611732</c:v>
              </c:pt>
              <c:pt idx="44">
                <c:v>147.39841844458005</c:v>
              </c:pt>
              <c:pt idx="45">
                <c:v>145.8942796939715</c:v>
              </c:pt>
              <c:pt idx="46">
                <c:v>145.62018353739774</c:v>
              </c:pt>
              <c:pt idx="47">
                <c:v>148.00574456963241</c:v>
              </c:pt>
              <c:pt idx="48">
                <c:v>151.50155145312817</c:v>
              </c:pt>
            </c:numLit>
          </c:val>
          <c:smooth val="0"/>
          <c:extLst>
            <c:ext xmlns:c16="http://schemas.microsoft.com/office/drawing/2014/chart" uri="{C3380CC4-5D6E-409C-BE32-E72D297353CC}">
              <c16:uniqueId val="{00000001-9C03-4F1E-9587-F027FE49D623}"/>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107.37012063540593</c:v>
              </c:pt>
              <c:pt idx="1">
                <c:v>104.70048504534515</c:v>
              </c:pt>
              <c:pt idx="2">
                <c:v>103.73304252183009</c:v>
              </c:pt>
              <c:pt idx="3">
                <c:v>108.08834309689755</c:v>
              </c:pt>
              <c:pt idx="4">
                <c:v>106.50145140883656</c:v>
              </c:pt>
              <c:pt idx="5">
                <c:v>105.83930626078084</c:v>
              </c:pt>
              <c:pt idx="6">
                <c:v>102.57985612804545</c:v>
              </c:pt>
              <c:pt idx="7">
                <c:v>103.15221574013636</c:v>
              </c:pt>
              <c:pt idx="8">
                <c:v>108.59905459859374</c:v>
              </c:pt>
              <c:pt idx="9">
                <c:v>105.48091759792624</c:v>
              </c:pt>
              <c:pt idx="10">
                <c:v>108.16218034314964</c:v>
              </c:pt>
              <c:pt idx="11">
                <c:v>107.50332578643165</c:v>
              </c:pt>
              <c:pt idx="12">
                <c:v>107.20958301404858</c:v>
              </c:pt>
              <c:pt idx="13">
                <c:v>107.04604725612749</c:v>
              </c:pt>
              <c:pt idx="14">
                <c:v>110.10682720023711</c:v>
              </c:pt>
              <c:pt idx="15">
                <c:v>107.77699718321769</c:v>
              </c:pt>
              <c:pt idx="16">
                <c:v>106.07398566665769</c:v>
              </c:pt>
              <c:pt idx="17">
                <c:v>108.46165454459393</c:v>
              </c:pt>
              <c:pt idx="18">
                <c:v>106.32524037676481</c:v>
              </c:pt>
              <c:pt idx="19">
                <c:v>109.59732090318096</c:v>
              </c:pt>
              <c:pt idx="20">
                <c:v>108.10926361751963</c:v>
              </c:pt>
              <c:pt idx="21">
                <c:v>108.4439078545367</c:v>
              </c:pt>
              <c:pt idx="22">
                <c:v>105.10571734860828</c:v>
              </c:pt>
              <c:pt idx="23">
                <c:v>104.90807133531503</c:v>
              </c:pt>
              <c:pt idx="24">
                <c:v>108.37019876368095</c:v>
              </c:pt>
              <c:pt idx="25">
                <c:v>110.09246020043788</c:v>
              </c:pt>
              <c:pt idx="26">
                <c:v>106.18654114025117</c:v>
              </c:pt>
              <c:pt idx="27">
                <c:v>106.60002265851737</c:v>
              </c:pt>
              <c:pt idx="28">
                <c:v>107.58386764727761</c:v>
              </c:pt>
              <c:pt idx="29">
                <c:v>104.80454564586175</c:v>
              </c:pt>
              <c:pt idx="30">
                <c:v>112.9440941833809</c:v>
              </c:pt>
              <c:pt idx="31">
                <c:v>104.82886896948523</c:v>
              </c:pt>
              <c:pt idx="32">
                <c:v>112.06139210116082</c:v>
              </c:pt>
              <c:pt idx="33">
                <c:v>108.42913963336062</c:v>
              </c:pt>
              <c:pt idx="34">
                <c:v>110.4782855711597</c:v>
              </c:pt>
              <c:pt idx="35">
                <c:v>111.12141566827643</c:v>
              </c:pt>
              <c:pt idx="36">
                <c:v>108.11692306938198</c:v>
              </c:pt>
              <c:pt idx="37">
                <c:v>110.68520598079368</c:v>
              </c:pt>
              <c:pt idx="38">
                <c:v>111.65478888210347</c:v>
              </c:pt>
              <c:pt idx="39">
                <c:v>111.36884457705176</c:v>
              </c:pt>
              <c:pt idx="40">
                <c:v>108.23984894501638</c:v>
              </c:pt>
              <c:pt idx="41">
                <c:v>111.51785623288019</c:v>
              </c:pt>
              <c:pt idx="42">
                <c:v>113.12481113998376</c:v>
              </c:pt>
              <c:pt idx="43">
                <c:v>112.72757355782534</c:v>
              </c:pt>
              <c:pt idx="44">
                <c:v>113.64952482623045</c:v>
              </c:pt>
              <c:pt idx="45">
                <c:v>112.93477887452184</c:v>
              </c:pt>
              <c:pt idx="46">
                <c:v>112.09686478679734</c:v>
              </c:pt>
              <c:pt idx="47">
                <c:v>114.17957489812277</c:v>
              </c:pt>
              <c:pt idx="48">
                <c:v>114.36901787694684</c:v>
              </c:pt>
            </c:numLit>
          </c:val>
          <c:smooth val="0"/>
          <c:extLst>
            <c:ext xmlns:c16="http://schemas.microsoft.com/office/drawing/2014/chart" uri="{C3380CC4-5D6E-409C-BE32-E72D297353CC}">
              <c16:uniqueId val="{00000001-5499-4457-BE36-1B9EFC9656C0}"/>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68.054849864921906</c:v>
              </c:pt>
              <c:pt idx="1">
                <c:v>68.552367113684625</c:v>
              </c:pt>
              <c:pt idx="2">
                <c:v>66.351466476174608</c:v>
              </c:pt>
              <c:pt idx="3">
                <c:v>66.230841982015761</c:v>
              </c:pt>
              <c:pt idx="4">
                <c:v>65.327959953686687</c:v>
              </c:pt>
              <c:pt idx="5">
                <c:v>66.494813191167395</c:v>
              </c:pt>
              <c:pt idx="6">
                <c:v>64.005432847207871</c:v>
              </c:pt>
              <c:pt idx="7">
                <c:v>63.423128249710381</c:v>
              </c:pt>
              <c:pt idx="8">
                <c:v>61.271539580333069</c:v>
              </c:pt>
              <c:pt idx="9">
                <c:v>60.994892600160952</c:v>
              </c:pt>
              <c:pt idx="10">
                <c:v>63.305273096262049</c:v>
              </c:pt>
              <c:pt idx="11">
                <c:v>62.987492455930983</c:v>
              </c:pt>
              <c:pt idx="12">
                <c:v>63.365681649472627</c:v>
              </c:pt>
              <c:pt idx="13">
                <c:v>63.773001197137127</c:v>
              </c:pt>
              <c:pt idx="14">
                <c:v>66.026062761331033</c:v>
              </c:pt>
              <c:pt idx="15">
                <c:v>63.424718272209432</c:v>
              </c:pt>
              <c:pt idx="16">
                <c:v>64.209424400795612</c:v>
              </c:pt>
              <c:pt idx="17">
                <c:v>62.867059603688766</c:v>
              </c:pt>
              <c:pt idx="18">
                <c:v>61.875279929341673</c:v>
              </c:pt>
              <c:pt idx="19">
                <c:v>62.44254136001458</c:v>
              </c:pt>
              <c:pt idx="20">
                <c:v>59.507148280815926</c:v>
              </c:pt>
              <c:pt idx="21">
                <c:v>60.73286758375842</c:v>
              </c:pt>
              <c:pt idx="22">
                <c:v>59.998047500801007</c:v>
              </c:pt>
              <c:pt idx="23">
                <c:v>60.759890383708672</c:v>
              </c:pt>
              <c:pt idx="24">
                <c:v>61.906042759433348</c:v>
              </c:pt>
              <c:pt idx="25">
                <c:v>60.466885707893184</c:v>
              </c:pt>
              <c:pt idx="26">
                <c:v>60.126068627152328</c:v>
              </c:pt>
              <c:pt idx="27">
                <c:v>59.280362080023977</c:v>
              </c:pt>
              <c:pt idx="28">
                <c:v>59.23529018751195</c:v>
              </c:pt>
              <c:pt idx="29">
                <c:v>60.355866743856147</c:v>
              </c:pt>
              <c:pt idx="30">
                <c:v>64.246954138889421</c:v>
              </c:pt>
              <c:pt idx="31">
                <c:v>60.060438035999717</c:v>
              </c:pt>
              <c:pt idx="32">
                <c:v>61.604464513644977</c:v>
              </c:pt>
              <c:pt idx="33">
                <c:v>58.230413754763475</c:v>
              </c:pt>
              <c:pt idx="34">
                <c:v>60.634410260228307</c:v>
              </c:pt>
              <c:pt idx="35">
                <c:v>60.114329528476674</c:v>
              </c:pt>
              <c:pt idx="36">
                <c:v>57.288983575233189</c:v>
              </c:pt>
              <c:pt idx="37">
                <c:v>58.261185034042498</c:v>
              </c:pt>
              <c:pt idx="38">
                <c:v>54.684750636982848</c:v>
              </c:pt>
              <c:pt idx="39">
                <c:v>57.288151722686798</c:v>
              </c:pt>
              <c:pt idx="40">
                <c:v>56.089239634643803</c:v>
              </c:pt>
              <c:pt idx="41">
                <c:v>56.158186655113518</c:v>
              </c:pt>
              <c:pt idx="42">
                <c:v>56.698223111181036</c:v>
              </c:pt>
              <c:pt idx="43">
                <c:v>61.455061130909904</c:v>
              </c:pt>
              <c:pt idx="44">
                <c:v>59.50178408749769</c:v>
              </c:pt>
              <c:pt idx="45">
                <c:v>58.211009265202051</c:v>
              </c:pt>
              <c:pt idx="46">
                <c:v>57.941818680099757</c:v>
              </c:pt>
              <c:pt idx="47">
                <c:v>60.447076595325967</c:v>
              </c:pt>
              <c:pt idx="48">
                <c:v>57.961967317284035</c:v>
              </c:pt>
            </c:numLit>
          </c:val>
          <c:smooth val="0"/>
          <c:extLst>
            <c:ext xmlns:c16="http://schemas.microsoft.com/office/drawing/2014/chart" uri="{C3380CC4-5D6E-409C-BE32-E72D297353CC}">
              <c16:uniqueId val="{00000001-3C56-4689-B31B-BAE63556D740}"/>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95.796695777300457</c:v>
              </c:pt>
              <c:pt idx="1">
                <c:v>97.861333448407933</c:v>
              </c:pt>
              <c:pt idx="2">
                <c:v>96.783662785911986</c:v>
              </c:pt>
              <c:pt idx="3">
                <c:v>93.868964501239077</c:v>
              </c:pt>
              <c:pt idx="4">
                <c:v>96.794780546045217</c:v>
              </c:pt>
              <c:pt idx="5">
                <c:v>96.520195303370002</c:v>
              </c:pt>
              <c:pt idx="6">
                <c:v>95.99869777216648</c:v>
              </c:pt>
              <c:pt idx="7">
                <c:v>97.461958874435624</c:v>
              </c:pt>
              <c:pt idx="8">
                <c:v>89.244119487591078</c:v>
              </c:pt>
              <c:pt idx="9">
                <c:v>93.602658597492734</c:v>
              </c:pt>
              <c:pt idx="10">
                <c:v>94.368974957325577</c:v>
              </c:pt>
              <c:pt idx="11">
                <c:v>93.142288989248954</c:v>
              </c:pt>
              <c:pt idx="12">
                <c:v>95.392796410638311</c:v>
              </c:pt>
              <c:pt idx="13">
                <c:v>95.507783466202696</c:v>
              </c:pt>
              <c:pt idx="14">
                <c:v>96.214665420800927</c:v>
              </c:pt>
              <c:pt idx="15">
                <c:v>94.214463392473391</c:v>
              </c:pt>
              <c:pt idx="16">
                <c:v>96.86578977414392</c:v>
              </c:pt>
              <c:pt idx="17">
                <c:v>95.262507468204916</c:v>
              </c:pt>
              <c:pt idx="18">
                <c:v>93.538942534722707</c:v>
              </c:pt>
              <c:pt idx="19">
                <c:v>92.672962741984847</c:v>
              </c:pt>
              <c:pt idx="20">
                <c:v>90.379334112471639</c:v>
              </c:pt>
              <c:pt idx="21">
                <c:v>92.5862738381676</c:v>
              </c:pt>
              <c:pt idx="22">
                <c:v>90.46165765287023</c:v>
              </c:pt>
              <c:pt idx="23">
                <c:v>92.815864185134444</c:v>
              </c:pt>
              <c:pt idx="24">
                <c:v>94.951595691289185</c:v>
              </c:pt>
              <c:pt idx="25">
                <c:v>92.810003251022195</c:v>
              </c:pt>
              <c:pt idx="26">
                <c:v>94.395233699217812</c:v>
              </c:pt>
              <c:pt idx="27">
                <c:v>91.13458175865037</c:v>
              </c:pt>
              <c:pt idx="28">
                <c:v>92.306914212768376</c:v>
              </c:pt>
              <c:pt idx="29">
                <c:v>96.774380195772196</c:v>
              </c:pt>
              <c:pt idx="30">
                <c:v>102.02458620309326</c:v>
              </c:pt>
              <c:pt idx="31">
                <c:v>94.678109302914365</c:v>
              </c:pt>
              <c:pt idx="32">
                <c:v>96.370920251256877</c:v>
              </c:pt>
              <c:pt idx="33">
                <c:v>92.461879132513488</c:v>
              </c:pt>
              <c:pt idx="34">
                <c:v>97.363596096432801</c:v>
              </c:pt>
              <c:pt idx="35">
                <c:v>97.531332972972734</c:v>
              </c:pt>
              <c:pt idx="36">
                <c:v>94.072314359676412</c:v>
              </c:pt>
              <c:pt idx="37">
                <c:v>94.877799860236252</c:v>
              </c:pt>
              <c:pt idx="38">
                <c:v>91.293283966741384</c:v>
              </c:pt>
              <c:pt idx="39">
                <c:v>94.129208115565987</c:v>
              </c:pt>
              <c:pt idx="40">
                <c:v>91.423398637475046</c:v>
              </c:pt>
              <c:pt idx="41">
                <c:v>93.111578863152957</c:v>
              </c:pt>
              <c:pt idx="42">
                <c:v>95.737430275256429</c:v>
              </c:pt>
              <c:pt idx="43">
                <c:v>105.74387530770449</c:v>
              </c:pt>
              <c:pt idx="44">
                <c:v>103.26191947848598</c:v>
              </c:pt>
              <c:pt idx="45">
                <c:v>99.915136386868497</c:v>
              </c:pt>
              <c:pt idx="46">
                <c:v>99.173137765864993</c:v>
              </c:pt>
              <c:pt idx="47">
                <c:v>105.95598769427677</c:v>
              </c:pt>
              <c:pt idx="48">
                <c:v>102.32634021898268</c:v>
              </c:pt>
            </c:numLit>
          </c:val>
          <c:smooth val="0"/>
          <c:extLst>
            <c:ext xmlns:c16="http://schemas.microsoft.com/office/drawing/2014/chart" uri="{C3380CC4-5D6E-409C-BE32-E72D297353CC}">
              <c16:uniqueId val="{00000001-E72A-4561-BF70-4B39CEED462B}"/>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10"/>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103.27352292351726</c:v>
              </c:pt>
              <c:pt idx="1">
                <c:v>103.53717287976154</c:v>
              </c:pt>
              <c:pt idx="2">
                <c:v>104.60120417097254</c:v>
              </c:pt>
              <c:pt idx="3">
                <c:v>104.62824640372739</c:v>
              </c:pt>
              <c:pt idx="4">
                <c:v>105.03251172610871</c:v>
              </c:pt>
              <c:pt idx="5">
                <c:v>104.64412229746304</c:v>
              </c:pt>
              <c:pt idx="6">
                <c:v>102.51851414019708</c:v>
              </c:pt>
              <c:pt idx="7">
                <c:v>108.44301448298135</c:v>
              </c:pt>
              <c:pt idx="8">
                <c:v>107.24864325638693</c:v>
              </c:pt>
              <c:pt idx="9">
                <c:v>105.22851448664427</c:v>
              </c:pt>
              <c:pt idx="10">
                <c:v>102.56695980348258</c:v>
              </c:pt>
              <c:pt idx="11">
                <c:v>103.28032841092747</c:v>
              </c:pt>
              <c:pt idx="12">
                <c:v>105.53021411945547</c:v>
              </c:pt>
              <c:pt idx="13">
                <c:v>104.95939347072594</c:v>
              </c:pt>
              <c:pt idx="14">
                <c:v>106.57743954752208</c:v>
              </c:pt>
              <c:pt idx="15">
                <c:v>102.56202586442728</c:v>
              </c:pt>
              <c:pt idx="16">
                <c:v>104.97632043873155</c:v>
              </c:pt>
              <c:pt idx="17">
                <c:v>101.15632657870354</c:v>
              </c:pt>
              <c:pt idx="18">
                <c:v>102.33295621417417</c:v>
              </c:pt>
              <c:pt idx="19">
                <c:v>101.6428521857476</c:v>
              </c:pt>
              <c:pt idx="20">
                <c:v>100.03597631147771</c:v>
              </c:pt>
              <c:pt idx="21">
                <c:v>101.64945399077858</c:v>
              </c:pt>
              <c:pt idx="22">
                <c:v>98.804842765546553</c:v>
              </c:pt>
              <c:pt idx="23">
                <c:v>101.72710048695981</c:v>
              </c:pt>
              <c:pt idx="24">
                <c:v>102.42487737840267</c:v>
              </c:pt>
              <c:pt idx="25">
                <c:v>101.85024572658634</c:v>
              </c:pt>
              <c:pt idx="26">
                <c:v>97.185128850450525</c:v>
              </c:pt>
              <c:pt idx="27">
                <c:v>99.487601556670086</c:v>
              </c:pt>
              <c:pt idx="28">
                <c:v>101.2743685119857</c:v>
              </c:pt>
              <c:pt idx="29">
                <c:v>99.701408110579209</c:v>
              </c:pt>
              <c:pt idx="30">
                <c:v>109.20698851986197</c:v>
              </c:pt>
              <c:pt idx="31">
                <c:v>95.225671343848418</c:v>
              </c:pt>
              <c:pt idx="32">
                <c:v>101.81937799441994</c:v>
              </c:pt>
              <c:pt idx="33">
                <c:v>98.787149070552744</c:v>
              </c:pt>
              <c:pt idx="34">
                <c:v>105.50051205369233</c:v>
              </c:pt>
              <c:pt idx="35">
                <c:v>100.80205109042284</c:v>
              </c:pt>
              <c:pt idx="36">
                <c:v>97.330096016116073</c:v>
              </c:pt>
              <c:pt idx="37">
                <c:v>99.071409064375743</c:v>
              </c:pt>
              <c:pt idx="38">
                <c:v>102.47163755546083</c:v>
              </c:pt>
              <c:pt idx="39">
                <c:v>99.972981964049808</c:v>
              </c:pt>
              <c:pt idx="40">
                <c:v>100.55749541451955</c:v>
              </c:pt>
              <c:pt idx="41">
                <c:v>100.82648718833622</c:v>
              </c:pt>
              <c:pt idx="42">
                <c:v>101.89261927767119</c:v>
              </c:pt>
              <c:pt idx="43">
                <c:v>102.04594285920162</c:v>
              </c:pt>
              <c:pt idx="44">
                <c:v>100.69480437155921</c:v>
              </c:pt>
              <c:pt idx="45">
                <c:v>99.249269301100256</c:v>
              </c:pt>
              <c:pt idx="46">
                <c:v>101.20283911192973</c:v>
              </c:pt>
              <c:pt idx="47">
                <c:v>101.06839453603102</c:v>
              </c:pt>
              <c:pt idx="48">
                <c:v>101.95127110572915</c:v>
              </c:pt>
            </c:numLit>
          </c:val>
          <c:smooth val="0"/>
          <c:extLst>
            <c:ext xmlns:c16="http://schemas.microsoft.com/office/drawing/2014/chart" uri="{C3380CC4-5D6E-409C-BE32-E72D297353CC}">
              <c16:uniqueId val="{00000001-504E-497C-8081-66255B373075}"/>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97.836350559040824</c:v>
              </c:pt>
              <c:pt idx="1">
                <c:v>96.108398947636587</c:v>
              </c:pt>
              <c:pt idx="2">
                <c:v>97.288226940963568</c:v>
              </c:pt>
              <c:pt idx="3">
                <c:v>97.515659111140934</c:v>
              </c:pt>
              <c:pt idx="4">
                <c:v>98.666869340277302</c:v>
              </c:pt>
              <c:pt idx="5">
                <c:v>96.943293554903747</c:v>
              </c:pt>
              <c:pt idx="6">
                <c:v>96.22072577758432</c:v>
              </c:pt>
              <c:pt idx="7">
                <c:v>98.575521081906501</c:v>
              </c:pt>
              <c:pt idx="8">
                <c:v>98.240338837841179</c:v>
              </c:pt>
              <c:pt idx="9">
                <c:v>97.460003617035085</c:v>
              </c:pt>
              <c:pt idx="10">
                <c:v>94.652755448650325</c:v>
              </c:pt>
              <c:pt idx="11">
                <c:v>96.636774406126705</c:v>
              </c:pt>
              <c:pt idx="12">
                <c:v>97.529005740992147</c:v>
              </c:pt>
              <c:pt idx="13">
                <c:v>98.701778457361527</c:v>
              </c:pt>
              <c:pt idx="14">
                <c:v>97.688053998428387</c:v>
              </c:pt>
              <c:pt idx="15">
                <c:v>94.116134483694765</c:v>
              </c:pt>
              <c:pt idx="16">
                <c:v>96.743887700545272</c:v>
              </c:pt>
              <c:pt idx="17">
                <c:v>93.495380954315038</c:v>
              </c:pt>
              <c:pt idx="18">
                <c:v>93.921955810020535</c:v>
              </c:pt>
              <c:pt idx="19">
                <c:v>93.854963180008781</c:v>
              </c:pt>
              <c:pt idx="20">
                <c:v>91.781333984971042</c:v>
              </c:pt>
              <c:pt idx="21">
                <c:v>93.371722460754896</c:v>
              </c:pt>
              <c:pt idx="22">
                <c:v>91.869114010721745</c:v>
              </c:pt>
              <c:pt idx="23">
                <c:v>90.821093013951455</c:v>
              </c:pt>
              <c:pt idx="24">
                <c:v>93.597626179497553</c:v>
              </c:pt>
              <c:pt idx="25">
                <c:v>92.399912214985306</c:v>
              </c:pt>
              <c:pt idx="26">
                <c:v>88.1958366506625</c:v>
              </c:pt>
              <c:pt idx="27">
                <c:v>89.949548616792882</c:v>
              </c:pt>
              <c:pt idx="28">
                <c:v>92.023017689513438</c:v>
              </c:pt>
              <c:pt idx="29">
                <c:v>91.584597231250143</c:v>
              </c:pt>
              <c:pt idx="30">
                <c:v>98.935520346581924</c:v>
              </c:pt>
              <c:pt idx="31">
                <c:v>84.272296439881131</c:v>
              </c:pt>
              <c:pt idx="32">
                <c:v>91.698114495181926</c:v>
              </c:pt>
              <c:pt idx="33">
                <c:v>89.475124281301618</c:v>
              </c:pt>
              <c:pt idx="34">
                <c:v>93.594386347976894</c:v>
              </c:pt>
              <c:pt idx="35">
                <c:v>90.848035219702965</c:v>
              </c:pt>
              <c:pt idx="36">
                <c:v>87.811999176857753</c:v>
              </c:pt>
              <c:pt idx="37">
                <c:v>87.644141911135321</c:v>
              </c:pt>
              <c:pt idx="38">
                <c:v>91.16864307183836</c:v>
              </c:pt>
              <c:pt idx="39">
                <c:v>88.782595346431023</c:v>
              </c:pt>
              <c:pt idx="40">
                <c:v>89.832010226546018</c:v>
              </c:pt>
              <c:pt idx="41">
                <c:v>87.782175009363343</c:v>
              </c:pt>
              <c:pt idx="42">
                <c:v>90.538809606834775</c:v>
              </c:pt>
              <c:pt idx="43">
                <c:v>89.503265958547885</c:v>
              </c:pt>
              <c:pt idx="44">
                <c:v>88.644187246033823</c:v>
              </c:pt>
              <c:pt idx="45">
                <c:v>87.129657015274447</c:v>
              </c:pt>
              <c:pt idx="46">
                <c:v>89.755569698063894</c:v>
              </c:pt>
              <c:pt idx="47">
                <c:v>90.063769080529724</c:v>
              </c:pt>
              <c:pt idx="48">
                <c:v>88.391788159930499</c:v>
              </c:pt>
            </c:numLit>
          </c:val>
          <c:smooth val="0"/>
          <c:extLst>
            <c:ext xmlns:c16="http://schemas.microsoft.com/office/drawing/2014/chart" uri="{C3380CC4-5D6E-409C-BE32-E72D297353CC}">
              <c16:uniqueId val="{00000001-3C64-4880-BF9E-65A6A4292C74}"/>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44348</c:v>
              </c:pt>
              <c:pt idx="1">
                <c:v>44378</c:v>
              </c:pt>
              <c:pt idx="2">
                <c:v>44409</c:v>
              </c:pt>
              <c:pt idx="3">
                <c:v>44440</c:v>
              </c:pt>
              <c:pt idx="4">
                <c:v>44470</c:v>
              </c:pt>
              <c:pt idx="5">
                <c:v>44501</c:v>
              </c:pt>
              <c:pt idx="6">
                <c:v>44531</c:v>
              </c:pt>
              <c:pt idx="7">
                <c:v>44562</c:v>
              </c:pt>
              <c:pt idx="8">
                <c:v>44593</c:v>
              </c:pt>
              <c:pt idx="9">
                <c:v>44621</c:v>
              </c:pt>
              <c:pt idx="10">
                <c:v>44652</c:v>
              </c:pt>
              <c:pt idx="11">
                <c:v>44682</c:v>
              </c:pt>
              <c:pt idx="12">
                <c:v>44713</c:v>
              </c:pt>
              <c:pt idx="13">
                <c:v>44743</c:v>
              </c:pt>
              <c:pt idx="14">
                <c:v>44774</c:v>
              </c:pt>
              <c:pt idx="15">
                <c:v>44805</c:v>
              </c:pt>
              <c:pt idx="16">
                <c:v>44835</c:v>
              </c:pt>
              <c:pt idx="17">
                <c:v>44866</c:v>
              </c:pt>
              <c:pt idx="18">
                <c:v>44896</c:v>
              </c:pt>
              <c:pt idx="19">
                <c:v>44927</c:v>
              </c:pt>
              <c:pt idx="20">
                <c:v>44958</c:v>
              </c:pt>
              <c:pt idx="21">
                <c:v>44986</c:v>
              </c:pt>
              <c:pt idx="22">
                <c:v>45017</c:v>
              </c:pt>
              <c:pt idx="23">
                <c:v>45047</c:v>
              </c:pt>
              <c:pt idx="24">
                <c:v>45078</c:v>
              </c:pt>
              <c:pt idx="25">
                <c:v>45108</c:v>
              </c:pt>
              <c:pt idx="26">
                <c:v>45139</c:v>
              </c:pt>
              <c:pt idx="27">
                <c:v>45170</c:v>
              </c:pt>
              <c:pt idx="28">
                <c:v>45200</c:v>
              </c:pt>
              <c:pt idx="29">
                <c:v>45231</c:v>
              </c:pt>
              <c:pt idx="30">
                <c:v>45261</c:v>
              </c:pt>
              <c:pt idx="31">
                <c:v>45292</c:v>
              </c:pt>
              <c:pt idx="32">
                <c:v>45323</c:v>
              </c:pt>
              <c:pt idx="33">
                <c:v>45352</c:v>
              </c:pt>
              <c:pt idx="34">
                <c:v>45383</c:v>
              </c:pt>
              <c:pt idx="35">
                <c:v>45413</c:v>
              </c:pt>
              <c:pt idx="36">
                <c:v>45444</c:v>
              </c:pt>
              <c:pt idx="37">
                <c:v>45474</c:v>
              </c:pt>
              <c:pt idx="38">
                <c:v>45505</c:v>
              </c:pt>
              <c:pt idx="39">
                <c:v>45536</c:v>
              </c:pt>
              <c:pt idx="40">
                <c:v>45566</c:v>
              </c:pt>
              <c:pt idx="41">
                <c:v>45597</c:v>
              </c:pt>
              <c:pt idx="42">
                <c:v>45627</c:v>
              </c:pt>
              <c:pt idx="43">
                <c:v>45658</c:v>
              </c:pt>
              <c:pt idx="44">
                <c:v>45689</c:v>
              </c:pt>
              <c:pt idx="45">
                <c:v>45717</c:v>
              </c:pt>
              <c:pt idx="46">
                <c:v>45748</c:v>
              </c:pt>
              <c:pt idx="47">
                <c:v>45778</c:v>
              </c:pt>
              <c:pt idx="48">
                <c:v>45809</c:v>
              </c:pt>
            </c:numLit>
          </c:cat>
          <c:val>
            <c:numLit>
              <c:formatCode>General</c:formatCode>
              <c:ptCount val="49"/>
              <c:pt idx="0">
                <c:v>117.61051670567397</c:v>
              </c:pt>
              <c:pt idx="1">
                <c:v>123.12571606624903</c:v>
              </c:pt>
              <c:pt idx="2">
                <c:v>123.88440912520586</c:v>
              </c:pt>
              <c:pt idx="3">
                <c:v>123.38305367360472</c:v>
              </c:pt>
              <c:pt idx="4">
                <c:v>121.81773926485089</c:v>
              </c:pt>
              <c:pt idx="5">
                <c:v>124.95003250197752</c:v>
              </c:pt>
              <c:pt idx="6">
                <c:v>119.12482097461587</c:v>
              </c:pt>
              <c:pt idx="7">
                <c:v>134.46208874683447</c:v>
              </c:pt>
              <c:pt idx="8">
                <c:v>131.00216729036367</c:v>
              </c:pt>
              <c:pt idx="9">
                <c:v>125.71289213151755</c:v>
              </c:pt>
              <c:pt idx="10">
                <c:v>123.4355089352469</c:v>
              </c:pt>
              <c:pt idx="11">
                <c:v>120.79836647802165</c:v>
              </c:pt>
              <c:pt idx="12">
                <c:v>126.62817958423342</c:v>
              </c:pt>
              <c:pt idx="13">
                <c:v>121.45976931385502</c:v>
              </c:pt>
              <c:pt idx="14">
                <c:v>130.01739267043948</c:v>
              </c:pt>
              <c:pt idx="15">
                <c:v>124.83255254507131</c:v>
              </c:pt>
              <c:pt idx="16">
                <c:v>126.68398925396605</c:v>
              </c:pt>
              <c:pt idx="17">
                <c:v>121.35707108698897</c:v>
              </c:pt>
              <c:pt idx="18">
                <c:v>124.51148071413827</c:v>
              </c:pt>
              <c:pt idx="19">
                <c:v>122.17832701838253</c:v>
              </c:pt>
              <c:pt idx="20">
                <c:v>121.80220842180547</c:v>
              </c:pt>
              <c:pt idx="21">
                <c:v>123.47656880723881</c:v>
              </c:pt>
              <c:pt idx="22">
                <c:v>117.09330106095027</c:v>
              </c:pt>
              <c:pt idx="23">
                <c:v>130.48457787543541</c:v>
              </c:pt>
              <c:pt idx="24">
                <c:v>125.70099170192283</c:v>
              </c:pt>
              <c:pt idx="25">
                <c:v>126.76933302283355</c:v>
              </c:pt>
              <c:pt idx="26">
                <c:v>120.88852056493423</c:v>
              </c:pt>
              <c:pt idx="27">
                <c:v>124.63799159880529</c:v>
              </c:pt>
              <c:pt idx="28">
                <c:v>125.66876882287366</c:v>
              </c:pt>
              <c:pt idx="29">
                <c:v>121.10419972855068</c:v>
              </c:pt>
              <c:pt idx="30">
                <c:v>136.29128260920643</c:v>
              </c:pt>
              <c:pt idx="31">
                <c:v>124.10804941922731</c:v>
              </c:pt>
              <c:pt idx="32">
                <c:v>128.50760528039044</c:v>
              </c:pt>
              <c:pt idx="33">
                <c:v>123.34153737264921</c:v>
              </c:pt>
              <c:pt idx="34">
                <c:v>136.89514859817041</c:v>
              </c:pt>
              <c:pt idx="35">
                <c:v>127.04927190291622</c:v>
              </c:pt>
              <c:pt idx="36">
                <c:v>122.42786486633206</c:v>
              </c:pt>
              <c:pt idx="37">
                <c:v>129.20336868247531</c:v>
              </c:pt>
              <c:pt idx="38">
                <c:v>132.2759091084836</c:v>
              </c:pt>
              <c:pt idx="39">
                <c:v>129.48032375901221</c:v>
              </c:pt>
              <c:pt idx="40">
                <c:v>128.83896308607041</c:v>
              </c:pt>
              <c:pt idx="41">
                <c:v>135.22234776916108</c:v>
              </c:pt>
              <c:pt idx="42">
                <c:v>131.83088272469482</c:v>
              </c:pt>
              <c:pt idx="43">
                <c:v>135.11906776345296</c:v>
              </c:pt>
              <c:pt idx="44">
                <c:v>132.47044273987589</c:v>
              </c:pt>
              <c:pt idx="45">
                <c:v>131.20683737808102</c:v>
              </c:pt>
              <c:pt idx="46">
                <c:v>131.38754163884155</c:v>
              </c:pt>
              <c:pt idx="47">
                <c:v>130.08591249468381</c:v>
              </c:pt>
              <c:pt idx="48">
                <c:v>137.70555838072801</c:v>
              </c:pt>
            </c:numLit>
          </c:val>
          <c:smooth val="0"/>
          <c:extLst>
            <c:ext xmlns:c16="http://schemas.microsoft.com/office/drawing/2014/chart" uri="{C3380CC4-5D6E-409C-BE32-E72D297353CC}">
              <c16:uniqueId val="{00000001-D30C-47B1-9AE7-2BB5F9B77634}"/>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06C26D69-4F05-424C-84DD-AFA22A982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EFF2FDDF-9DB7-435B-A274-8F39B0E249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D53D4153-0F15-438C-B8F3-45D066A54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D1207E73-72D5-4BB6-9905-E3B942D234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A2B461F8-3FA2-441E-B7B7-200AD8D9D9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F20C75C9-EEE2-4BAC-850C-35195C72D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D6006EF8-544C-43AD-AEA3-5B8614821F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4F647C04-5F4E-416B-99A2-E754D0927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19A51643-6130-473F-86C7-8A2E449DF3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8D7565C4-D7DC-4E48-AF37-73AC4B5123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3761C57C-C833-4351-A49D-E6F6B24D69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0562FEB3-08AF-4E65-BF8B-17FCFC1341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CE165D67-0C19-4300-A3C1-D823E7514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779E469A-72B8-48C9-852B-2CF6D1D2E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5E6B2C76-87E5-4415-99FC-3B158A5384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5F6CAE4C-19C6-42DE-99A6-110C612E1B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498D51EF-E952-4888-91B6-2F84BACB5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191ED809-77F0-470C-9841-4BE3A378AC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0AB8F72D-876C-4955-B5FD-CC8E1B3C7E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41C23EE7-6725-4E8F-B8AF-F51916119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B4023E48-B06F-483A-AFDC-F24BBDE68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9747575C-D2E3-4B5E-81D2-6136B1C271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FF21D000-45BD-4508-8CE1-27B5ED954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07E92883-FE52-44BD-AADC-276EF220AE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F73633F0-E281-4BB2-BB31-F81C03897B8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D2035EF1-C38B-42FA-BCD7-14323BFA8A6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3210B328-E8C3-4CD8-9B0C-4E34BC107BD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ACBCF884-CE97-410A-B2D4-FD43FF3288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0B65A09D-1ED1-4311-885B-431F9F0710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AC3DA2CD-F413-4DD6-956D-9E56E678F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004B3D72-CEC9-4A22-9DE8-1E4726DBDD2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E5736812-1C95-4A61-BB2E-411EECF4076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0332FA53-0251-44E4-A80A-3E200585632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D911C0D1-F935-4662-BEEB-F5F311D1987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44084382-28DB-4904-998D-845DBB997CC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1F248560-5BC5-4B33-8BBC-7128ED40B99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8A83A171-E4D2-44BF-AF21-C75248BCFD6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B62F5F1C-8CC7-4EEF-87ED-A36A7D2C0B4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45AA9D51-9394-4254-814F-49EF1CFBB3D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270D941A-A5FB-4AEB-AE28-792D60650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560301D4-CAFA-4F53-942D-38D8D400DF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5E19951D-C85F-4211-8E06-A8BC806B3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NSA_R9"/>
      <sheetName val="SA_R9"/>
      <sheetName val="RA_R9"/>
      <sheetName val="NSA_INDICES"/>
      <sheetName val="SA_INDICES"/>
      <sheetName val="RA_INDICES"/>
      <sheetName val="RA_INDICES_PROV"/>
    </sheetNames>
    <sheetDataSet>
      <sheetData sheetId="0"/>
      <sheetData sheetId="1">
        <row r="28">
          <cell r="BA28">
            <v>18851.985374275278</v>
          </cell>
        </row>
      </sheetData>
      <sheetData sheetId="2">
        <row r="28">
          <cell r="BA28">
            <v>12678.798325333713</v>
          </cell>
        </row>
      </sheetData>
      <sheetData sheetId="3">
        <row r="28">
          <cell r="BA28">
            <v>31530.783699608994</v>
          </cell>
        </row>
      </sheetData>
      <sheetData sheetId="4">
        <row r="3">
          <cell r="BY3">
            <v>44348</v>
          </cell>
          <cell r="BZ3">
            <v>44378</v>
          </cell>
          <cell r="CA3">
            <v>44409</v>
          </cell>
          <cell r="CB3">
            <v>44440</v>
          </cell>
          <cell r="CC3">
            <v>44470</v>
          </cell>
          <cell r="CD3">
            <v>44501</v>
          </cell>
          <cell r="CE3">
            <v>44531</v>
          </cell>
          <cell r="CF3">
            <v>44562</v>
          </cell>
          <cell r="CG3">
            <v>44593</v>
          </cell>
          <cell r="CH3">
            <v>44621</v>
          </cell>
          <cell r="CI3">
            <v>44652</v>
          </cell>
          <cell r="CJ3">
            <v>44682</v>
          </cell>
          <cell r="CK3">
            <v>44713</v>
          </cell>
          <cell r="CL3">
            <v>44743</v>
          </cell>
          <cell r="CM3">
            <v>44774</v>
          </cell>
          <cell r="CN3">
            <v>44805</v>
          </cell>
          <cell r="CO3">
            <v>44835</v>
          </cell>
          <cell r="CP3">
            <v>44866</v>
          </cell>
          <cell r="CQ3">
            <v>44896</v>
          </cell>
          <cell r="CR3">
            <v>44927</v>
          </cell>
          <cell r="CS3">
            <v>44958</v>
          </cell>
          <cell r="CT3">
            <v>44986</v>
          </cell>
          <cell r="CU3">
            <v>45017</v>
          </cell>
          <cell r="CV3">
            <v>45047</v>
          </cell>
          <cell r="CW3">
            <v>45078</v>
          </cell>
          <cell r="CX3">
            <v>45108</v>
          </cell>
          <cell r="CY3">
            <v>45139</v>
          </cell>
          <cell r="CZ3">
            <v>45170</v>
          </cell>
          <cell r="DA3">
            <v>45200</v>
          </cell>
          <cell r="DB3">
            <v>45231</v>
          </cell>
          <cell r="DC3">
            <v>45261</v>
          </cell>
          <cell r="DD3">
            <v>45292</v>
          </cell>
          <cell r="DE3">
            <v>45323</v>
          </cell>
          <cell r="DF3">
            <v>45352</v>
          </cell>
          <cell r="DG3">
            <v>45383</v>
          </cell>
          <cell r="DH3">
            <v>45413</v>
          </cell>
          <cell r="DI3">
            <v>45444</v>
          </cell>
          <cell r="DJ3">
            <v>45474</v>
          </cell>
          <cell r="DK3">
            <v>45505</v>
          </cell>
          <cell r="DL3">
            <v>45536</v>
          </cell>
          <cell r="DM3">
            <v>45566</v>
          </cell>
          <cell r="DN3">
            <v>45597</v>
          </cell>
          <cell r="DO3">
            <v>45627</v>
          </cell>
          <cell r="DP3">
            <v>45658</v>
          </cell>
          <cell r="DQ3">
            <v>45689</v>
          </cell>
          <cell r="DR3">
            <v>45717</v>
          </cell>
          <cell r="DS3">
            <v>45748</v>
          </cell>
          <cell r="DT3">
            <v>45778</v>
          </cell>
          <cell r="DU3">
            <v>45809</v>
          </cell>
        </row>
        <row r="28">
          <cell r="E28" t="str">
            <v>TOTAL généralistes</v>
          </cell>
          <cell r="BY28">
            <v>68.054849864921906</v>
          </cell>
          <cell r="BZ28">
            <v>68.552367113684625</v>
          </cell>
          <cell r="CA28">
            <v>66.351466476174608</v>
          </cell>
          <cell r="CB28">
            <v>66.230841982015761</v>
          </cell>
          <cell r="CC28">
            <v>65.327959953686687</v>
          </cell>
          <cell r="CD28">
            <v>66.494813191167395</v>
          </cell>
          <cell r="CE28">
            <v>64.005432847207871</v>
          </cell>
          <cell r="CF28">
            <v>63.423128249710381</v>
          </cell>
          <cell r="CG28">
            <v>61.271539580333069</v>
          </cell>
          <cell r="CH28">
            <v>60.994892600160952</v>
          </cell>
          <cell r="CI28">
            <v>63.305273096262049</v>
          </cell>
          <cell r="CJ28">
            <v>62.987492455930983</v>
          </cell>
          <cell r="CK28">
            <v>63.365681649472627</v>
          </cell>
          <cell r="CL28">
            <v>63.773001197137127</v>
          </cell>
          <cell r="CM28">
            <v>66.026062761331033</v>
          </cell>
          <cell r="CN28">
            <v>63.424718272209432</v>
          </cell>
          <cell r="CO28">
            <v>64.209424400795612</v>
          </cell>
          <cell r="CP28">
            <v>62.867059603688766</v>
          </cell>
          <cell r="CQ28">
            <v>61.875279929341673</v>
          </cell>
          <cell r="CR28">
            <v>62.44254136001458</v>
          </cell>
          <cell r="CS28">
            <v>59.507148280815926</v>
          </cell>
          <cell r="CT28">
            <v>60.73286758375842</v>
          </cell>
          <cell r="CU28">
            <v>59.998047500801007</v>
          </cell>
          <cell r="CV28">
            <v>60.759890383708672</v>
          </cell>
          <cell r="CW28">
            <v>61.906042759433348</v>
          </cell>
          <cell r="CX28">
            <v>60.466885707893184</v>
          </cell>
          <cell r="CY28">
            <v>60.126068627152328</v>
          </cell>
          <cell r="CZ28">
            <v>59.280362080023977</v>
          </cell>
          <cell r="DA28">
            <v>59.23529018751195</v>
          </cell>
          <cell r="DB28">
            <v>60.355866743856147</v>
          </cell>
          <cell r="DC28">
            <v>64.246954138889421</v>
          </cell>
          <cell r="DD28">
            <v>60.060438035999717</v>
          </cell>
          <cell r="DE28">
            <v>61.604464513644977</v>
          </cell>
          <cell r="DF28">
            <v>58.230413754763475</v>
          </cell>
          <cell r="DG28">
            <v>60.634410260228307</v>
          </cell>
          <cell r="DH28">
            <v>60.114329528476674</v>
          </cell>
          <cell r="DI28">
            <v>57.288983575233189</v>
          </cell>
          <cell r="DJ28">
            <v>58.261185034042498</v>
          </cell>
          <cell r="DK28">
            <v>54.684750636982848</v>
          </cell>
          <cell r="DL28">
            <v>57.288151722686798</v>
          </cell>
          <cell r="DM28">
            <v>56.089239634643803</v>
          </cell>
          <cell r="DN28">
            <v>56.158186655113518</v>
          </cell>
          <cell r="DO28">
            <v>56.698223111181036</v>
          </cell>
          <cell r="DP28">
            <v>61.455061130909904</v>
          </cell>
          <cell r="DQ28">
            <v>59.50178408749769</v>
          </cell>
          <cell r="DR28">
            <v>58.211009265202051</v>
          </cell>
          <cell r="DS28">
            <v>57.941818680099757</v>
          </cell>
          <cell r="DT28">
            <v>60.447076595325967</v>
          </cell>
          <cell r="DU28">
            <v>57.961967317284035</v>
          </cell>
        </row>
        <row r="51">
          <cell r="E51" t="str">
            <v>TOTAL spécialistes</v>
          </cell>
          <cell r="BY51">
            <v>89.632635210043475</v>
          </cell>
          <cell r="BZ51">
            <v>89.036892505927952</v>
          </cell>
          <cell r="CA51">
            <v>89.500392809299612</v>
          </cell>
          <cell r="CB51">
            <v>90.573412048870765</v>
          </cell>
          <cell r="CC51">
            <v>90.798417166806487</v>
          </cell>
          <cell r="CD51">
            <v>89.247577000615323</v>
          </cell>
          <cell r="CE51">
            <v>90.865415369837763</v>
          </cell>
          <cell r="CF51">
            <v>90.768216277491589</v>
          </cell>
          <cell r="CG51">
            <v>87.918262866131286</v>
          </cell>
          <cell r="CH51">
            <v>87.074821312217793</v>
          </cell>
          <cell r="CI51">
            <v>85.737788425381012</v>
          </cell>
          <cell r="CJ51">
            <v>94.96719380517213</v>
          </cell>
          <cell r="CK51">
            <v>90.21561058446909</v>
          </cell>
          <cell r="CL51">
            <v>91.895662823865564</v>
          </cell>
          <cell r="CM51">
            <v>92.717326890040724</v>
          </cell>
          <cell r="CN51">
            <v>93.114216492759269</v>
          </cell>
          <cell r="CO51">
            <v>89.551676652000083</v>
          </cell>
          <cell r="CP51">
            <v>92.84226881981283</v>
          </cell>
          <cell r="CQ51">
            <v>90.554584769203998</v>
          </cell>
          <cell r="CR51">
            <v>92.453809724788655</v>
          </cell>
          <cell r="CS51">
            <v>91.600726386158627</v>
          </cell>
          <cell r="CT51">
            <v>91.858017013889423</v>
          </cell>
          <cell r="CU51">
            <v>91.96094489216469</v>
          </cell>
          <cell r="CV51">
            <v>92.371076158663499</v>
          </cell>
          <cell r="CW51">
            <v>95.762866984904747</v>
          </cell>
          <cell r="CX51">
            <v>92.848900464972843</v>
          </cell>
          <cell r="CY51">
            <v>93.541752791298364</v>
          </cell>
          <cell r="CZ51">
            <v>91.589069836112103</v>
          </cell>
          <cell r="DA51">
            <v>95.199017005978234</v>
          </cell>
          <cell r="DB51">
            <v>92.300047103702383</v>
          </cell>
          <cell r="DC51">
            <v>95.641930296889115</v>
          </cell>
          <cell r="DD51">
            <v>92.897737157950388</v>
          </cell>
          <cell r="DE51">
            <v>93.71092182590138</v>
          </cell>
          <cell r="DF51">
            <v>91.511567415087953</v>
          </cell>
          <cell r="DG51">
            <v>65.986054189739605</v>
          </cell>
          <cell r="DH51">
            <v>104.33114925835254</v>
          </cell>
          <cell r="DI51">
            <v>97.160789662755562</v>
          </cell>
          <cell r="DJ51">
            <v>96.672366602074277</v>
          </cell>
          <cell r="DK51">
            <v>90.989029708467953</v>
          </cell>
          <cell r="DL51">
            <v>92.587354270584981</v>
          </cell>
          <cell r="DM51">
            <v>91.124060888862275</v>
          </cell>
          <cell r="DN51">
            <v>94.011294696307772</v>
          </cell>
          <cell r="DO51">
            <v>92.941339053268038</v>
          </cell>
          <cell r="DP51">
            <v>92.34320128781016</v>
          </cell>
          <cell r="DQ51">
            <v>93.292195964827627</v>
          </cell>
          <cell r="DR51">
            <v>94.843772632556409</v>
          </cell>
          <cell r="DS51">
            <v>64.544307654027506</v>
          </cell>
          <cell r="DT51">
            <v>126.95010842392975</v>
          </cell>
          <cell r="DU51">
            <v>95.406464749651903</v>
          </cell>
        </row>
        <row r="55">
          <cell r="E55" t="str">
            <v>Honoraires de dentistes</v>
          </cell>
          <cell r="BY55">
            <v>101.47925853552118</v>
          </cell>
          <cell r="BZ55">
            <v>100.76658693964188</v>
          </cell>
          <cell r="CA55">
            <v>94.744773810511617</v>
          </cell>
          <cell r="CB55">
            <v>101.58121112876317</v>
          </cell>
          <cell r="CC55">
            <v>101.56340140487762</v>
          </cell>
          <cell r="CD55">
            <v>97.335735744304259</v>
          </cell>
          <cell r="CE55">
            <v>93.59412717368815</v>
          </cell>
          <cell r="CF55">
            <v>100.54316150482683</v>
          </cell>
          <cell r="CG55">
            <v>99.070544059613781</v>
          </cell>
          <cell r="CH55">
            <v>102.25253602617693</v>
          </cell>
          <cell r="CI55">
            <v>97.466722075897323</v>
          </cell>
          <cell r="CJ55">
            <v>104.10587560861973</v>
          </cell>
          <cell r="CK55">
            <v>101.43366528295341</v>
          </cell>
          <cell r="CL55">
            <v>100.05501515706423</v>
          </cell>
          <cell r="CM55">
            <v>98.830459024417678</v>
          </cell>
          <cell r="CN55">
            <v>101.86949599705616</v>
          </cell>
          <cell r="CO55">
            <v>106.32365021818796</v>
          </cell>
          <cell r="CP55">
            <v>102.44503239195673</v>
          </cell>
          <cell r="CQ55">
            <v>97.210582872555591</v>
          </cell>
          <cell r="CR55">
            <v>104.27035071123521</v>
          </cell>
          <cell r="CS55">
            <v>99.802608157425979</v>
          </cell>
          <cell r="CT55">
            <v>107.31670972376779</v>
          </cell>
          <cell r="CU55">
            <v>101.08176888336615</v>
          </cell>
          <cell r="CV55">
            <v>101.73586445944707</v>
          </cell>
          <cell r="CW55">
            <v>106.45177561990597</v>
          </cell>
          <cell r="CX55">
            <v>104.04201554293286</v>
          </cell>
          <cell r="CY55">
            <v>99.868661173562344</v>
          </cell>
          <cell r="CZ55">
            <v>103.63682918724868</v>
          </cell>
          <cell r="DA55">
            <v>99.309472720725537</v>
          </cell>
          <cell r="DB55">
            <v>90.536501159151456</v>
          </cell>
          <cell r="DC55">
            <v>93.619973849548217</v>
          </cell>
          <cell r="DD55">
            <v>86.394879825881617</v>
          </cell>
          <cell r="DE55">
            <v>89.100934417474008</v>
          </cell>
          <cell r="DF55">
            <v>86.124246283738387</v>
          </cell>
          <cell r="DG55">
            <v>91.554194031995991</v>
          </cell>
          <cell r="DH55">
            <v>91.406316566533292</v>
          </cell>
          <cell r="DI55">
            <v>88.145679851277464</v>
          </cell>
          <cell r="DJ55">
            <v>88.908111352108008</v>
          </cell>
          <cell r="DK55">
            <v>92.841714009799091</v>
          </cell>
          <cell r="DL55">
            <v>90.798420759894427</v>
          </cell>
          <cell r="DM55">
            <v>89.95861202271071</v>
          </cell>
          <cell r="DN55">
            <v>92.965960528894556</v>
          </cell>
          <cell r="DO55">
            <v>91.58284045413599</v>
          </cell>
          <cell r="DP55">
            <v>91.783061356594857</v>
          </cell>
          <cell r="DQ55">
            <v>90.165779847198948</v>
          </cell>
          <cell r="DR55">
            <v>88.796608018293568</v>
          </cell>
          <cell r="DS55">
            <v>90.819557777235318</v>
          </cell>
          <cell r="DT55">
            <v>92.30483544748617</v>
          </cell>
          <cell r="DU55">
            <v>88.648249813862776</v>
          </cell>
        </row>
        <row r="69">
          <cell r="E69" t="str">
            <v>TOTAL Infirmiers</v>
          </cell>
          <cell r="BY69">
            <v>97.836350559040824</v>
          </cell>
          <cell r="BZ69">
            <v>96.108398947636587</v>
          </cell>
          <cell r="CA69">
            <v>97.288226940963568</v>
          </cell>
          <cell r="CB69">
            <v>97.515659111140934</v>
          </cell>
          <cell r="CC69">
            <v>98.666869340277302</v>
          </cell>
          <cell r="CD69">
            <v>96.943293554903747</v>
          </cell>
          <cell r="CE69">
            <v>96.22072577758432</v>
          </cell>
          <cell r="CF69">
            <v>98.575521081906501</v>
          </cell>
          <cell r="CG69">
            <v>98.240338837841179</v>
          </cell>
          <cell r="CH69">
            <v>97.460003617035085</v>
          </cell>
          <cell r="CI69">
            <v>94.652755448650325</v>
          </cell>
          <cell r="CJ69">
            <v>96.636774406126705</v>
          </cell>
          <cell r="CK69">
            <v>97.529005740992147</v>
          </cell>
          <cell r="CL69">
            <v>98.701778457361527</v>
          </cell>
          <cell r="CM69">
            <v>97.688053998428387</v>
          </cell>
          <cell r="CN69">
            <v>94.116134483694765</v>
          </cell>
          <cell r="CO69">
            <v>96.743887700545272</v>
          </cell>
          <cell r="CP69">
            <v>93.495380954315038</v>
          </cell>
          <cell r="CQ69">
            <v>93.921955810020535</v>
          </cell>
          <cell r="CR69">
            <v>93.854963180008781</v>
          </cell>
          <cell r="CS69">
            <v>91.781333984971042</v>
          </cell>
          <cell r="CT69">
            <v>93.371722460754896</v>
          </cell>
          <cell r="CU69">
            <v>91.869114010721745</v>
          </cell>
          <cell r="CV69">
            <v>90.821093013951455</v>
          </cell>
          <cell r="CW69">
            <v>93.597626179497553</v>
          </cell>
          <cell r="CX69">
            <v>92.399912214985306</v>
          </cell>
          <cell r="CY69">
            <v>88.1958366506625</v>
          </cell>
          <cell r="CZ69">
            <v>89.949548616792882</v>
          </cell>
          <cell r="DA69">
            <v>92.023017689513438</v>
          </cell>
          <cell r="DB69">
            <v>91.584597231250143</v>
          </cell>
          <cell r="DC69">
            <v>98.935520346581924</v>
          </cell>
          <cell r="DD69">
            <v>84.272296439881131</v>
          </cell>
          <cell r="DE69">
            <v>91.698114495181926</v>
          </cell>
          <cell r="DF69">
            <v>89.475124281301618</v>
          </cell>
          <cell r="DG69">
            <v>93.594386347976894</v>
          </cell>
          <cell r="DH69">
            <v>90.848035219702965</v>
          </cell>
          <cell r="DI69">
            <v>87.811999176857753</v>
          </cell>
          <cell r="DJ69">
            <v>87.644141911135321</v>
          </cell>
          <cell r="DK69">
            <v>91.16864307183836</v>
          </cell>
          <cell r="DL69">
            <v>88.782595346431023</v>
          </cell>
          <cell r="DM69">
            <v>89.832010226546018</v>
          </cell>
          <cell r="DN69">
            <v>87.782175009363343</v>
          </cell>
          <cell r="DO69">
            <v>90.538809606834775</v>
          </cell>
          <cell r="DP69">
            <v>89.503265958547885</v>
          </cell>
          <cell r="DQ69">
            <v>88.644187246033823</v>
          </cell>
          <cell r="DR69">
            <v>87.129657015274447</v>
          </cell>
          <cell r="DS69">
            <v>89.755569698063894</v>
          </cell>
          <cell r="DT69">
            <v>90.063769080529724</v>
          </cell>
          <cell r="DU69">
            <v>88.391788159930499</v>
          </cell>
        </row>
        <row r="74">
          <cell r="E74" t="str">
            <v>Montants masseurs-kiné</v>
          </cell>
          <cell r="BY74">
            <v>91.170950920233409</v>
          </cell>
          <cell r="BZ74">
            <v>90.406276931117347</v>
          </cell>
          <cell r="CA74">
            <v>87.911257674921245</v>
          </cell>
          <cell r="CB74">
            <v>89.072474569461946</v>
          </cell>
          <cell r="CC74">
            <v>89.925389451136198</v>
          </cell>
          <cell r="CD74">
            <v>87.893021229472808</v>
          </cell>
          <cell r="CE74">
            <v>86.743840201531228</v>
          </cell>
          <cell r="CF74">
            <v>90.425254322207564</v>
          </cell>
          <cell r="CG74">
            <v>86.850888070244153</v>
          </cell>
          <cell r="CH74">
            <v>88.433981892590197</v>
          </cell>
          <cell r="CI74">
            <v>84.970609497150576</v>
          </cell>
          <cell r="CJ74">
            <v>88.010579689751751</v>
          </cell>
          <cell r="CK74">
            <v>89.695827514030725</v>
          </cell>
          <cell r="CL74">
            <v>89.893087454145984</v>
          </cell>
          <cell r="CM74">
            <v>90.28372141406382</v>
          </cell>
          <cell r="CN74">
            <v>89.338870213961641</v>
          </cell>
          <cell r="CO74">
            <v>89.189045998065779</v>
          </cell>
          <cell r="CP74">
            <v>89.31594147635964</v>
          </cell>
          <cell r="CQ74">
            <v>86.977091320766149</v>
          </cell>
          <cell r="CR74">
            <v>90.903298612615416</v>
          </cell>
          <cell r="CS74">
            <v>89.91868363996997</v>
          </cell>
          <cell r="CT74">
            <v>92.742624899131101</v>
          </cell>
          <cell r="CU74">
            <v>90.169135836523978</v>
          </cell>
          <cell r="CV74">
            <v>87.159306390841223</v>
          </cell>
          <cell r="CW74">
            <v>92.623394881293635</v>
          </cell>
          <cell r="CX74">
            <v>89.49511588494039</v>
          </cell>
          <cell r="CY74">
            <v>87.453603741070012</v>
          </cell>
          <cell r="CZ74">
            <v>89.329433453928758</v>
          </cell>
          <cell r="DA74">
            <v>88.795267053166441</v>
          </cell>
          <cell r="DB74">
            <v>87.880400340689491</v>
          </cell>
          <cell r="DC74">
            <v>93.393013350918807</v>
          </cell>
          <cell r="DD74">
            <v>86.669355312761169</v>
          </cell>
          <cell r="DE74">
            <v>88.714910740800008</v>
          </cell>
          <cell r="DF74">
            <v>88.568803211407769</v>
          </cell>
          <cell r="DG74">
            <v>89.621861978156346</v>
          </cell>
          <cell r="DH74">
            <v>89.700778488194715</v>
          </cell>
          <cell r="DI74">
            <v>87.75447893460094</v>
          </cell>
          <cell r="DJ74">
            <v>88.596529047355261</v>
          </cell>
          <cell r="DK74">
            <v>89.863689965764536</v>
          </cell>
          <cell r="DL74">
            <v>87.946150950291553</v>
          </cell>
          <cell r="DM74">
            <v>88.394938156365669</v>
          </cell>
          <cell r="DN74">
            <v>89.649558943427635</v>
          </cell>
          <cell r="DO74">
            <v>88.097416188816624</v>
          </cell>
          <cell r="DP74">
            <v>87.994372039849253</v>
          </cell>
          <cell r="DQ74">
            <v>88.771887707176717</v>
          </cell>
          <cell r="DR74">
            <v>85.755722743389981</v>
          </cell>
          <cell r="DS74">
            <v>88.481124203866585</v>
          </cell>
          <cell r="DT74">
            <v>89.344378680665983</v>
          </cell>
          <cell r="DU74">
            <v>87.25454027058197</v>
          </cell>
        </row>
        <row r="83">
          <cell r="E83" t="str">
            <v>TOTAL Laboratoires</v>
          </cell>
          <cell r="BY83">
            <v>99.206030641973157</v>
          </cell>
          <cell r="BZ83">
            <v>98.256226678005817</v>
          </cell>
          <cell r="CA83">
            <v>102.26752463175863</v>
          </cell>
          <cell r="CB83">
            <v>100.71619944434286</v>
          </cell>
          <cell r="CC83">
            <v>96.075495742240804</v>
          </cell>
          <cell r="CD83">
            <v>97.689088276484739</v>
          </cell>
          <cell r="CE83">
            <v>100.3565365775807</v>
          </cell>
          <cell r="CF83">
            <v>114.68811703934271</v>
          </cell>
          <cell r="CG83">
            <v>106.9956946133176</v>
          </cell>
          <cell r="CH83">
            <v>99.063450284115746</v>
          </cell>
          <cell r="CI83">
            <v>99.347942797841014</v>
          </cell>
          <cell r="CJ83">
            <v>96.238179732633967</v>
          </cell>
          <cell r="CK83">
            <v>90.153670449805219</v>
          </cell>
          <cell r="CL83">
            <v>94.753913400790623</v>
          </cell>
          <cell r="CM83">
            <v>90.446508922933461</v>
          </cell>
          <cell r="CN83">
            <v>85.532946226407418</v>
          </cell>
          <cell r="CO83">
            <v>87.993424936928903</v>
          </cell>
          <cell r="CP83">
            <v>81.651386921404026</v>
          </cell>
          <cell r="CQ83">
            <v>81.459698996023988</v>
          </cell>
          <cell r="CR83">
            <v>80.123663278776874</v>
          </cell>
          <cell r="CS83">
            <v>75.469588541073634</v>
          </cell>
          <cell r="CT83">
            <v>75.1213270065617</v>
          </cell>
          <cell r="CU83">
            <v>73.420331043894464</v>
          </cell>
          <cell r="CV83">
            <v>71.075138818954542</v>
          </cell>
          <cell r="CW83">
            <v>73.936852299612084</v>
          </cell>
          <cell r="CX83">
            <v>71.564592983716608</v>
          </cell>
          <cell r="CY83">
            <v>71.884151695236795</v>
          </cell>
          <cell r="CZ83">
            <v>71.296596614738363</v>
          </cell>
          <cell r="DA83">
            <v>70.278978512751095</v>
          </cell>
          <cell r="DB83">
            <v>68.181601224267723</v>
          </cell>
          <cell r="DC83">
            <v>67.988209690099495</v>
          </cell>
          <cell r="DD83">
            <v>67.19070886698924</v>
          </cell>
          <cell r="DE83">
            <v>68.124609074488205</v>
          </cell>
          <cell r="DF83">
            <v>65.278768859961772</v>
          </cell>
          <cell r="DG83">
            <v>64.604642044419705</v>
          </cell>
          <cell r="DH83">
            <v>64.973203307078123</v>
          </cell>
          <cell r="DI83">
            <v>63.242858294226338</v>
          </cell>
          <cell r="DJ83">
            <v>63.668372795222858</v>
          </cell>
          <cell r="DK83">
            <v>59.345057663759114</v>
          </cell>
          <cell r="DL83">
            <v>58.905967031299078</v>
          </cell>
          <cell r="DM83">
            <v>56.959366639738406</v>
          </cell>
          <cell r="DN83">
            <v>59.850430930461627</v>
          </cell>
          <cell r="DO83">
            <v>56.570054599013389</v>
          </cell>
          <cell r="DP83">
            <v>53.246433940754642</v>
          </cell>
          <cell r="DQ83">
            <v>53.689075495506579</v>
          </cell>
          <cell r="DR83">
            <v>54.525146788638111</v>
          </cell>
          <cell r="DS83">
            <v>51.240249279249781</v>
          </cell>
          <cell r="DT83">
            <v>62.429503877457435</v>
          </cell>
          <cell r="DU83">
            <v>58.048417169315535</v>
          </cell>
        </row>
        <row r="89">
          <cell r="E89" t="str">
            <v>TOTAL transports</v>
          </cell>
          <cell r="BY89">
            <v>85.202216090627971</v>
          </cell>
          <cell r="BZ89">
            <v>88.019241308623052</v>
          </cell>
          <cell r="CA89">
            <v>87.699378368617616</v>
          </cell>
          <cell r="CB89">
            <v>86.67068820895409</v>
          </cell>
          <cell r="CC89">
            <v>90.341926581713309</v>
          </cell>
          <cell r="CD89">
            <v>87.470707719592696</v>
          </cell>
          <cell r="CE89">
            <v>86.46780306388419</v>
          </cell>
          <cell r="CF89">
            <v>87.675627898122968</v>
          </cell>
          <cell r="CG89">
            <v>86.550854107958202</v>
          </cell>
          <cell r="CH89">
            <v>86.78868132451646</v>
          </cell>
          <cell r="CI89">
            <v>86.741781222634344</v>
          </cell>
          <cell r="CJ89">
            <v>88.137160507471719</v>
          </cell>
          <cell r="CK89">
            <v>86.544285042572284</v>
          </cell>
          <cell r="CL89">
            <v>86.581195683245824</v>
          </cell>
          <cell r="CM89">
            <v>90.588450090244393</v>
          </cell>
          <cell r="CN89">
            <v>91.947536542742512</v>
          </cell>
          <cell r="CO89">
            <v>90.610583128751401</v>
          </cell>
          <cell r="CP89">
            <v>90.853563429417733</v>
          </cell>
          <cell r="CQ89">
            <v>93.822195812625182</v>
          </cell>
          <cell r="CR89">
            <v>89.877127703041822</v>
          </cell>
          <cell r="CS89">
            <v>90.121578000045815</v>
          </cell>
          <cell r="CT89">
            <v>90.983725061373761</v>
          </cell>
          <cell r="CU89">
            <v>92.026254059603744</v>
          </cell>
          <cell r="CV89">
            <v>89.542201240070725</v>
          </cell>
          <cell r="CW89">
            <v>90.162536630109898</v>
          </cell>
          <cell r="CX89">
            <v>90.195134787613398</v>
          </cell>
          <cell r="CY89">
            <v>89.872810816369253</v>
          </cell>
          <cell r="CZ89">
            <v>89.790387774892565</v>
          </cell>
          <cell r="DA89">
            <v>92.227294506020939</v>
          </cell>
          <cell r="DB89">
            <v>90.522945790876761</v>
          </cell>
          <cell r="DC89">
            <v>92.997186195714193</v>
          </cell>
          <cell r="DD89">
            <v>89.883843132689464</v>
          </cell>
          <cell r="DE89">
            <v>91.115689224724591</v>
          </cell>
          <cell r="DF89">
            <v>88.381795057305268</v>
          </cell>
          <cell r="DG89">
            <v>91.866247886220236</v>
          </cell>
          <cell r="DH89">
            <v>91.203248345581372</v>
          </cell>
          <cell r="DI89">
            <v>94.401820276335499</v>
          </cell>
          <cell r="DJ89">
            <v>94.032338158115081</v>
          </cell>
          <cell r="DK89">
            <v>89.073198811623172</v>
          </cell>
          <cell r="DL89">
            <v>91.695682235699692</v>
          </cell>
          <cell r="DM89">
            <v>90.843708213821145</v>
          </cell>
          <cell r="DN89">
            <v>91.187360043399806</v>
          </cell>
          <cell r="DO89">
            <v>90.446141446103553</v>
          </cell>
          <cell r="DP89">
            <v>90.459294378902769</v>
          </cell>
          <cell r="DQ89">
            <v>92.14391878170423</v>
          </cell>
          <cell r="DR89">
            <v>94.547756825005123</v>
          </cell>
          <cell r="DS89">
            <v>90.9768699981433</v>
          </cell>
          <cell r="DT89">
            <v>91.412046426695525</v>
          </cell>
          <cell r="DU89">
            <v>88.968680409485074</v>
          </cell>
        </row>
        <row r="90">
          <cell r="E90" t="str">
            <v>IJ maladie</v>
          </cell>
          <cell r="BY90">
            <v>100.38234898496552</v>
          </cell>
          <cell r="BZ90">
            <v>96.950776410121009</v>
          </cell>
          <cell r="CA90">
            <v>91.169373719188783</v>
          </cell>
          <cell r="CB90">
            <v>99.178807684450305</v>
          </cell>
          <cell r="CC90">
            <v>98.804941868007575</v>
          </cell>
          <cell r="CD90">
            <v>99.768578195129024</v>
          </cell>
          <cell r="CE90">
            <v>96.952698716990767</v>
          </cell>
          <cell r="CF90">
            <v>99.978815728728208</v>
          </cell>
          <cell r="CG90">
            <v>107.70848015486403</v>
          </cell>
          <cell r="CH90">
            <v>102.26759069615383</v>
          </cell>
          <cell r="CI90">
            <v>103.96011330776835</v>
          </cell>
          <cell r="CJ90">
            <v>103.28993111706235</v>
          </cell>
          <cell r="CK90">
            <v>105.44499628098775</v>
          </cell>
          <cell r="CL90">
            <v>98.094434975427063</v>
          </cell>
          <cell r="CM90">
            <v>104.5917648292664</v>
          </cell>
          <cell r="CN90">
            <v>106.92518719832495</v>
          </cell>
          <cell r="CO90">
            <v>111.82174573667621</v>
          </cell>
          <cell r="CP90">
            <v>104.30442163177776</v>
          </cell>
          <cell r="CQ90">
            <v>106.0756408406591</v>
          </cell>
          <cell r="CR90">
            <v>103.87389185281492</v>
          </cell>
          <cell r="CS90">
            <v>105.99852333452667</v>
          </cell>
          <cell r="CT90">
            <v>102.62458073688548</v>
          </cell>
          <cell r="CU90">
            <v>102.23585072823558</v>
          </cell>
          <cell r="CV90">
            <v>112.13909735915529</v>
          </cell>
          <cell r="CW90">
            <v>103.45928647132996</v>
          </cell>
          <cell r="CX90">
            <v>110.16732423151603</v>
          </cell>
          <cell r="CY90">
            <v>107.12592322933104</v>
          </cell>
          <cell r="CZ90">
            <v>107.70778361846625</v>
          </cell>
          <cell r="DA90">
            <v>108.55575216457241</v>
          </cell>
          <cell r="DB90">
            <v>104.75734361082655</v>
          </cell>
          <cell r="DC90">
            <v>112.28930491145496</v>
          </cell>
          <cell r="DD90">
            <v>115.38038287649255</v>
          </cell>
          <cell r="DE90">
            <v>108.26271317409415</v>
          </cell>
          <cell r="DF90">
            <v>111.42193333852369</v>
          </cell>
          <cell r="DG90">
            <v>115.42186109878918</v>
          </cell>
          <cell r="DH90">
            <v>113.64498518412456</v>
          </cell>
          <cell r="DI90">
            <v>107.14756496427226</v>
          </cell>
          <cell r="DJ90">
            <v>112.74433833583406</v>
          </cell>
          <cell r="DK90">
            <v>112.62030199589577</v>
          </cell>
          <cell r="DL90">
            <v>115.83115267455852</v>
          </cell>
          <cell r="DM90">
            <v>112.54206436691064</v>
          </cell>
          <cell r="DN90">
            <v>121.53951757599732</v>
          </cell>
          <cell r="DO90">
            <v>122.49829299923994</v>
          </cell>
          <cell r="DP90">
            <v>120.29467560178475</v>
          </cell>
          <cell r="DQ90">
            <v>117.80830093826955</v>
          </cell>
          <cell r="DR90">
            <v>118.83392812899373</v>
          </cell>
          <cell r="DS90">
            <v>112.4612127359719</v>
          </cell>
          <cell r="DT90">
            <v>113.93418718817179</v>
          </cell>
          <cell r="DU90">
            <v>120.64164592135526</v>
          </cell>
        </row>
        <row r="91">
          <cell r="E91" t="str">
            <v>IJ AT</v>
          </cell>
          <cell r="BY91">
            <v>96.409631545138396</v>
          </cell>
          <cell r="BZ91">
            <v>97.244190036496548</v>
          </cell>
          <cell r="CA91">
            <v>95.974315493713434</v>
          </cell>
          <cell r="CB91">
            <v>93.791795116318028</v>
          </cell>
          <cell r="CC91">
            <v>88.716685204903442</v>
          </cell>
          <cell r="CD91">
            <v>95.036977190068981</v>
          </cell>
          <cell r="CE91">
            <v>94.760968977282317</v>
          </cell>
          <cell r="CF91">
            <v>94.570234640663045</v>
          </cell>
          <cell r="CG91">
            <v>94.249088170637435</v>
          </cell>
          <cell r="CH91">
            <v>93.380738885041168</v>
          </cell>
          <cell r="CI91">
            <v>93.466194880174285</v>
          </cell>
          <cell r="CJ91">
            <v>91.475112015882829</v>
          </cell>
          <cell r="CK91">
            <v>95.845513331415148</v>
          </cell>
          <cell r="CL91">
            <v>94.920648451509877</v>
          </cell>
          <cell r="CM91">
            <v>97.389731125163223</v>
          </cell>
          <cell r="CN91">
            <v>98.429122418797277</v>
          </cell>
          <cell r="CO91">
            <v>101.83341785910743</v>
          </cell>
          <cell r="CP91">
            <v>96.505599991463853</v>
          </cell>
          <cell r="CQ91">
            <v>86.34074006158454</v>
          </cell>
          <cell r="CR91">
            <v>91.270848085112476</v>
          </cell>
          <cell r="CS91">
            <v>90.194521650690689</v>
          </cell>
          <cell r="CT91">
            <v>95.644824518349552</v>
          </cell>
          <cell r="CU91">
            <v>97.659956896526026</v>
          </cell>
          <cell r="CV91">
            <v>98.849711320171878</v>
          </cell>
          <cell r="CW91">
            <v>102.22684879256563</v>
          </cell>
          <cell r="CX91">
            <v>97.510812024326157</v>
          </cell>
          <cell r="CY91">
            <v>95.764729435285716</v>
          </cell>
          <cell r="CZ91">
            <v>97.804237536194421</v>
          </cell>
          <cell r="DA91">
            <v>98.912272529874002</v>
          </cell>
          <cell r="DB91">
            <v>96.650763481508008</v>
          </cell>
          <cell r="DC91">
            <v>97.523556190404122</v>
          </cell>
          <cell r="DD91">
            <v>92.697183013014296</v>
          </cell>
          <cell r="DE91">
            <v>94.620949322138813</v>
          </cell>
          <cell r="DF91">
            <v>96.527672265629377</v>
          </cell>
          <cell r="DG91">
            <v>97.378082909975532</v>
          </cell>
          <cell r="DH91">
            <v>103.48884376612959</v>
          </cell>
          <cell r="DI91">
            <v>98.729285513675109</v>
          </cell>
          <cell r="DJ91">
            <v>100.77302169578259</v>
          </cell>
          <cell r="DK91">
            <v>97.740751995049223</v>
          </cell>
          <cell r="DL91">
            <v>98.342632734380587</v>
          </cell>
          <cell r="DM91">
            <v>98.778563813012269</v>
          </cell>
          <cell r="DN91">
            <v>98.493839908624764</v>
          </cell>
          <cell r="DO91">
            <v>101.40697110003509</v>
          </cell>
          <cell r="DP91">
            <v>102.25150848243408</v>
          </cell>
          <cell r="DQ91">
            <v>102.34062070855821</v>
          </cell>
          <cell r="DR91">
            <v>102.1187550191088</v>
          </cell>
          <cell r="DS91">
            <v>99.835446224020643</v>
          </cell>
          <cell r="DT91">
            <v>99.526346999912434</v>
          </cell>
          <cell r="DU91">
            <v>98.320002974098216</v>
          </cell>
        </row>
        <row r="107">
          <cell r="E107" t="str">
            <v>Médicaments de ville</v>
          </cell>
          <cell r="BY107">
            <v>100.78416481544284</v>
          </cell>
          <cell r="BZ107">
            <v>101.26326484263464</v>
          </cell>
          <cell r="CA107">
            <v>103.70645448137364</v>
          </cell>
          <cell r="CB107">
            <v>104.33712619269164</v>
          </cell>
          <cell r="CC107">
            <v>103.75094909514327</v>
          </cell>
          <cell r="CD107">
            <v>103.93714708657798</v>
          </cell>
          <cell r="CE107">
            <v>105.51107170397162</v>
          </cell>
          <cell r="CF107">
            <v>112.47462013482752</v>
          </cell>
          <cell r="CG107">
            <v>109.72261334792903</v>
          </cell>
          <cell r="CH107">
            <v>107.41476785393958</v>
          </cell>
          <cell r="CI107">
            <v>107.99741479838775</v>
          </cell>
          <cell r="CJ107">
            <v>108.47385207773657</v>
          </cell>
          <cell r="CK107">
            <v>106.38031424198269</v>
          </cell>
          <cell r="CL107">
            <v>106.01989967175996</v>
          </cell>
          <cell r="CM107">
            <v>106.95960417755468</v>
          </cell>
          <cell r="CN107">
            <v>104.96280935556486</v>
          </cell>
          <cell r="CO107">
            <v>106.64479389262283</v>
          </cell>
          <cell r="CP107">
            <v>105.63746360696705</v>
          </cell>
          <cell r="CQ107">
            <v>106.9241239363149</v>
          </cell>
          <cell r="CR107">
            <v>108.44628014407189</v>
          </cell>
          <cell r="CS107">
            <v>107.00043470056595</v>
          </cell>
          <cell r="CT107">
            <v>108.69612959491886</v>
          </cell>
          <cell r="CU107">
            <v>107.79595212937704</v>
          </cell>
          <cell r="CV107">
            <v>105.79117765821977</v>
          </cell>
          <cell r="CW107">
            <v>114.19214223322922</v>
          </cell>
          <cell r="CX107">
            <v>109.71676460443828</v>
          </cell>
          <cell r="CY107">
            <v>109.1968899088247</v>
          </cell>
          <cell r="CZ107">
            <v>109.94476168136431</v>
          </cell>
          <cell r="DA107">
            <v>109.98743217098381</v>
          </cell>
          <cell r="DB107">
            <v>110.7966105444352</v>
          </cell>
          <cell r="DC107">
            <v>114.30581461307412</v>
          </cell>
          <cell r="DD107">
            <v>109.69648805442931</v>
          </cell>
          <cell r="DE107">
            <v>112.32916289169896</v>
          </cell>
          <cell r="DF107">
            <v>111.27244044145739</v>
          </cell>
          <cell r="DG107">
            <v>112.18460476074492</v>
          </cell>
          <cell r="DH107">
            <v>109.17778646898969</v>
          </cell>
          <cell r="DI107">
            <v>111.90422583562565</v>
          </cell>
          <cell r="DJ107">
            <v>112.8112899102337</v>
          </cell>
          <cell r="DK107">
            <v>112.19138743536227</v>
          </cell>
          <cell r="DL107">
            <v>111.99610954302453</v>
          </cell>
          <cell r="DM107">
            <v>111.73167993169348</v>
          </cell>
          <cell r="DN107">
            <v>112.92201844949301</v>
          </cell>
          <cell r="DO107">
            <v>111.62266520574427</v>
          </cell>
          <cell r="DP107">
            <v>112.38230874920161</v>
          </cell>
          <cell r="DQ107">
            <v>114.72681642713592</v>
          </cell>
          <cell r="DR107">
            <v>114.62491130161108</v>
          </cell>
          <cell r="DS107">
            <v>115.76814447781929</v>
          </cell>
          <cell r="DT107">
            <v>118.38640886368255</v>
          </cell>
          <cell r="DU107">
            <v>116.61596777215124</v>
          </cell>
        </row>
        <row r="108">
          <cell r="E108" t="str">
            <v>Médicaments rétrocédés</v>
          </cell>
          <cell r="BY108">
            <v>113.56601179961288</v>
          </cell>
          <cell r="BZ108">
            <v>108.90860810294861</v>
          </cell>
          <cell r="CA108">
            <v>95.934755446072558</v>
          </cell>
          <cell r="CB108">
            <v>89.033910793124349</v>
          </cell>
          <cell r="CC108">
            <v>97.133888644467191</v>
          </cell>
          <cell r="CD108">
            <v>82.449476191205079</v>
          </cell>
          <cell r="CE108">
            <v>98.679054161895891</v>
          </cell>
          <cell r="CF108">
            <v>83.4229520228632</v>
          </cell>
          <cell r="CG108">
            <v>72.965441436595782</v>
          </cell>
          <cell r="CH108">
            <v>84.421195011142331</v>
          </cell>
          <cell r="CI108">
            <v>87.820729908388543</v>
          </cell>
          <cell r="CJ108">
            <v>74.041464901957738</v>
          </cell>
          <cell r="CK108">
            <v>78.283897657388195</v>
          </cell>
          <cell r="CL108">
            <v>76.541416303671014</v>
          </cell>
          <cell r="CM108">
            <v>76.983774780235535</v>
          </cell>
          <cell r="CN108">
            <v>74.854296000356641</v>
          </cell>
          <cell r="CO108">
            <v>73.396605049791589</v>
          </cell>
          <cell r="CP108">
            <v>79.843428125490632</v>
          </cell>
          <cell r="CQ108">
            <v>70.692642354800967</v>
          </cell>
          <cell r="CR108">
            <v>78.892870031973999</v>
          </cell>
          <cell r="CS108">
            <v>76.722652613756622</v>
          </cell>
          <cell r="CT108">
            <v>71.582448618101864</v>
          </cell>
          <cell r="CU108">
            <v>68.065093419593509</v>
          </cell>
          <cell r="CV108">
            <v>67.858770301065249</v>
          </cell>
          <cell r="CW108">
            <v>68.023490725745745</v>
          </cell>
          <cell r="CX108">
            <v>71.484345700385859</v>
          </cell>
          <cell r="CY108">
            <v>73.562765978625862</v>
          </cell>
          <cell r="CZ108">
            <v>71.239086902449642</v>
          </cell>
          <cell r="DA108">
            <v>69.396345703362044</v>
          </cell>
          <cell r="DB108">
            <v>71.586328472891282</v>
          </cell>
          <cell r="DC108">
            <v>58.900704054826228</v>
          </cell>
          <cell r="DD108">
            <v>60.303460491039552</v>
          </cell>
          <cell r="DE108">
            <v>70.48976307784028</v>
          </cell>
          <cell r="DF108">
            <v>62.735582172120928</v>
          </cell>
          <cell r="DG108">
            <v>60.784126847722995</v>
          </cell>
          <cell r="DH108">
            <v>65.201277765645401</v>
          </cell>
          <cell r="DI108">
            <v>60.620599716308476</v>
          </cell>
          <cell r="DJ108">
            <v>62.201462680771613</v>
          </cell>
          <cell r="DK108">
            <v>57.616810033189701</v>
          </cell>
          <cell r="DL108">
            <v>61.400183340908377</v>
          </cell>
          <cell r="DM108">
            <v>52.850319254429465</v>
          </cell>
          <cell r="DN108">
            <v>53.551550556075675</v>
          </cell>
          <cell r="DO108">
            <v>55.734863303617374</v>
          </cell>
          <cell r="DP108">
            <v>56.162253740147541</v>
          </cell>
          <cell r="DQ108">
            <v>55.450719075960933</v>
          </cell>
          <cell r="DR108">
            <v>55.876057069007871</v>
          </cell>
          <cell r="DS108">
            <v>43.388459821592562</v>
          </cell>
          <cell r="DT108">
            <v>90.225865998086164</v>
          </cell>
          <cell r="DU108">
            <v>54.636382270907212</v>
          </cell>
        </row>
        <row r="118">
          <cell r="E118" t="str">
            <v>TOTAL médicaments</v>
          </cell>
          <cell r="BY118">
            <v>101.79720549912483</v>
          </cell>
          <cell r="BZ118">
            <v>101.86920573466722</v>
          </cell>
          <cell r="CA118">
            <v>103.09049911014738</v>
          </cell>
          <cell r="CB118">
            <v>103.12425141723</v>
          </cell>
          <cell r="CC118">
            <v>103.22650599617489</v>
          </cell>
          <cell r="CD118">
            <v>102.23411583909545</v>
          </cell>
          <cell r="CE118">
            <v>104.96959192172082</v>
          </cell>
          <cell r="CF118">
            <v>110.17209517402218</v>
          </cell>
          <cell r="CG118">
            <v>106.80937939908037</v>
          </cell>
          <cell r="CH118">
            <v>105.59238453314042</v>
          </cell>
          <cell r="CI118">
            <v>106.39828732637886</v>
          </cell>
          <cell r="CJ118">
            <v>105.74487174425633</v>
          </cell>
          <cell r="CK118">
            <v>104.15349889196939</v>
          </cell>
          <cell r="CL118">
            <v>103.68354695355725</v>
          </cell>
          <cell r="CM118">
            <v>104.58383370054906</v>
          </cell>
          <cell r="CN118">
            <v>102.57652285160476</v>
          </cell>
          <cell r="CO118">
            <v>104.0096686248706</v>
          </cell>
          <cell r="CP118">
            <v>103.59312624543912</v>
          </cell>
          <cell r="CQ118">
            <v>104.05255420796462</v>
          </cell>
          <cell r="CR118">
            <v>106.10398901649293</v>
          </cell>
          <cell r="CS118">
            <v>104.60073259932953</v>
          </cell>
          <cell r="CT118">
            <v>105.75464009052462</v>
          </cell>
          <cell r="CU118">
            <v>104.64703505029776</v>
          </cell>
          <cell r="CV118">
            <v>102.78479900806178</v>
          </cell>
          <cell r="CW118">
            <v>110.53299012901925</v>
          </cell>
          <cell r="CX118">
            <v>106.68660817764454</v>
          </cell>
          <cell r="CY118">
            <v>106.37266448089051</v>
          </cell>
          <cell r="CZ118">
            <v>106.87709678997849</v>
          </cell>
          <cell r="DA118">
            <v>106.77033670446161</v>
          </cell>
          <cell r="DB118">
            <v>107.68895239406662</v>
          </cell>
          <cell r="DC118">
            <v>109.91461581771102</v>
          </cell>
          <cell r="DD118">
            <v>105.78178414083148</v>
          </cell>
          <cell r="DE118">
            <v>109.01313084681783</v>
          </cell>
          <cell r="DF118">
            <v>107.42559325686511</v>
          </cell>
          <cell r="DG118">
            <v>108.11079795089371</v>
          </cell>
          <cell r="DH118">
            <v>105.69237528405249</v>
          </cell>
          <cell r="DI118">
            <v>107.83968025548019</v>
          </cell>
          <cell r="DJ118">
            <v>108.80014707296948</v>
          </cell>
          <cell r="DK118">
            <v>107.86601354600009</v>
          </cell>
          <cell r="DL118">
            <v>107.98606844843206</v>
          </cell>
          <cell r="DM118">
            <v>107.06496674458567</v>
          </cell>
          <cell r="DN118">
            <v>108.21654048063969</v>
          </cell>
          <cell r="DO118">
            <v>107.19321012632331</v>
          </cell>
          <cell r="DP118">
            <v>107.92652054945664</v>
          </cell>
          <cell r="DQ118">
            <v>110.02881790931585</v>
          </cell>
          <cell r="DR118">
            <v>109.96870007243295</v>
          </cell>
          <cell r="DS118">
            <v>110.03160535951824</v>
          </cell>
          <cell r="DT118">
            <v>116.15451110800217</v>
          </cell>
          <cell r="DU118">
            <v>111.70370104354255</v>
          </cell>
        </row>
        <row r="126">
          <cell r="E126" t="str">
            <v>Produits de LPP</v>
          </cell>
          <cell r="BY126">
            <v>98.545880354936216</v>
          </cell>
          <cell r="BZ126">
            <v>94.969083084791151</v>
          </cell>
          <cell r="CA126">
            <v>94.836513080314845</v>
          </cell>
          <cell r="CB126">
            <v>98.236864329276528</v>
          </cell>
          <cell r="CC126">
            <v>96.970788378820274</v>
          </cell>
          <cell r="CD126">
            <v>96.395978305282341</v>
          </cell>
          <cell r="CE126">
            <v>93.946265230329047</v>
          </cell>
          <cell r="CF126">
            <v>93.411865992966142</v>
          </cell>
          <cell r="CG126">
            <v>98.345974271990116</v>
          </cell>
          <cell r="CH126">
            <v>96.1883251038049</v>
          </cell>
          <cell r="CI126">
            <v>96.322480825136097</v>
          </cell>
          <cell r="CJ126">
            <v>97.18521094821584</v>
          </cell>
          <cell r="CK126">
            <v>96.671758673608039</v>
          </cell>
          <cell r="CL126">
            <v>96.180550645499068</v>
          </cell>
          <cell r="CM126">
            <v>97.342705862929719</v>
          </cell>
          <cell r="CN126">
            <v>95.63577893363113</v>
          </cell>
          <cell r="CO126">
            <v>94.83520112618433</v>
          </cell>
          <cell r="CP126">
            <v>95.95029320468646</v>
          </cell>
          <cell r="CQ126">
            <v>93.552612038173407</v>
          </cell>
          <cell r="CR126">
            <v>96.048154597531465</v>
          </cell>
          <cell r="CS126">
            <v>94.299157065188638</v>
          </cell>
          <cell r="CT126">
            <v>94.424868837292493</v>
          </cell>
          <cell r="CU126">
            <v>92.004492957171536</v>
          </cell>
          <cell r="CV126">
            <v>90.98818358940531</v>
          </cell>
          <cell r="CW126">
            <v>94.849940001905381</v>
          </cell>
          <cell r="CX126">
            <v>95.387396692859397</v>
          </cell>
          <cell r="CY126">
            <v>92.016514042480807</v>
          </cell>
          <cell r="CZ126">
            <v>91.814576976256305</v>
          </cell>
          <cell r="DA126">
            <v>92.856154874280293</v>
          </cell>
          <cell r="DB126">
            <v>91.851657151819637</v>
          </cell>
          <cell r="DC126">
            <v>97.895514210895229</v>
          </cell>
          <cell r="DD126">
            <v>88.995602809699619</v>
          </cell>
          <cell r="DE126">
            <v>96.441336775241595</v>
          </cell>
          <cell r="DF126">
            <v>92.238256612516125</v>
          </cell>
          <cell r="DG126">
            <v>93.436970564756265</v>
          </cell>
          <cell r="DH126">
            <v>93.489982863641387</v>
          </cell>
          <cell r="DI126">
            <v>91.497197177368491</v>
          </cell>
          <cell r="DJ126">
            <v>92.264551832892778</v>
          </cell>
          <cell r="DK126">
            <v>93.693293902069797</v>
          </cell>
          <cell r="DL126">
            <v>93.488857347343099</v>
          </cell>
          <cell r="DM126">
            <v>91.907871715033991</v>
          </cell>
          <cell r="DN126">
            <v>92.708221302444215</v>
          </cell>
          <cell r="DO126">
            <v>93.356546594691608</v>
          </cell>
          <cell r="DP126">
            <v>93.387417963969696</v>
          </cell>
          <cell r="DQ126">
            <v>93.919552023873493</v>
          </cell>
          <cell r="DR126">
            <v>93.666293747251316</v>
          </cell>
          <cell r="DS126">
            <v>92.498765522456722</v>
          </cell>
          <cell r="DT126">
            <v>94.40442566881795</v>
          </cell>
          <cell r="DU126">
            <v>92.660932100104375</v>
          </cell>
        </row>
        <row r="134">
          <cell r="E134" t="str">
            <v xml:space="preserve">TOTAL SOINS DE VILLE </v>
          </cell>
          <cell r="BY134">
            <v>94.635501572456519</v>
          </cell>
          <cell r="BZ134">
            <v>94.054925395054312</v>
          </cell>
          <cell r="CA134">
            <v>94.114486446102916</v>
          </cell>
          <cell r="CB134">
            <v>94.984273729455225</v>
          </cell>
          <cell r="CC134">
            <v>95.100333595902569</v>
          </cell>
          <cell r="CD134">
            <v>94.082176909341456</v>
          </cell>
          <cell r="CE134">
            <v>94.17592676308395</v>
          </cell>
          <cell r="CF134">
            <v>97.070817291644303</v>
          </cell>
          <cell r="CG134">
            <v>95.688217062125773</v>
          </cell>
          <cell r="CH134">
            <v>94.598150800581863</v>
          </cell>
          <cell r="CI134">
            <v>94.013366581484775</v>
          </cell>
          <cell r="CJ134">
            <v>95.57612805780154</v>
          </cell>
          <cell r="CK134">
            <v>94.635586826640861</v>
          </cell>
          <cell r="CL134">
            <v>94.819635251120104</v>
          </cell>
          <cell r="CM134">
            <v>95.648526969406916</v>
          </cell>
          <cell r="CN134">
            <v>94.070772215070647</v>
          </cell>
          <cell r="CO134">
            <v>94.769112758689076</v>
          </cell>
          <cell r="CP134">
            <v>93.815643634350423</v>
          </cell>
          <cell r="CQ134">
            <v>93.270546184835766</v>
          </cell>
          <cell r="CR134">
            <v>94.444895311642753</v>
          </cell>
          <cell r="CS134">
            <v>92.787183589408301</v>
          </cell>
          <cell r="CT134">
            <v>94.001247826720771</v>
          </cell>
          <cell r="CU134">
            <v>92.812552508978015</v>
          </cell>
          <cell r="CV134">
            <v>91.888953865810436</v>
          </cell>
          <cell r="CW134">
            <v>95.927582752588137</v>
          </cell>
          <cell r="CX134">
            <v>94.086326190806489</v>
          </cell>
          <cell r="CY134">
            <v>92.495634373295985</v>
          </cell>
          <cell r="CZ134">
            <v>92.894590516887149</v>
          </cell>
          <cell r="DA134">
            <v>93.757038576532793</v>
          </cell>
          <cell r="DB134">
            <v>92.974585632293042</v>
          </cell>
          <cell r="DC134">
            <v>97.084145398787726</v>
          </cell>
          <cell r="DD134">
            <v>90.790448694766496</v>
          </cell>
          <cell r="DE134">
            <v>94.298117215141431</v>
          </cell>
          <cell r="DF134">
            <v>92.159938426026827</v>
          </cell>
          <cell r="DG134">
            <v>91.256655068560107</v>
          </cell>
          <cell r="DH134">
            <v>94.233239384327163</v>
          </cell>
          <cell r="DI134">
            <v>92.698504665513724</v>
          </cell>
          <cell r="DJ134">
            <v>93.275234980126257</v>
          </cell>
          <cell r="DK134">
            <v>92.515913075384702</v>
          </cell>
          <cell r="DL134">
            <v>92.575147585920419</v>
          </cell>
          <cell r="DM134">
            <v>91.926753398781884</v>
          </cell>
          <cell r="DN134">
            <v>92.791857619799345</v>
          </cell>
          <cell r="DO134">
            <v>92.798315141780691</v>
          </cell>
          <cell r="DP134">
            <v>92.933220426455179</v>
          </cell>
          <cell r="DQ134">
            <v>93.372261066231758</v>
          </cell>
          <cell r="DR134">
            <v>93.171767164640812</v>
          </cell>
          <cell r="DS134">
            <v>89.855246778327086</v>
          </cell>
          <cell r="DT134">
            <v>99.465652933904764</v>
          </cell>
          <cell r="DU134">
            <v>93.642176098342389</v>
          </cell>
        </row>
      </sheetData>
      <sheetData sheetId="5">
        <row r="3">
          <cell r="BY3">
            <v>44348</v>
          </cell>
          <cell r="BZ3">
            <v>44378</v>
          </cell>
          <cell r="CA3">
            <v>44409</v>
          </cell>
          <cell r="CB3">
            <v>44440</v>
          </cell>
          <cell r="CC3">
            <v>44470</v>
          </cell>
          <cell r="CD3">
            <v>44501</v>
          </cell>
          <cell r="CE3">
            <v>44531</v>
          </cell>
          <cell r="CF3">
            <v>44562</v>
          </cell>
          <cell r="CG3">
            <v>44593</v>
          </cell>
          <cell r="CH3">
            <v>44621</v>
          </cell>
          <cell r="CI3">
            <v>44652</v>
          </cell>
          <cell r="CJ3">
            <v>44682</v>
          </cell>
          <cell r="CK3">
            <v>44713</v>
          </cell>
          <cell r="CL3">
            <v>44743</v>
          </cell>
          <cell r="CM3">
            <v>44774</v>
          </cell>
          <cell r="CN3">
            <v>44805</v>
          </cell>
          <cell r="CO3">
            <v>44835</v>
          </cell>
          <cell r="CP3">
            <v>44866</v>
          </cell>
          <cell r="CQ3">
            <v>44896</v>
          </cell>
          <cell r="CR3">
            <v>44927</v>
          </cell>
          <cell r="CS3">
            <v>44958</v>
          </cell>
          <cell r="CT3">
            <v>44986</v>
          </cell>
          <cell r="CU3">
            <v>45017</v>
          </cell>
          <cell r="CV3">
            <v>45047</v>
          </cell>
          <cell r="CW3">
            <v>45078</v>
          </cell>
          <cell r="CX3">
            <v>45108</v>
          </cell>
          <cell r="CY3">
            <v>45139</v>
          </cell>
          <cell r="CZ3">
            <v>45170</v>
          </cell>
          <cell r="DA3">
            <v>45200</v>
          </cell>
          <cell r="DB3">
            <v>45231</v>
          </cell>
          <cell r="DC3">
            <v>45261</v>
          </cell>
          <cell r="DD3">
            <v>45292</v>
          </cell>
          <cell r="DE3">
            <v>45323</v>
          </cell>
          <cell r="DF3">
            <v>45352</v>
          </cell>
          <cell r="DG3">
            <v>45383</v>
          </cell>
          <cell r="DH3">
            <v>45413</v>
          </cell>
          <cell r="DI3">
            <v>45444</v>
          </cell>
          <cell r="DJ3">
            <v>45474</v>
          </cell>
          <cell r="DK3">
            <v>45505</v>
          </cell>
          <cell r="DL3">
            <v>45536</v>
          </cell>
          <cell r="DM3">
            <v>45566</v>
          </cell>
          <cell r="DN3">
            <v>45597</v>
          </cell>
          <cell r="DO3">
            <v>45627</v>
          </cell>
          <cell r="DP3">
            <v>45658</v>
          </cell>
          <cell r="DQ3">
            <v>45689</v>
          </cell>
          <cell r="DR3">
            <v>45717</v>
          </cell>
          <cell r="DS3">
            <v>45748</v>
          </cell>
          <cell r="DT3">
            <v>45778</v>
          </cell>
          <cell r="DU3">
            <v>45809</v>
          </cell>
        </row>
        <row r="28">
          <cell r="E28" t="str">
            <v>TOTAL généralistes</v>
          </cell>
          <cell r="BY28">
            <v>95.796695777300457</v>
          </cell>
          <cell r="BZ28">
            <v>97.861333448407933</v>
          </cell>
          <cell r="CA28">
            <v>96.783662785911986</v>
          </cell>
          <cell r="CB28">
            <v>93.868964501239077</v>
          </cell>
          <cell r="CC28">
            <v>96.794780546045217</v>
          </cell>
          <cell r="CD28">
            <v>96.520195303370002</v>
          </cell>
          <cell r="CE28">
            <v>95.99869777216648</v>
          </cell>
          <cell r="CF28">
            <v>97.461958874435624</v>
          </cell>
          <cell r="CG28">
            <v>89.244119487591078</v>
          </cell>
          <cell r="CH28">
            <v>93.602658597492734</v>
          </cell>
          <cell r="CI28">
            <v>94.368974957325577</v>
          </cell>
          <cell r="CJ28">
            <v>93.142288989248954</v>
          </cell>
          <cell r="CK28">
            <v>95.392796410638311</v>
          </cell>
          <cell r="CL28">
            <v>95.507783466202696</v>
          </cell>
          <cell r="CM28">
            <v>96.214665420800927</v>
          </cell>
          <cell r="CN28">
            <v>94.214463392473391</v>
          </cell>
          <cell r="CO28">
            <v>96.86578977414392</v>
          </cell>
          <cell r="CP28">
            <v>95.262507468204916</v>
          </cell>
          <cell r="CQ28">
            <v>93.538942534722707</v>
          </cell>
          <cell r="CR28">
            <v>92.672962741984847</v>
          </cell>
          <cell r="CS28">
            <v>90.379334112471639</v>
          </cell>
          <cell r="CT28">
            <v>92.5862738381676</v>
          </cell>
          <cell r="CU28">
            <v>90.46165765287023</v>
          </cell>
          <cell r="CV28">
            <v>92.815864185134444</v>
          </cell>
          <cell r="CW28">
            <v>94.951595691289185</v>
          </cell>
          <cell r="CX28">
            <v>92.810003251022195</v>
          </cell>
          <cell r="CY28">
            <v>94.395233699217812</v>
          </cell>
          <cell r="CZ28">
            <v>91.13458175865037</v>
          </cell>
          <cell r="DA28">
            <v>92.306914212768376</v>
          </cell>
          <cell r="DB28">
            <v>96.774380195772196</v>
          </cell>
          <cell r="DC28">
            <v>102.02458620309326</v>
          </cell>
          <cell r="DD28">
            <v>94.678109302914365</v>
          </cell>
          <cell r="DE28">
            <v>96.370920251256877</v>
          </cell>
          <cell r="DF28">
            <v>92.461879132513488</v>
          </cell>
          <cell r="DG28">
            <v>97.363596096432801</v>
          </cell>
          <cell r="DH28">
            <v>97.531332972972734</v>
          </cell>
          <cell r="DI28">
            <v>94.072314359676412</v>
          </cell>
          <cell r="DJ28">
            <v>94.877799860236252</v>
          </cell>
          <cell r="DK28">
            <v>91.293283966741384</v>
          </cell>
          <cell r="DL28">
            <v>94.129208115565987</v>
          </cell>
          <cell r="DM28">
            <v>91.423398637475046</v>
          </cell>
          <cell r="DN28">
            <v>93.111578863152957</v>
          </cell>
          <cell r="DO28">
            <v>95.737430275256429</v>
          </cell>
          <cell r="DP28">
            <v>105.74387530770449</v>
          </cell>
          <cell r="DQ28">
            <v>103.26191947848598</v>
          </cell>
          <cell r="DR28">
            <v>99.915136386868497</v>
          </cell>
          <cell r="DS28">
            <v>99.173137765864993</v>
          </cell>
          <cell r="DT28">
            <v>105.95598769427677</v>
          </cell>
          <cell r="DU28">
            <v>102.32634021898268</v>
          </cell>
        </row>
        <row r="51">
          <cell r="E51" t="str">
            <v>TOTAL spécialistes</v>
          </cell>
          <cell r="BY51">
            <v>116.67474427822478</v>
          </cell>
          <cell r="BZ51">
            <v>114.3589810858314</v>
          </cell>
          <cell r="CA51">
            <v>116.29634725349931</v>
          </cell>
          <cell r="CB51">
            <v>117.07847767439736</v>
          </cell>
          <cell r="CC51">
            <v>119.73203489847425</v>
          </cell>
          <cell r="CD51">
            <v>113.50899326225345</v>
          </cell>
          <cell r="CE51">
            <v>118.36472790213865</v>
          </cell>
          <cell r="CF51">
            <v>118.86445637966752</v>
          </cell>
          <cell r="CG51">
            <v>114.53633881353204</v>
          </cell>
          <cell r="CH51">
            <v>117.28249471706059</v>
          </cell>
          <cell r="CI51">
            <v>113.53482714764387</v>
          </cell>
          <cell r="CJ51">
            <v>124.56312085812051</v>
          </cell>
          <cell r="CK51">
            <v>119.13366986936884</v>
          </cell>
          <cell r="CL51">
            <v>120.49759678727206</v>
          </cell>
          <cell r="CM51">
            <v>123.83030997214917</v>
          </cell>
          <cell r="CN51">
            <v>122.4949145304644</v>
          </cell>
          <cell r="CO51">
            <v>119.69193595238492</v>
          </cell>
          <cell r="CP51">
            <v>123.89472118837861</v>
          </cell>
          <cell r="CQ51">
            <v>121.16336276471044</v>
          </cell>
          <cell r="CR51">
            <v>124.94115060652449</v>
          </cell>
          <cell r="CS51">
            <v>123.581081260118</v>
          </cell>
          <cell r="CT51">
            <v>124.56805614070731</v>
          </cell>
          <cell r="CU51">
            <v>124.2624445427527</v>
          </cell>
          <cell r="CV51">
            <v>126.21278178556904</v>
          </cell>
          <cell r="CW51">
            <v>133.18750974715624</v>
          </cell>
          <cell r="CX51">
            <v>127.27949465695862</v>
          </cell>
          <cell r="CY51">
            <v>127.71834034115363</v>
          </cell>
          <cell r="CZ51">
            <v>127.4146520098098</v>
          </cell>
          <cell r="DA51">
            <v>131.11899466809729</v>
          </cell>
          <cell r="DB51">
            <v>129.47134760126568</v>
          </cell>
          <cell r="DC51">
            <v>133.6030397795175</v>
          </cell>
          <cell r="DD51">
            <v>128.0998748892101</v>
          </cell>
          <cell r="DE51">
            <v>133.02628579572237</v>
          </cell>
          <cell r="DF51">
            <v>131.03075879262511</v>
          </cell>
          <cell r="DG51">
            <v>100.6377181123063</v>
          </cell>
          <cell r="DH51">
            <v>149.33677725659533</v>
          </cell>
          <cell r="DI51">
            <v>137.43823440797399</v>
          </cell>
          <cell r="DJ51">
            <v>137.08834832425899</v>
          </cell>
          <cell r="DK51">
            <v>131.74998112983525</v>
          </cell>
          <cell r="DL51">
            <v>133.81338664450104</v>
          </cell>
          <cell r="DM51">
            <v>132.67242918045173</v>
          </cell>
          <cell r="DN51">
            <v>137.32757042777928</v>
          </cell>
          <cell r="DO51">
            <v>137.22751433027099</v>
          </cell>
          <cell r="DP51">
            <v>139.94755626282668</v>
          </cell>
          <cell r="DQ51">
            <v>140.73950649052674</v>
          </cell>
          <cell r="DR51">
            <v>141.45760589380748</v>
          </cell>
          <cell r="DS51">
            <v>100.88628806805148</v>
          </cell>
          <cell r="DT51">
            <v>190.40548275802863</v>
          </cell>
          <cell r="DU51">
            <v>140.55844588325823</v>
          </cell>
        </row>
        <row r="55">
          <cell r="E55" t="str">
            <v>Honoraires de dentistes</v>
          </cell>
          <cell r="BY55">
            <v>119.64587821190256</v>
          </cell>
          <cell r="BZ55">
            <v>120.56130713243036</v>
          </cell>
          <cell r="CA55">
            <v>112.49037938925888</v>
          </cell>
          <cell r="CB55">
            <v>118.56611992554332</v>
          </cell>
          <cell r="CC55">
            <v>122.48461996630897</v>
          </cell>
          <cell r="CD55">
            <v>118.12913398687053</v>
          </cell>
          <cell r="CE55">
            <v>111.68420172147924</v>
          </cell>
          <cell r="CF55">
            <v>120.44215862996815</v>
          </cell>
          <cell r="CG55">
            <v>116.50944923294986</v>
          </cell>
          <cell r="CH55">
            <v>121.8820537421075</v>
          </cell>
          <cell r="CI55">
            <v>115.49029278408038</v>
          </cell>
          <cell r="CJ55">
            <v>119.97025038528723</v>
          </cell>
          <cell r="CK55">
            <v>119.80834373724882</v>
          </cell>
          <cell r="CL55">
            <v>118.17512039251208</v>
          </cell>
          <cell r="CM55">
            <v>120.42541375412803</v>
          </cell>
          <cell r="CN55">
            <v>126.79540159870555</v>
          </cell>
          <cell r="CO55">
            <v>125.87818558300671</v>
          </cell>
          <cell r="CP55">
            <v>121.34525518715779</v>
          </cell>
          <cell r="CQ55">
            <v>116.21736263723703</v>
          </cell>
          <cell r="CR55">
            <v>127.50541206516634</v>
          </cell>
          <cell r="CS55">
            <v>122.7759111165156</v>
          </cell>
          <cell r="CT55">
            <v>126.7704047000642</v>
          </cell>
          <cell r="CU55">
            <v>122.96402022110311</v>
          </cell>
          <cell r="CV55">
            <v>123.15196409335339</v>
          </cell>
          <cell r="CW55">
            <v>130.58530554707963</v>
          </cell>
          <cell r="CX55">
            <v>126.21332320180147</v>
          </cell>
          <cell r="CY55">
            <v>125.81460482804681</v>
          </cell>
          <cell r="CZ55">
            <v>130.62753866956797</v>
          </cell>
          <cell r="DA55">
            <v>123.79717893002542</v>
          </cell>
          <cell r="DB55">
            <v>114.13072608946671</v>
          </cell>
          <cell r="DC55">
            <v>117.42879953442369</v>
          </cell>
          <cell r="DD55">
            <v>110.95996831639505</v>
          </cell>
          <cell r="DE55">
            <v>116.23098768525995</v>
          </cell>
          <cell r="DF55">
            <v>112.66839289776505</v>
          </cell>
          <cell r="DG55">
            <v>118.30643816203943</v>
          </cell>
          <cell r="DH55">
            <v>115.18057464330229</v>
          </cell>
          <cell r="DI55">
            <v>114.29004400322577</v>
          </cell>
          <cell r="DJ55">
            <v>114.834073679583</v>
          </cell>
          <cell r="DK55">
            <v>113.98544160051843</v>
          </cell>
          <cell r="DL55">
            <v>117.52606738305819</v>
          </cell>
          <cell r="DM55">
            <v>118.55812773212513</v>
          </cell>
          <cell r="DN55">
            <v>123.80373963503983</v>
          </cell>
          <cell r="DO55">
            <v>121.81787055137747</v>
          </cell>
          <cell r="DP55">
            <v>124.9461682832511</v>
          </cell>
          <cell r="DQ55">
            <v>122.8910918420107</v>
          </cell>
          <cell r="DR55">
            <v>123.10827717466879</v>
          </cell>
          <cell r="DS55">
            <v>124.19775730633194</v>
          </cell>
          <cell r="DT55">
            <v>128.24313329881093</v>
          </cell>
          <cell r="DU55">
            <v>122.79044699761042</v>
          </cell>
        </row>
        <row r="69">
          <cell r="E69" t="str">
            <v>TOTAL Infirmiers</v>
          </cell>
          <cell r="BY69">
            <v>117.61051670567397</v>
          </cell>
          <cell r="BZ69">
            <v>123.12571606624903</v>
          </cell>
          <cell r="CA69">
            <v>123.88440912520586</v>
          </cell>
          <cell r="CB69">
            <v>123.38305367360472</v>
          </cell>
          <cell r="CC69">
            <v>121.81773926485089</v>
          </cell>
          <cell r="CD69">
            <v>124.95003250197752</v>
          </cell>
          <cell r="CE69">
            <v>119.12482097461587</v>
          </cell>
          <cell r="CF69">
            <v>134.46208874683447</v>
          </cell>
          <cell r="CG69">
            <v>131.00216729036367</v>
          </cell>
          <cell r="CH69">
            <v>125.71289213151755</v>
          </cell>
          <cell r="CI69">
            <v>123.4355089352469</v>
          </cell>
          <cell r="CJ69">
            <v>120.79836647802165</v>
          </cell>
          <cell r="CK69">
            <v>126.62817958423342</v>
          </cell>
          <cell r="CL69">
            <v>121.45976931385502</v>
          </cell>
          <cell r="CM69">
            <v>130.01739267043948</v>
          </cell>
          <cell r="CN69">
            <v>124.83255254507131</v>
          </cell>
          <cell r="CO69">
            <v>126.68398925396605</v>
          </cell>
          <cell r="CP69">
            <v>121.35707108698897</v>
          </cell>
          <cell r="CQ69">
            <v>124.51148071413827</v>
          </cell>
          <cell r="CR69">
            <v>122.17832701838253</v>
          </cell>
          <cell r="CS69">
            <v>121.80220842180547</v>
          </cell>
          <cell r="CT69">
            <v>123.47656880723881</v>
          </cell>
          <cell r="CU69">
            <v>117.09330106095027</v>
          </cell>
          <cell r="CV69">
            <v>130.48457787543541</v>
          </cell>
          <cell r="CW69">
            <v>125.70099170192283</v>
          </cell>
          <cell r="CX69">
            <v>126.76933302283355</v>
          </cell>
          <cell r="CY69">
            <v>120.88852056493423</v>
          </cell>
          <cell r="CZ69">
            <v>124.63799159880529</v>
          </cell>
          <cell r="DA69">
            <v>125.66876882287366</v>
          </cell>
          <cell r="DB69">
            <v>121.10419972855068</v>
          </cell>
          <cell r="DC69">
            <v>136.29128260920643</v>
          </cell>
          <cell r="DD69">
            <v>124.10804941922731</v>
          </cell>
          <cell r="DE69">
            <v>128.50760528039044</v>
          </cell>
          <cell r="DF69">
            <v>123.34153737264921</v>
          </cell>
          <cell r="DG69">
            <v>136.89514859817041</v>
          </cell>
          <cell r="DH69">
            <v>127.04927190291622</v>
          </cell>
          <cell r="DI69">
            <v>122.42786486633206</v>
          </cell>
          <cell r="DJ69">
            <v>129.20336868247531</v>
          </cell>
          <cell r="DK69">
            <v>132.2759091084836</v>
          </cell>
          <cell r="DL69">
            <v>129.48032375901221</v>
          </cell>
          <cell r="DM69">
            <v>128.83896308607041</v>
          </cell>
          <cell r="DN69">
            <v>135.22234776916108</v>
          </cell>
          <cell r="DO69">
            <v>131.83088272469482</v>
          </cell>
          <cell r="DP69">
            <v>135.11906776345296</v>
          </cell>
          <cell r="DQ69">
            <v>132.47044273987589</v>
          </cell>
          <cell r="DR69">
            <v>131.20683737808102</v>
          </cell>
          <cell r="DS69">
            <v>131.38754163884155</v>
          </cell>
          <cell r="DT69">
            <v>130.08591249468381</v>
          </cell>
          <cell r="DU69">
            <v>137.70555838072801</v>
          </cell>
        </row>
        <row r="74">
          <cell r="E74" t="str">
            <v>Montants masseurs-kiné</v>
          </cell>
          <cell r="BY74">
            <v>113.65842193318517</v>
          </cell>
          <cell r="BZ74">
            <v>113.49551839058012</v>
          </cell>
          <cell r="CA74">
            <v>110.46978762928237</v>
          </cell>
          <cell r="CB74">
            <v>111.5093647693291</v>
          </cell>
          <cell r="CC74">
            <v>115.00498932006708</v>
          </cell>
          <cell r="CD74">
            <v>106.15384496500275</v>
          </cell>
          <cell r="CE74">
            <v>110.88911947888722</v>
          </cell>
          <cell r="CF74">
            <v>113.67552576224097</v>
          </cell>
          <cell r="CG74">
            <v>108.95363900988495</v>
          </cell>
          <cell r="CH74">
            <v>112.87131507818144</v>
          </cell>
          <cell r="CI74">
            <v>109.90224258747357</v>
          </cell>
          <cell r="CJ74">
            <v>118.8328205501162</v>
          </cell>
          <cell r="CK74">
            <v>114.63513796806185</v>
          </cell>
          <cell r="CL74">
            <v>114.24856082039041</v>
          </cell>
          <cell r="CM74">
            <v>115.64781126005556</v>
          </cell>
          <cell r="CN74">
            <v>116.55793957308551</v>
          </cell>
          <cell r="CO74">
            <v>116.3362454233031</v>
          </cell>
          <cell r="CP74">
            <v>115.73496596026264</v>
          </cell>
          <cell r="CQ74">
            <v>115.77936419057215</v>
          </cell>
          <cell r="CR74">
            <v>121.73667110943344</v>
          </cell>
          <cell r="CS74">
            <v>117.13202102916107</v>
          </cell>
          <cell r="CT74">
            <v>122.49350222493622</v>
          </cell>
          <cell r="CU74">
            <v>119.74359345668579</v>
          </cell>
          <cell r="CV74">
            <v>111.25092014075011</v>
          </cell>
          <cell r="CW74">
            <v>124.0937566368704</v>
          </cell>
          <cell r="CX74">
            <v>119.45287723539511</v>
          </cell>
          <cell r="CY74">
            <v>119.67333822407176</v>
          </cell>
          <cell r="CZ74">
            <v>122.50765729653079</v>
          </cell>
          <cell r="DA74">
            <v>119.82120802548212</v>
          </cell>
          <cell r="DB74">
            <v>122.63235755456907</v>
          </cell>
          <cell r="DC74">
            <v>127.59976108316215</v>
          </cell>
          <cell r="DD74">
            <v>116.52332526408958</v>
          </cell>
          <cell r="DE74">
            <v>125.72881420771544</v>
          </cell>
          <cell r="DF74">
            <v>123.64337225535311</v>
          </cell>
          <cell r="DG74">
            <v>125.3456066427903</v>
          </cell>
          <cell r="DH74">
            <v>123.92154355304565</v>
          </cell>
          <cell r="DI74">
            <v>126.65459672595674</v>
          </cell>
          <cell r="DJ74">
            <v>129.78842237145446</v>
          </cell>
          <cell r="DK74">
            <v>127.59445005200718</v>
          </cell>
          <cell r="DL74">
            <v>125.30615140591533</v>
          </cell>
          <cell r="DM74">
            <v>128.74879331014176</v>
          </cell>
          <cell r="DN74">
            <v>131.58186514673056</v>
          </cell>
          <cell r="DO74">
            <v>128.80514842272689</v>
          </cell>
          <cell r="DP74">
            <v>129.41485900186512</v>
          </cell>
          <cell r="DQ74">
            <v>130.70648172670283</v>
          </cell>
          <cell r="DR74">
            <v>126.63029773336116</v>
          </cell>
          <cell r="DS74">
            <v>132.28527860757498</v>
          </cell>
          <cell r="DT74">
            <v>134.94111205763684</v>
          </cell>
          <cell r="DU74">
            <v>126.16274631799141</v>
          </cell>
        </row>
        <row r="83">
          <cell r="E83" t="str">
            <v>TOTAL Laboratoires</v>
          </cell>
          <cell r="BY83">
            <v>170.13567947750244</v>
          </cell>
          <cell r="BZ83">
            <v>158.77816995016465</v>
          </cell>
          <cell r="CA83">
            <v>192.00552507402116</v>
          </cell>
          <cell r="CB83">
            <v>162.44003384122269</v>
          </cell>
          <cell r="CC83">
            <v>152.8600654760337</v>
          </cell>
          <cell r="CD83">
            <v>150.7446179289276</v>
          </cell>
          <cell r="CE83">
            <v>182.01874236270058</v>
          </cell>
          <cell r="CF83">
            <v>215.71336568532479</v>
          </cell>
          <cell r="CG83">
            <v>192.78315463801985</v>
          </cell>
          <cell r="CH83">
            <v>166.97032749219258</v>
          </cell>
          <cell r="CI83">
            <v>163.78813243045013</v>
          </cell>
          <cell r="CJ83">
            <v>151.08516093202337</v>
          </cell>
          <cell r="CK83">
            <v>142.98283509508974</v>
          </cell>
          <cell r="CL83">
            <v>153.14482593991414</v>
          </cell>
          <cell r="CM83">
            <v>142.22959595639668</v>
          </cell>
          <cell r="CN83">
            <v>128.46179545790258</v>
          </cell>
          <cell r="CO83">
            <v>132.43833334361358</v>
          </cell>
          <cell r="CP83">
            <v>123.54143463678326</v>
          </cell>
          <cell r="CQ83">
            <v>123.26043051394105</v>
          </cell>
          <cell r="CR83">
            <v>122.04283895947752</v>
          </cell>
          <cell r="CS83">
            <v>114.69102046003765</v>
          </cell>
          <cell r="CT83">
            <v>112.18439497522394</v>
          </cell>
          <cell r="CU83">
            <v>105.4289880651674</v>
          </cell>
          <cell r="CV83">
            <v>107.4436738042052</v>
          </cell>
          <cell r="CW83">
            <v>111.58742400578487</v>
          </cell>
          <cell r="CX83">
            <v>107.77504042629582</v>
          </cell>
          <cell r="CY83">
            <v>108.76276239960842</v>
          </cell>
          <cell r="CZ83">
            <v>108.71013742848031</v>
          </cell>
          <cell r="DA83">
            <v>108.45349758082283</v>
          </cell>
          <cell r="DB83">
            <v>104.96179204783576</v>
          </cell>
          <cell r="DC83">
            <v>107.58863763547029</v>
          </cell>
          <cell r="DD83">
            <v>106.5874429631148</v>
          </cell>
          <cell r="DE83">
            <v>107.20612800877502</v>
          </cell>
          <cell r="DF83">
            <v>101.17234347925555</v>
          </cell>
          <cell r="DG83">
            <v>104.30942403654232</v>
          </cell>
          <cell r="DH83">
            <v>103.40408293798396</v>
          </cell>
          <cell r="DI83">
            <v>103.34151505226853</v>
          </cell>
          <cell r="DJ83">
            <v>104.2235370667966</v>
          </cell>
          <cell r="DK83">
            <v>95.462378576243935</v>
          </cell>
          <cell r="DL83">
            <v>97.198125147295471</v>
          </cell>
          <cell r="DM83">
            <v>93.556201628016979</v>
          </cell>
          <cell r="DN83">
            <v>98.186377141462756</v>
          </cell>
          <cell r="DO83">
            <v>97.461762349707328</v>
          </cell>
          <cell r="DP83">
            <v>92.018948443361623</v>
          </cell>
          <cell r="DQ83">
            <v>94.620607690197346</v>
          </cell>
          <cell r="DR83">
            <v>93.15852299738863</v>
          </cell>
          <cell r="DS83">
            <v>90.020891880301264</v>
          </cell>
          <cell r="DT83">
            <v>109.49324338957824</v>
          </cell>
          <cell r="DU83">
            <v>104.97465517373443</v>
          </cell>
        </row>
        <row r="89">
          <cell r="E89" t="str">
            <v>TOTAL transports</v>
          </cell>
          <cell r="BY89">
            <v>115.30117486240145</v>
          </cell>
          <cell r="BZ89">
            <v>118.19845694307215</v>
          </cell>
          <cell r="CA89">
            <v>116.86490732080487</v>
          </cell>
          <cell r="CB89">
            <v>117.74244967456195</v>
          </cell>
          <cell r="CC89">
            <v>120.0843029037228</v>
          </cell>
          <cell r="CD89">
            <v>116.46347922681572</v>
          </cell>
          <cell r="CE89">
            <v>119.96161592511572</v>
          </cell>
          <cell r="CF89">
            <v>121.42086208954596</v>
          </cell>
          <cell r="CG89">
            <v>119.40808085491443</v>
          </cell>
          <cell r="CH89">
            <v>121.38695573301821</v>
          </cell>
          <cell r="CI89">
            <v>120.76967063152897</v>
          </cell>
          <cell r="CJ89">
            <v>126.48624731863114</v>
          </cell>
          <cell r="CK89">
            <v>121.92096849667064</v>
          </cell>
          <cell r="CL89">
            <v>122.39239726130113</v>
          </cell>
          <cell r="CM89">
            <v>125.99742814468753</v>
          </cell>
          <cell r="CN89">
            <v>128.75626333834481</v>
          </cell>
          <cell r="CO89">
            <v>130.31824670329968</v>
          </cell>
          <cell r="CP89">
            <v>131.34114627562138</v>
          </cell>
          <cell r="CQ89">
            <v>134.02478385074988</v>
          </cell>
          <cell r="CR89">
            <v>133.82752148398055</v>
          </cell>
          <cell r="CS89">
            <v>132.09304140241571</v>
          </cell>
          <cell r="CT89">
            <v>133.4031408661445</v>
          </cell>
          <cell r="CU89">
            <v>136.78425730007768</v>
          </cell>
          <cell r="CV89">
            <v>130.15781329978461</v>
          </cell>
          <cell r="CW89">
            <v>136.03036030457275</v>
          </cell>
          <cell r="CX89">
            <v>134.98864611249488</v>
          </cell>
          <cell r="CY89">
            <v>135.3207398525706</v>
          </cell>
          <cell r="CZ89">
            <v>138.34325143980502</v>
          </cell>
          <cell r="DA89">
            <v>137.1971312510527</v>
          </cell>
          <cell r="DB89">
            <v>138.66464330834404</v>
          </cell>
          <cell r="DC89">
            <v>140.64453295244638</v>
          </cell>
          <cell r="DD89">
            <v>136.85058029753677</v>
          </cell>
          <cell r="DE89">
            <v>140.89811559379385</v>
          </cell>
          <cell r="DF89">
            <v>139.0712852446068</v>
          </cell>
          <cell r="DG89">
            <v>143.25021112631148</v>
          </cell>
          <cell r="DH89">
            <v>140.36362562464652</v>
          </cell>
          <cell r="DI89">
            <v>146.53599377818691</v>
          </cell>
          <cell r="DJ89">
            <v>145.68542440554154</v>
          </cell>
          <cell r="DK89">
            <v>142.76507456425898</v>
          </cell>
          <cell r="DL89">
            <v>143.67803856628788</v>
          </cell>
          <cell r="DM89">
            <v>143.54582099190881</v>
          </cell>
          <cell r="DN89">
            <v>144.9618636860113</v>
          </cell>
          <cell r="DO89">
            <v>144.9953480132157</v>
          </cell>
          <cell r="DP89">
            <v>143.42220913810743</v>
          </cell>
          <cell r="DQ89">
            <v>148.28304083980626</v>
          </cell>
          <cell r="DR89">
            <v>150.62442482626338</v>
          </cell>
          <cell r="DS89">
            <v>146.17602738523854</v>
          </cell>
          <cell r="DT89">
            <v>151.02309223504901</v>
          </cell>
          <cell r="DU89">
            <v>145.37964269838196</v>
          </cell>
        </row>
        <row r="90">
          <cell r="E90" t="str">
            <v>IJ maladie</v>
          </cell>
          <cell r="BY90">
            <v>131.74795678623454</v>
          </cell>
          <cell r="BZ90">
            <v>133.23026654423046</v>
          </cell>
          <cell r="CA90">
            <v>129.02259256889513</v>
          </cell>
          <cell r="CB90">
            <v>132.01049662582071</v>
          </cell>
          <cell r="CC90">
            <v>136.71002577485299</v>
          </cell>
          <cell r="CD90">
            <v>137.70446191401092</v>
          </cell>
          <cell r="CE90">
            <v>136.39671965285856</v>
          </cell>
          <cell r="CF90">
            <v>140.77384453168938</v>
          </cell>
          <cell r="CG90">
            <v>163.40596956890852</v>
          </cell>
          <cell r="CH90">
            <v>153.7184479461026</v>
          </cell>
          <cell r="CI90">
            <v>153.15972301191118</v>
          </cell>
          <cell r="CJ90">
            <v>145.25658212268263</v>
          </cell>
          <cell r="CK90">
            <v>148.75164743986858</v>
          </cell>
          <cell r="CL90">
            <v>146.31399252892956</v>
          </cell>
          <cell r="CM90">
            <v>148.37235336445289</v>
          </cell>
          <cell r="CN90">
            <v>152.01908479831846</v>
          </cell>
          <cell r="CO90">
            <v>149.72445872966148</v>
          </cell>
          <cell r="CP90">
            <v>147.63905757514613</v>
          </cell>
          <cell r="CQ90">
            <v>144.67613032502445</v>
          </cell>
          <cell r="CR90">
            <v>140.24253066620571</v>
          </cell>
          <cell r="CS90">
            <v>140.91934483703025</v>
          </cell>
          <cell r="CT90">
            <v>142.37121168432273</v>
          </cell>
          <cell r="CU90">
            <v>135.00707889187515</v>
          </cell>
          <cell r="CV90">
            <v>144.74766957724259</v>
          </cell>
          <cell r="CW90">
            <v>141.23680634311836</v>
          </cell>
          <cell r="CX90">
            <v>140.56733284233857</v>
          </cell>
          <cell r="CY90">
            <v>146.9968801136759</v>
          </cell>
          <cell r="CZ90">
            <v>140.85706831110295</v>
          </cell>
          <cell r="DA90">
            <v>140.62631043935957</v>
          </cell>
          <cell r="DB90">
            <v>139.07973601102995</v>
          </cell>
          <cell r="DC90">
            <v>147.63254613183668</v>
          </cell>
          <cell r="DD90">
            <v>144.77898896465587</v>
          </cell>
          <cell r="DE90">
            <v>144.99058820611506</v>
          </cell>
          <cell r="DF90">
            <v>142.20432200719196</v>
          </cell>
          <cell r="DG90">
            <v>147.01694845258086</v>
          </cell>
          <cell r="DH90">
            <v>147.52911770350266</v>
          </cell>
          <cell r="DI90">
            <v>144.73753599053961</v>
          </cell>
          <cell r="DJ90">
            <v>148.8559599983692</v>
          </cell>
          <cell r="DK90">
            <v>150.42576252586528</v>
          </cell>
          <cell r="DL90">
            <v>149.227823727763</v>
          </cell>
          <cell r="DM90">
            <v>144.37054093382758</v>
          </cell>
          <cell r="DN90">
            <v>149.33665021081995</v>
          </cell>
          <cell r="DO90">
            <v>151.74207946652794</v>
          </cell>
          <cell r="DP90">
            <v>152.06979773771033</v>
          </cell>
          <cell r="DQ90">
            <v>157.34076687727293</v>
          </cell>
          <cell r="DR90">
            <v>155.89100621976675</v>
          </cell>
          <cell r="DS90">
            <v>143.91673696840769</v>
          </cell>
          <cell r="DT90">
            <v>149.14559760067749</v>
          </cell>
          <cell r="DU90">
            <v>154.58763350200118</v>
          </cell>
        </row>
        <row r="91">
          <cell r="E91" t="str">
            <v>IJ AT</v>
          </cell>
          <cell r="BY91">
            <v>122.06572533476381</v>
          </cell>
          <cell r="BZ91">
            <v>131.29262538483363</v>
          </cell>
          <cell r="CA91">
            <v>126.39662088471826</v>
          </cell>
          <cell r="CB91">
            <v>123.94676140399217</v>
          </cell>
          <cell r="CC91">
            <v>129.72321687253486</v>
          </cell>
          <cell r="CD91">
            <v>133.08683369489688</v>
          </cell>
          <cell r="CE91">
            <v>126.49993205213977</v>
          </cell>
          <cell r="CF91">
            <v>131.22733294346219</v>
          </cell>
          <cell r="CG91">
            <v>125.72173198444519</v>
          </cell>
          <cell r="CH91">
            <v>128.36210172317863</v>
          </cell>
          <cell r="CI91">
            <v>130.62910784469526</v>
          </cell>
          <cell r="CJ91">
            <v>122.75943316290832</v>
          </cell>
          <cell r="CK91">
            <v>128.14676568251579</v>
          </cell>
          <cell r="CL91">
            <v>127.84808702524988</v>
          </cell>
          <cell r="CM91">
            <v>137.11541622935525</v>
          </cell>
          <cell r="CN91">
            <v>136.16839978896093</v>
          </cell>
          <cell r="CO91">
            <v>134.62560681984979</v>
          </cell>
          <cell r="CP91">
            <v>127.37922064002225</v>
          </cell>
          <cell r="CQ91">
            <v>131.98773748564756</v>
          </cell>
          <cell r="CR91">
            <v>127.33658453422937</v>
          </cell>
          <cell r="CS91">
            <v>125.28205953031527</v>
          </cell>
          <cell r="CT91">
            <v>132.24465308402816</v>
          </cell>
          <cell r="CU91">
            <v>133.23787341500812</v>
          </cell>
          <cell r="CV91">
            <v>134.33056582898564</v>
          </cell>
          <cell r="CW91">
            <v>136.34325942066707</v>
          </cell>
          <cell r="CX91">
            <v>141.84019502385323</v>
          </cell>
          <cell r="CY91">
            <v>132.82551804975554</v>
          </cell>
          <cell r="CZ91">
            <v>132.93218557632355</v>
          </cell>
          <cell r="DA91">
            <v>130.55409188369444</v>
          </cell>
          <cell r="DB91">
            <v>129.94161725652719</v>
          </cell>
          <cell r="DC91">
            <v>136.64607000539678</v>
          </cell>
          <cell r="DD91">
            <v>137.15956229664584</v>
          </cell>
          <cell r="DE91">
            <v>137.21468004987241</v>
          </cell>
          <cell r="DF91">
            <v>136.26427482343991</v>
          </cell>
          <cell r="DG91">
            <v>145.61180086000903</v>
          </cell>
          <cell r="DH91">
            <v>140.53878209377726</v>
          </cell>
          <cell r="DI91">
            <v>137.48188398508833</v>
          </cell>
          <cell r="DJ91">
            <v>138.85948894792571</v>
          </cell>
          <cell r="DK91">
            <v>132.37185104875618</v>
          </cell>
          <cell r="DL91">
            <v>131.31745767319384</v>
          </cell>
          <cell r="DM91">
            <v>137.3425188661391</v>
          </cell>
          <cell r="DN91">
            <v>143.51904760254664</v>
          </cell>
          <cell r="DO91">
            <v>141.12285350989359</v>
          </cell>
          <cell r="DP91">
            <v>136.27266392109473</v>
          </cell>
          <cell r="DQ91">
            <v>139.58200831229934</v>
          </cell>
          <cell r="DR91">
            <v>142.90317555706341</v>
          </cell>
          <cell r="DS91">
            <v>140.78186557725658</v>
          </cell>
          <cell r="DT91">
            <v>139.30644826395871</v>
          </cell>
          <cell r="DU91">
            <v>146.13665529396988</v>
          </cell>
        </row>
        <row r="107">
          <cell r="E107" t="str">
            <v>Médicaments de ville</v>
          </cell>
          <cell r="BY107">
            <v>122.75946063260135</v>
          </cell>
          <cell r="BZ107">
            <v>127.3534949739872</v>
          </cell>
          <cell r="CA107">
            <v>140.21645436701593</v>
          </cell>
          <cell r="CB107">
            <v>136.16562308322085</v>
          </cell>
          <cell r="CC107">
            <v>129.44282186485373</v>
          </cell>
          <cell r="CD107">
            <v>132.19104673817887</v>
          </cell>
          <cell r="CE107">
            <v>133.48305648712693</v>
          </cell>
          <cell r="CF107">
            <v>162.67293318841857</v>
          </cell>
          <cell r="CG107">
            <v>147.79182250998593</v>
          </cell>
          <cell r="CH107">
            <v>137.30311921054579</v>
          </cell>
          <cell r="CI107">
            <v>137.16615349988501</v>
          </cell>
          <cell r="CJ107">
            <v>134.94694824832169</v>
          </cell>
          <cell r="CK107">
            <v>135.13474801085192</v>
          </cell>
          <cell r="CL107">
            <v>134.53932759253956</v>
          </cell>
          <cell r="CM107">
            <v>138.64855183083586</v>
          </cell>
          <cell r="CN107">
            <v>134.57622765306081</v>
          </cell>
          <cell r="CO107">
            <v>137.6983866386409</v>
          </cell>
          <cell r="CP107">
            <v>135.97513901981054</v>
          </cell>
          <cell r="CQ107">
            <v>134.66244025462873</v>
          </cell>
          <cell r="CR107">
            <v>137.95471436925152</v>
          </cell>
          <cell r="CS107">
            <v>137.62666928718627</v>
          </cell>
          <cell r="CT107">
            <v>140.55897570735198</v>
          </cell>
          <cell r="CU107">
            <v>137.66662635307907</v>
          </cell>
          <cell r="CV107">
            <v>140.3760270737267</v>
          </cell>
          <cell r="CW107">
            <v>148.29837954945907</v>
          </cell>
          <cell r="CX107">
            <v>142.02127298086188</v>
          </cell>
          <cell r="CY107">
            <v>142.19266854940463</v>
          </cell>
          <cell r="CZ107">
            <v>142.68254455703666</v>
          </cell>
          <cell r="DA107">
            <v>144.11554616273799</v>
          </cell>
          <cell r="DB107">
            <v>143.73369389836233</v>
          </cell>
          <cell r="DC107">
            <v>148.48624199198562</v>
          </cell>
          <cell r="DD107">
            <v>143.35096923543907</v>
          </cell>
          <cell r="DE107">
            <v>147.86245031346868</v>
          </cell>
          <cell r="DF107">
            <v>144.56980128184233</v>
          </cell>
          <cell r="DG107">
            <v>149.92483880389739</v>
          </cell>
          <cell r="DH107">
            <v>147.93601474671866</v>
          </cell>
          <cell r="DI107">
            <v>145.7721031960067</v>
          </cell>
          <cell r="DJ107">
            <v>149.25279981192446</v>
          </cell>
          <cell r="DK107">
            <v>148.01264599701301</v>
          </cell>
          <cell r="DL107">
            <v>151.92185517362674</v>
          </cell>
          <cell r="DM107">
            <v>148.12483718353232</v>
          </cell>
          <cell r="DN107">
            <v>156.19656640673438</v>
          </cell>
          <cell r="DO107">
            <v>152.50438782042411</v>
          </cell>
          <cell r="DP107">
            <v>154.02070758352932</v>
          </cell>
          <cell r="DQ107">
            <v>155.07705017386485</v>
          </cell>
          <cell r="DR107">
            <v>157.2906109399392</v>
          </cell>
          <cell r="DS107">
            <v>157.43566563943688</v>
          </cell>
          <cell r="DT107">
            <v>161.24845991602683</v>
          </cell>
          <cell r="DU107">
            <v>161.79892972250178</v>
          </cell>
        </row>
        <row r="108">
          <cell r="E108" t="str">
            <v>Médicaments rétrocédés</v>
          </cell>
          <cell r="BY108">
            <v>96.383081240097994</v>
          </cell>
          <cell r="BZ108">
            <v>95.787681856060544</v>
          </cell>
          <cell r="CA108">
            <v>96.903177725375855</v>
          </cell>
          <cell r="CB108">
            <v>95.451638830413259</v>
          </cell>
          <cell r="CC108">
            <v>105.35467015883269</v>
          </cell>
          <cell r="CD108">
            <v>97.983070054886753</v>
          </cell>
          <cell r="CE108">
            <v>107.06096604578295</v>
          </cell>
          <cell r="CF108">
            <v>97.105866104415384</v>
          </cell>
          <cell r="CG108">
            <v>79.077402877239081</v>
          </cell>
          <cell r="CH108">
            <v>106.0106288541091</v>
          </cell>
          <cell r="CI108">
            <v>114.49390241814361</v>
          </cell>
          <cell r="CJ108">
            <v>93.091293929335492</v>
          </cell>
          <cell r="CK108">
            <v>94.883013921962629</v>
          </cell>
          <cell r="CL108">
            <v>85.861999898633172</v>
          </cell>
          <cell r="CM108">
            <v>86.156919873950486</v>
          </cell>
          <cell r="CN108">
            <v>93.532794600163669</v>
          </cell>
          <cell r="CO108">
            <v>89.92918839469985</v>
          </cell>
          <cell r="CP108">
            <v>97.781764373640044</v>
          </cell>
          <cell r="CQ108">
            <v>84.239129592117109</v>
          </cell>
          <cell r="CR108">
            <v>89.823716037542184</v>
          </cell>
          <cell r="CS108">
            <v>89.358935097533305</v>
          </cell>
          <cell r="CT108">
            <v>93.749987595471239</v>
          </cell>
          <cell r="CU108">
            <v>81.180223601549827</v>
          </cell>
          <cell r="CV108">
            <v>80.098450238832356</v>
          </cell>
          <cell r="CW108">
            <v>94.815794681729287</v>
          </cell>
          <cell r="CX108">
            <v>87.631178386292831</v>
          </cell>
          <cell r="CY108">
            <v>93.07921771910263</v>
          </cell>
          <cell r="CZ108">
            <v>92.52352663802678</v>
          </cell>
          <cell r="DA108">
            <v>76.887406214158077</v>
          </cell>
          <cell r="DB108">
            <v>93.394045545357784</v>
          </cell>
          <cell r="DC108">
            <v>90.72808231052251</v>
          </cell>
          <cell r="DD108">
            <v>89.31902176209114</v>
          </cell>
          <cell r="DE108">
            <v>102.86012879070256</v>
          </cell>
          <cell r="DF108">
            <v>82.726781248067155</v>
          </cell>
          <cell r="DG108">
            <v>94.396330791389687</v>
          </cell>
          <cell r="DH108">
            <v>92.808355269408096</v>
          </cell>
          <cell r="DI108">
            <v>88.998940522924968</v>
          </cell>
          <cell r="DJ108">
            <v>94.082114440531754</v>
          </cell>
          <cell r="DK108">
            <v>88.700180059661506</v>
          </cell>
          <cell r="DL108">
            <v>91.425944805775984</v>
          </cell>
          <cell r="DM108">
            <v>89.621496642921869</v>
          </cell>
          <cell r="DN108">
            <v>84.315429705746183</v>
          </cell>
          <cell r="DO108">
            <v>86.77075328255242</v>
          </cell>
          <cell r="DP108">
            <v>88.919112719422785</v>
          </cell>
          <cell r="DQ108">
            <v>76.584115343709698</v>
          </cell>
          <cell r="DR108">
            <v>88.678872441279339</v>
          </cell>
          <cell r="DS108">
            <v>68.114734322572076</v>
          </cell>
          <cell r="DT108">
            <v>151.37760257915218</v>
          </cell>
          <cell r="DU108">
            <v>83.44637426202975</v>
          </cell>
        </row>
        <row r="118">
          <cell r="E118" t="str">
            <v>TOTAL médicaments</v>
          </cell>
          <cell r="BY118">
            <v>119.79190162549574</v>
          </cell>
          <cell r="BZ118">
            <v>123.80208211171472</v>
          </cell>
          <cell r="CA118">
            <v>135.34335551169357</v>
          </cell>
          <cell r="CB118">
            <v>131.58496593969664</v>
          </cell>
          <cell r="CC118">
            <v>126.73270723933976</v>
          </cell>
          <cell r="CD118">
            <v>128.34236880514104</v>
          </cell>
          <cell r="CE118">
            <v>130.51035461212831</v>
          </cell>
          <cell r="CF118">
            <v>155.29610039422801</v>
          </cell>
          <cell r="CG118">
            <v>140.06088674110072</v>
          </cell>
          <cell r="CH118">
            <v>133.7824574005931</v>
          </cell>
          <cell r="CI118">
            <v>134.61533930708853</v>
          </cell>
          <cell r="CJ118">
            <v>130.23784385896383</v>
          </cell>
          <cell r="CK118">
            <v>130.6060978019058</v>
          </cell>
          <cell r="CL118">
            <v>129.06272900065935</v>
          </cell>
          <cell r="CM118">
            <v>132.74281272641574</v>
          </cell>
          <cell r="CN118">
            <v>129.95850481755753</v>
          </cell>
          <cell r="CO118">
            <v>132.32396005789073</v>
          </cell>
          <cell r="CP118">
            <v>131.67807112977192</v>
          </cell>
          <cell r="CQ118">
            <v>128.98940425912932</v>
          </cell>
          <cell r="CR118">
            <v>132.53958231132987</v>
          </cell>
          <cell r="CS118">
            <v>132.19615332380906</v>
          </cell>
          <cell r="CT118">
            <v>135.29258064160646</v>
          </cell>
          <cell r="CU118">
            <v>131.31144277121351</v>
          </cell>
          <cell r="CV118">
            <v>133.59430531422959</v>
          </cell>
          <cell r="CW118">
            <v>142.28115011528467</v>
          </cell>
          <cell r="CX118">
            <v>135.90194125949176</v>
          </cell>
          <cell r="CY118">
            <v>136.66700252782306</v>
          </cell>
          <cell r="CZ118">
            <v>137.03924366277386</v>
          </cell>
          <cell r="DA118">
            <v>136.55182904802032</v>
          </cell>
          <cell r="DB118">
            <v>138.07007059883753</v>
          </cell>
          <cell r="DC118">
            <v>141.98797532520857</v>
          </cell>
          <cell r="DD118">
            <v>137.27193200254413</v>
          </cell>
          <cell r="DE118">
            <v>142.79932005634538</v>
          </cell>
          <cell r="DF118">
            <v>137.61195432351408</v>
          </cell>
          <cell r="DG118">
            <v>143.67742623632992</v>
          </cell>
          <cell r="DH118">
            <v>141.73370092691363</v>
          </cell>
          <cell r="DI118">
            <v>139.38465677110958</v>
          </cell>
          <cell r="DJ118">
            <v>143.04564522615905</v>
          </cell>
          <cell r="DK118">
            <v>141.33950712883089</v>
          </cell>
          <cell r="DL118">
            <v>145.11556910101311</v>
          </cell>
          <cell r="DM118">
            <v>141.54273155851246</v>
          </cell>
          <cell r="DN118">
            <v>148.10934899589316</v>
          </cell>
          <cell r="DO118">
            <v>145.10881482157311</v>
          </cell>
          <cell r="DP118">
            <v>146.69624423164004</v>
          </cell>
          <cell r="DQ118">
            <v>146.24595124693695</v>
          </cell>
          <cell r="DR118">
            <v>149.57122764077641</v>
          </cell>
          <cell r="DS118">
            <v>147.38632830211608</v>
          </cell>
          <cell r="DT118">
            <v>160.13790750995159</v>
          </cell>
          <cell r="DU118">
            <v>152.98362462598237</v>
          </cell>
        </row>
        <row r="126">
          <cell r="E126" t="str">
            <v>Produits de LPP</v>
          </cell>
          <cell r="BY126">
            <v>122.46433031686837</v>
          </cell>
          <cell r="BZ126">
            <v>121.34643042064243</v>
          </cell>
          <cell r="CA126">
            <v>118.95090565331625</v>
          </cell>
          <cell r="CB126">
            <v>124.93968456819213</v>
          </cell>
          <cell r="CC126">
            <v>122.80402495693248</v>
          </cell>
          <cell r="CD126">
            <v>121.99248973274348</v>
          </cell>
          <cell r="CE126">
            <v>117.34795255018417</v>
          </cell>
          <cell r="CF126">
            <v>119.81346665597621</v>
          </cell>
          <cell r="CG126">
            <v>126.13735131442101</v>
          </cell>
          <cell r="CH126">
            <v>121.3762621411945</v>
          </cell>
          <cell r="CI126">
            <v>128.41445152007341</v>
          </cell>
          <cell r="CJ126">
            <v>125.15286658941041</v>
          </cell>
          <cell r="CK126">
            <v>125.23494555240428</v>
          </cell>
          <cell r="CL126">
            <v>125.63190608604089</v>
          </cell>
          <cell r="CM126">
            <v>131.94035821722019</v>
          </cell>
          <cell r="CN126">
            <v>128.54502799639312</v>
          </cell>
          <cell r="CO126">
            <v>125.29836816609412</v>
          </cell>
          <cell r="CP126">
            <v>129.8628296557338</v>
          </cell>
          <cell r="CQ126">
            <v>128.17332295366236</v>
          </cell>
          <cell r="CR126">
            <v>132.77370218091215</v>
          </cell>
          <cell r="CS126">
            <v>131.73199343887111</v>
          </cell>
          <cell r="CT126">
            <v>132.42402486554175</v>
          </cell>
          <cell r="CU126">
            <v>127.51587638359214</v>
          </cell>
          <cell r="CV126">
            <v>128.71858620130385</v>
          </cell>
          <cell r="CW126">
            <v>131.4971325519127</v>
          </cell>
          <cell r="CX126">
            <v>135.24604905429857</v>
          </cell>
          <cell r="CY126">
            <v>130.4249291949298</v>
          </cell>
          <cell r="CZ126">
            <v>131.89110838018169</v>
          </cell>
          <cell r="DA126">
            <v>132.77619895946867</v>
          </cell>
          <cell r="DB126">
            <v>126.96097030061595</v>
          </cell>
          <cell r="DC126">
            <v>138.68528144634431</v>
          </cell>
          <cell r="DD126">
            <v>131.91229278412854</v>
          </cell>
          <cell r="DE126">
            <v>138.78011040797006</v>
          </cell>
          <cell r="DF126">
            <v>136.12428113869245</v>
          </cell>
          <cell r="DG126">
            <v>139.62812439907688</v>
          </cell>
          <cell r="DH126">
            <v>141.28067417428019</v>
          </cell>
          <cell r="DI126">
            <v>136.5456171539825</v>
          </cell>
          <cell r="DJ126">
            <v>142.19445860093171</v>
          </cell>
          <cell r="DK126">
            <v>142.37863170642115</v>
          </cell>
          <cell r="DL126">
            <v>141.95326519220845</v>
          </cell>
          <cell r="DM126">
            <v>136.17633763830736</v>
          </cell>
          <cell r="DN126">
            <v>143.69247576359959</v>
          </cell>
          <cell r="DO126">
            <v>146.93920428900816</v>
          </cell>
          <cell r="DP126">
            <v>145.80966952611732</v>
          </cell>
          <cell r="DQ126">
            <v>147.39841844458005</v>
          </cell>
          <cell r="DR126">
            <v>145.8942796939715</v>
          </cell>
          <cell r="DS126">
            <v>145.62018353739774</v>
          </cell>
          <cell r="DT126">
            <v>148.00574456963241</v>
          </cell>
          <cell r="DU126">
            <v>151.50155145312817</v>
          </cell>
        </row>
        <row r="134">
          <cell r="E134" t="str">
            <v xml:space="preserve">TOTAL SOINS DE VILLE </v>
          </cell>
          <cell r="BY134">
            <v>120.93591185607909</v>
          </cell>
          <cell r="BZ134">
            <v>123.02732092577141</v>
          </cell>
          <cell r="CA134">
            <v>125.76743011778173</v>
          </cell>
          <cell r="CB134">
            <v>124.61199321246772</v>
          </cell>
          <cell r="CC134">
            <v>124.89727825691921</v>
          </cell>
          <cell r="CD134">
            <v>124.12984161968139</v>
          </cell>
          <cell r="CE134">
            <v>124.97878736869494</v>
          </cell>
          <cell r="CF134">
            <v>135.73120944138864</v>
          </cell>
          <cell r="CG134">
            <v>131.95899222907764</v>
          </cell>
          <cell r="CH134">
            <v>128.77471476304871</v>
          </cell>
          <cell r="CI134">
            <v>128.50352652702236</v>
          </cell>
          <cell r="CJ134">
            <v>126.97011539498261</v>
          </cell>
          <cell r="CK134">
            <v>127.36208375122607</v>
          </cell>
          <cell r="CL134">
            <v>126.62747599217977</v>
          </cell>
          <cell r="CM134">
            <v>130.24943630721484</v>
          </cell>
          <cell r="CN134">
            <v>128.81885703841851</v>
          </cell>
          <cell r="CO134">
            <v>128.97343832489707</v>
          </cell>
          <cell r="CP134">
            <v>127.82963026336918</v>
          </cell>
          <cell r="CQ134">
            <v>126.65968146430082</v>
          </cell>
          <cell r="CR134">
            <v>127.91930446786421</v>
          </cell>
          <cell r="CS134">
            <v>126.57265861460156</v>
          </cell>
          <cell r="CT134">
            <v>128.97125807085229</v>
          </cell>
          <cell r="CU134">
            <v>125.66998999685191</v>
          </cell>
          <cell r="CV134">
            <v>128.58776487109941</v>
          </cell>
          <cell r="CW134">
            <v>132.64706073470711</v>
          </cell>
          <cell r="CX134">
            <v>130.43460281678443</v>
          </cell>
          <cell r="CY134">
            <v>129.99384202629304</v>
          </cell>
          <cell r="CZ134">
            <v>129.92425199672078</v>
          </cell>
          <cell r="DA134">
            <v>129.87825353662984</v>
          </cell>
          <cell r="DB134">
            <v>128.92236581721917</v>
          </cell>
          <cell r="DC134">
            <v>135.3474722336166</v>
          </cell>
          <cell r="DD134">
            <v>130.07722632100723</v>
          </cell>
          <cell r="DE134">
            <v>134.07515790693108</v>
          </cell>
          <cell r="DF134">
            <v>130.46463878126116</v>
          </cell>
          <cell r="DG134">
            <v>132.27909490517447</v>
          </cell>
          <cell r="DH134">
            <v>136.19897909031553</v>
          </cell>
          <cell r="DI134">
            <v>132.99177858701074</v>
          </cell>
          <cell r="DJ134">
            <v>135.7332021730453</v>
          </cell>
          <cell r="DK134">
            <v>133.7414323982299</v>
          </cell>
          <cell r="DL134">
            <v>134.83244287468042</v>
          </cell>
          <cell r="DM134">
            <v>133.04421344223232</v>
          </cell>
          <cell r="DN134">
            <v>138.35416115910931</v>
          </cell>
          <cell r="DO134">
            <v>137.60164654935835</v>
          </cell>
          <cell r="DP134">
            <v>138.84311001794168</v>
          </cell>
          <cell r="DQ134">
            <v>139.80701695624944</v>
          </cell>
          <cell r="DR134">
            <v>140.29177765336522</v>
          </cell>
          <cell r="DS134">
            <v>133.06432026713182</v>
          </cell>
          <cell r="DT134">
            <v>149.71322523941458</v>
          </cell>
          <cell r="DU134">
            <v>142.52531424005048</v>
          </cell>
        </row>
      </sheetData>
      <sheetData sheetId="6">
        <row r="3">
          <cell r="BY3">
            <v>44348</v>
          </cell>
          <cell r="BZ3">
            <v>44378</v>
          </cell>
          <cell r="CA3">
            <v>44409</v>
          </cell>
          <cell r="CB3">
            <v>44440</v>
          </cell>
          <cell r="CC3">
            <v>44470</v>
          </cell>
          <cell r="CD3">
            <v>44501</v>
          </cell>
          <cell r="CE3">
            <v>44531</v>
          </cell>
          <cell r="CF3">
            <v>44562</v>
          </cell>
          <cell r="CG3">
            <v>44593</v>
          </cell>
          <cell r="CH3">
            <v>44621</v>
          </cell>
          <cell r="CI3">
            <v>44652</v>
          </cell>
          <cell r="CJ3">
            <v>44682</v>
          </cell>
          <cell r="CK3">
            <v>44713</v>
          </cell>
          <cell r="CL3">
            <v>44743</v>
          </cell>
          <cell r="CM3">
            <v>44774</v>
          </cell>
          <cell r="CN3">
            <v>44805</v>
          </cell>
          <cell r="CO3">
            <v>44835</v>
          </cell>
          <cell r="CP3">
            <v>44866</v>
          </cell>
          <cell r="CQ3">
            <v>44896</v>
          </cell>
          <cell r="CR3">
            <v>44927</v>
          </cell>
          <cell r="CS3">
            <v>44958</v>
          </cell>
          <cell r="CT3">
            <v>44986</v>
          </cell>
          <cell r="CU3">
            <v>45017</v>
          </cell>
          <cell r="CV3">
            <v>45047</v>
          </cell>
          <cell r="CW3">
            <v>45078</v>
          </cell>
          <cell r="CX3">
            <v>45108</v>
          </cell>
          <cell r="CY3">
            <v>45139</v>
          </cell>
          <cell r="CZ3">
            <v>45170</v>
          </cell>
          <cell r="DA3">
            <v>45200</v>
          </cell>
          <cell r="DB3">
            <v>45231</v>
          </cell>
          <cell r="DC3">
            <v>45261</v>
          </cell>
          <cell r="DD3">
            <v>45292</v>
          </cell>
          <cell r="DE3">
            <v>45323</v>
          </cell>
          <cell r="DF3">
            <v>45352</v>
          </cell>
          <cell r="DG3">
            <v>45383</v>
          </cell>
          <cell r="DH3">
            <v>45413</v>
          </cell>
          <cell r="DI3">
            <v>45444</v>
          </cell>
          <cell r="DJ3">
            <v>45474</v>
          </cell>
          <cell r="DK3">
            <v>45505</v>
          </cell>
          <cell r="DL3">
            <v>45536</v>
          </cell>
          <cell r="DM3">
            <v>45566</v>
          </cell>
          <cell r="DN3">
            <v>45597</v>
          </cell>
          <cell r="DO3">
            <v>45627</v>
          </cell>
          <cell r="DP3">
            <v>45658</v>
          </cell>
          <cell r="DQ3">
            <v>45689</v>
          </cell>
          <cell r="DR3">
            <v>45717</v>
          </cell>
          <cell r="DS3">
            <v>45748</v>
          </cell>
          <cell r="DT3">
            <v>45778</v>
          </cell>
          <cell r="DU3">
            <v>45809</v>
          </cell>
        </row>
        <row r="28">
          <cell r="E28" t="str">
            <v>TOTAL généralistes</v>
          </cell>
          <cell r="BY28">
            <v>80.0477716063983</v>
          </cell>
          <cell r="BZ28">
            <v>81.222761891526773</v>
          </cell>
          <cell r="CA28">
            <v>79.507438501852803</v>
          </cell>
          <cell r="CB28">
            <v>78.178923645409398</v>
          </cell>
          <cell r="CC28">
            <v>78.931204597506337</v>
          </cell>
          <cell r="CD28">
            <v>79.47491765382307</v>
          </cell>
          <cell r="CE28">
            <v>77.836261686472128</v>
          </cell>
          <cell r="CF28">
            <v>78.138264118572948</v>
          </cell>
          <cell r="CG28">
            <v>73.364208640442385</v>
          </cell>
          <cell r="CH28">
            <v>75.091372949937565</v>
          </cell>
          <cell r="CI28">
            <v>76.734247743333313</v>
          </cell>
          <cell r="CJ28">
            <v>76.023543340809525</v>
          </cell>
          <cell r="CK28">
            <v>77.211143921489523</v>
          </cell>
          <cell r="CL28">
            <v>77.492086849828794</v>
          </cell>
          <cell r="CM28">
            <v>79.076728182913541</v>
          </cell>
          <cell r="CN28">
            <v>76.735260217890314</v>
          </cell>
          <cell r="CO28">
            <v>78.326914474117373</v>
          </cell>
          <cell r="CP28">
            <v>76.871753892826277</v>
          </cell>
          <cell r="CQ28">
            <v>75.563620239292192</v>
          </cell>
          <cell r="CR28">
            <v>75.511285198868222</v>
          </cell>
          <cell r="CS28">
            <v>72.853329707847664</v>
          </cell>
          <cell r="CT28">
            <v>74.503234905931706</v>
          </cell>
          <cell r="CU28">
            <v>73.167599868388493</v>
          </cell>
          <cell r="CV28">
            <v>74.617828545486702</v>
          </cell>
          <cell r="CW28">
            <v>76.191780322366242</v>
          </cell>
          <cell r="CX28">
            <v>74.448957369427433</v>
          </cell>
          <cell r="CY28">
            <v>74.940779088493088</v>
          </cell>
          <cell r="CZ28">
            <v>73.051081049056307</v>
          </cell>
          <cell r="DA28">
            <v>73.532298398542864</v>
          </cell>
          <cell r="DB28">
            <v>76.099749942877452</v>
          </cell>
          <cell r="DC28">
            <v>80.578390278909453</v>
          </cell>
          <cell r="DD28">
            <v>75.025809254899528</v>
          </cell>
          <cell r="DE28">
            <v>76.634155912213245</v>
          </cell>
          <cell r="DF28">
            <v>73.028826472795032</v>
          </cell>
          <cell r="DG28">
            <v>76.512598494458047</v>
          </cell>
          <cell r="DH28">
            <v>76.289864333468287</v>
          </cell>
          <cell r="DI28">
            <v>73.190578908218157</v>
          </cell>
          <cell r="DJ28">
            <v>74.090708326592377</v>
          </cell>
          <cell r="DK28">
            <v>70.510780263155667</v>
          </cell>
          <cell r="DL28">
            <v>73.214702089545071</v>
          </cell>
          <cell r="DM28">
            <v>71.364351646305408</v>
          </cell>
          <cell r="DN28">
            <v>72.133300287885589</v>
          </cell>
          <cell r="DO28">
            <v>73.57504370368278</v>
          </cell>
          <cell r="DP28">
            <v>80.601309874512253</v>
          </cell>
          <cell r="DQ28">
            <v>78.419482671727806</v>
          </cell>
          <cell r="DR28">
            <v>76.239886451184731</v>
          </cell>
          <cell r="DS28">
            <v>75.766298877099999</v>
          </cell>
          <cell r="DT28">
            <v>80.120778593144053</v>
          </cell>
          <cell r="DU28">
            <v>77.140880429274901</v>
          </cell>
        </row>
        <row r="51">
          <cell r="E51" t="str">
            <v>TOTAL spécialistes</v>
          </cell>
          <cell r="BY51">
            <v>102.4189505332743</v>
          </cell>
          <cell r="BZ51">
            <v>101.00993086654881</v>
          </cell>
          <cell r="CA51">
            <v>102.17031888816477</v>
          </cell>
          <cell r="CB51">
            <v>103.10579722254325</v>
          </cell>
          <cell r="CC51">
            <v>104.47909417414198</v>
          </cell>
          <cell r="CD51">
            <v>100.71909786932129</v>
          </cell>
          <cell r="CE51">
            <v>103.86791012065567</v>
          </cell>
          <cell r="CF51">
            <v>104.05295617843105</v>
          </cell>
          <cell r="CG51">
            <v>100.50408268895114</v>
          </cell>
          <cell r="CH51">
            <v>101.35790982286814</v>
          </cell>
          <cell r="CI51">
            <v>98.881056994366716</v>
          </cell>
          <cell r="CJ51">
            <v>108.96103040379757</v>
          </cell>
          <cell r="CK51">
            <v>103.88893109435784</v>
          </cell>
          <cell r="CL51">
            <v>105.41950985769964</v>
          </cell>
          <cell r="CM51">
            <v>107.42847280440564</v>
          </cell>
          <cell r="CN51">
            <v>107.0062863967578</v>
          </cell>
          <cell r="CO51">
            <v>103.80288976437215</v>
          </cell>
          <cell r="CP51">
            <v>107.52479400832584</v>
          </cell>
          <cell r="CQ51">
            <v>105.02732748770069</v>
          </cell>
          <cell r="CR51">
            <v>107.81479297797468</v>
          </cell>
          <cell r="CS51">
            <v>106.72199154104275</v>
          </cell>
          <cell r="CT51">
            <v>107.32429863623626</v>
          </cell>
          <cell r="CU51">
            <v>107.23405687112715</v>
          </cell>
          <cell r="CV51">
            <v>108.37244343850752</v>
          </cell>
          <cell r="CW51">
            <v>113.45835375374051</v>
          </cell>
          <cell r="CX51">
            <v>109.12871181381962</v>
          </cell>
          <cell r="CY51">
            <v>109.70146222752113</v>
          </cell>
          <cell r="CZ51">
            <v>108.52847308887858</v>
          </cell>
          <cell r="DA51">
            <v>112.18305325970638</v>
          </cell>
          <cell r="DB51">
            <v>109.87574609737472</v>
          </cell>
          <cell r="DC51">
            <v>113.59107452379756</v>
          </cell>
          <cell r="DD51">
            <v>109.54235729274968</v>
          </cell>
          <cell r="DE51">
            <v>112.30039794620934</v>
          </cell>
          <cell r="DF51">
            <v>110.19741921008921</v>
          </cell>
          <cell r="DG51">
            <v>82.370393897543252</v>
          </cell>
          <cell r="DH51">
            <v>125.61115184449183</v>
          </cell>
          <cell r="DI51">
            <v>116.2051662543853</v>
          </cell>
          <cell r="DJ51">
            <v>115.78224760635733</v>
          </cell>
          <cell r="DK51">
            <v>110.26202267046061</v>
          </cell>
          <cell r="DL51">
            <v>112.08025137153086</v>
          </cell>
          <cell r="DM51">
            <v>110.76936802088167</v>
          </cell>
          <cell r="DN51">
            <v>114.49252116921971</v>
          </cell>
          <cell r="DO51">
            <v>113.88116294510743</v>
          </cell>
          <cell r="DP51">
            <v>114.85195945955252</v>
          </cell>
          <cell r="DQ51">
            <v>115.72669883926041</v>
          </cell>
          <cell r="DR51">
            <v>116.88418260946014</v>
          </cell>
          <cell r="DS51">
            <v>81.727879389234673</v>
          </cell>
          <cell r="DT51">
            <v>156.95370108542497</v>
          </cell>
          <cell r="DU51">
            <v>116.75566746114323</v>
          </cell>
        </row>
        <row r="55">
          <cell r="E55" t="str">
            <v>Honoraires de dentistes</v>
          </cell>
          <cell r="BY55">
            <v>111.27662854477119</v>
          </cell>
          <cell r="BZ55">
            <v>111.44200159647318</v>
          </cell>
          <cell r="CA55">
            <v>104.31508832087898</v>
          </cell>
          <cell r="CB55">
            <v>110.74127717405879</v>
          </cell>
          <cell r="CC55">
            <v>112.84634357805581</v>
          </cell>
          <cell r="CD55">
            <v>108.54974363136154</v>
          </cell>
          <cell r="CE55">
            <v>103.35021592310203</v>
          </cell>
          <cell r="CF55">
            <v>111.27481335426135</v>
          </cell>
          <cell r="CG55">
            <v>108.47545315018768</v>
          </cell>
          <cell r="CH55">
            <v>112.83885596857846</v>
          </cell>
          <cell r="CI55">
            <v>107.18694489453912</v>
          </cell>
          <cell r="CJ55">
            <v>112.66163074750777</v>
          </cell>
          <cell r="CK55">
            <v>111.3432426740504</v>
          </cell>
          <cell r="CL55">
            <v>109.82729964150462</v>
          </cell>
          <cell r="CM55">
            <v>110.47675126749499</v>
          </cell>
          <cell r="CN55">
            <v>115.31219058445343</v>
          </cell>
          <cell r="CO55">
            <v>116.8695317162838</v>
          </cell>
          <cell r="CP55">
            <v>112.63803908667998</v>
          </cell>
          <cell r="CQ55">
            <v>107.46105639796394</v>
          </cell>
          <cell r="CR55">
            <v>116.80116256986895</v>
          </cell>
          <cell r="CS55">
            <v>112.19225209968484</v>
          </cell>
          <cell r="CT55">
            <v>117.80820737853837</v>
          </cell>
          <cell r="CU55">
            <v>112.88300195866105</v>
          </cell>
          <cell r="CV55">
            <v>113.28569904651309</v>
          </cell>
          <cell r="CW55">
            <v>119.46713712016535</v>
          </cell>
          <cell r="CX55">
            <v>115.99913847457353</v>
          </cell>
          <cell r="CY55">
            <v>113.86146857254298</v>
          </cell>
          <cell r="CZ55">
            <v>118.19308523934478</v>
          </cell>
          <cell r="DA55">
            <v>112.51584367383333</v>
          </cell>
          <cell r="DB55">
            <v>103.26101214917919</v>
          </cell>
          <cell r="DC55">
            <v>106.46022034976693</v>
          </cell>
          <cell r="DD55">
            <v>99.642983520397266</v>
          </cell>
          <cell r="DE55">
            <v>103.73233943228448</v>
          </cell>
          <cell r="DF55">
            <v>100.43966822739863</v>
          </cell>
          <cell r="DG55">
            <v>105.98184424920088</v>
          </cell>
          <cell r="DH55">
            <v>104.22792054255174</v>
          </cell>
          <cell r="DI55">
            <v>102.24549664802736</v>
          </cell>
          <cell r="DJ55">
            <v>102.89014269822493</v>
          </cell>
          <cell r="DK55">
            <v>104.24465667449236</v>
          </cell>
          <cell r="DL55">
            <v>105.21280538996763</v>
          </cell>
          <cell r="DM55">
            <v>105.38250719319102</v>
          </cell>
          <cell r="DN55">
            <v>109.5969649506597</v>
          </cell>
          <cell r="DO55">
            <v>107.88877861876927</v>
          </cell>
          <cell r="DP55">
            <v>109.66812941024016</v>
          </cell>
          <cell r="DQ55">
            <v>107.81474239459912</v>
          </cell>
          <cell r="DR55">
            <v>107.30110276461279</v>
          </cell>
          <cell r="DS55">
            <v>108.82062659766613</v>
          </cell>
          <cell r="DT55">
            <v>111.68658107899915</v>
          </cell>
          <cell r="DU55">
            <v>107.06134728035738</v>
          </cell>
        </row>
        <row r="69">
          <cell r="E69" t="str">
            <v>TOTAL Infirmiers</v>
          </cell>
          <cell r="BY69">
            <v>103.27352292351726</v>
          </cell>
          <cell r="BZ69">
            <v>103.53717287976154</v>
          </cell>
          <cell r="CA69">
            <v>104.60120417097254</v>
          </cell>
          <cell r="CB69">
            <v>104.62824640372739</v>
          </cell>
          <cell r="CC69">
            <v>105.03251172610871</v>
          </cell>
          <cell r="CD69">
            <v>104.64412229746304</v>
          </cell>
          <cell r="CE69">
            <v>102.51851414019708</v>
          </cell>
          <cell r="CF69">
            <v>108.44301448298135</v>
          </cell>
          <cell r="CG69">
            <v>107.24864325638693</v>
          </cell>
          <cell r="CH69">
            <v>105.22851448664427</v>
          </cell>
          <cell r="CI69">
            <v>102.56695980348258</v>
          </cell>
          <cell r="CJ69">
            <v>103.28032841092747</v>
          </cell>
          <cell r="CK69">
            <v>105.53021411945547</v>
          </cell>
          <cell r="CL69">
            <v>104.95939347072594</v>
          </cell>
          <cell r="CM69">
            <v>106.57743954752208</v>
          </cell>
          <cell r="CN69">
            <v>102.56202586442728</v>
          </cell>
          <cell r="CO69">
            <v>104.97632043873155</v>
          </cell>
          <cell r="CP69">
            <v>101.15632657870354</v>
          </cell>
          <cell r="CQ69">
            <v>102.33295621417417</v>
          </cell>
          <cell r="CR69">
            <v>101.6428521857476</v>
          </cell>
          <cell r="CS69">
            <v>100.03597631147771</v>
          </cell>
          <cell r="CT69">
            <v>101.64945399077858</v>
          </cell>
          <cell r="CU69">
            <v>98.804842765546553</v>
          </cell>
          <cell r="CV69">
            <v>101.72710048695981</v>
          </cell>
          <cell r="CW69">
            <v>102.42487737840267</v>
          </cell>
          <cell r="CX69">
            <v>101.85024572658634</v>
          </cell>
          <cell r="CY69">
            <v>97.185128850450525</v>
          </cell>
          <cell r="CZ69">
            <v>99.487601556670086</v>
          </cell>
          <cell r="DA69">
            <v>101.2743685119857</v>
          </cell>
          <cell r="DB69">
            <v>99.701408110579209</v>
          </cell>
          <cell r="DC69">
            <v>109.20698851986197</v>
          </cell>
          <cell r="DD69">
            <v>95.225671343848418</v>
          </cell>
          <cell r="DE69">
            <v>101.81937799441994</v>
          </cell>
          <cell r="DF69">
            <v>98.787149070552744</v>
          </cell>
          <cell r="DG69">
            <v>105.50051205369233</v>
          </cell>
          <cell r="DH69">
            <v>100.80205109042284</v>
          </cell>
          <cell r="DI69">
            <v>97.330096016116073</v>
          </cell>
          <cell r="DJ69">
            <v>99.071409064375743</v>
          </cell>
          <cell r="DK69">
            <v>102.47163755546083</v>
          </cell>
          <cell r="DL69">
            <v>99.972981964049808</v>
          </cell>
          <cell r="DM69">
            <v>100.55749541451955</v>
          </cell>
          <cell r="DN69">
            <v>100.82648718833622</v>
          </cell>
          <cell r="DO69">
            <v>101.89261927767119</v>
          </cell>
          <cell r="DP69">
            <v>102.04594285920162</v>
          </cell>
          <cell r="DQ69">
            <v>100.69480437155921</v>
          </cell>
          <cell r="DR69">
            <v>99.249269301100256</v>
          </cell>
          <cell r="DS69">
            <v>101.20283911192973</v>
          </cell>
          <cell r="DT69">
            <v>101.06839453603102</v>
          </cell>
          <cell r="DU69">
            <v>101.95127110572915</v>
          </cell>
        </row>
        <row r="74">
          <cell r="E74" t="str">
            <v>Montants masseurs-kiné</v>
          </cell>
          <cell r="BY74">
            <v>99.824761461215232</v>
          </cell>
          <cell r="BZ74">
            <v>99.291665644240851</v>
          </cell>
          <cell r="CA74">
            <v>96.592413692673006</v>
          </cell>
          <cell r="CB74">
            <v>97.706820192703987</v>
          </cell>
          <cell r="CC74">
            <v>99.576723991350107</v>
          </cell>
          <cell r="CD74">
            <v>94.920299167419884</v>
          </cell>
          <cell r="CE74">
            <v>96.035621932121927</v>
          </cell>
          <cell r="CF74">
            <v>99.372611895345329</v>
          </cell>
          <cell r="CG74">
            <v>95.356647519850327</v>
          </cell>
          <cell r="CH74">
            <v>97.838154171151643</v>
          </cell>
          <cell r="CI74">
            <v>94.565002264423697</v>
          </cell>
          <cell r="CJ74">
            <v>99.87184379990795</v>
          </cell>
          <cell r="CK74">
            <v>99.293174746523434</v>
          </cell>
          <cell r="CL74">
            <v>99.265757774699836</v>
          </cell>
          <cell r="CM74">
            <v>100.04453568905427</v>
          </cell>
          <cell r="CN74">
            <v>99.813532713805955</v>
          </cell>
          <cell r="CO74">
            <v>99.636050928453329</v>
          </cell>
          <cell r="CP74">
            <v>99.482724234170831</v>
          </cell>
          <cell r="CQ74">
            <v>98.0610150052661</v>
          </cell>
          <cell r="CR74">
            <v>102.76884648917756</v>
          </cell>
          <cell r="CS74">
            <v>100.39114031676748</v>
          </cell>
          <cell r="CT74">
            <v>104.19159822553252</v>
          </cell>
          <cell r="CU74">
            <v>101.55021790439062</v>
          </cell>
          <cell r="CV74">
            <v>96.430436118952784</v>
          </cell>
          <cell r="CW74">
            <v>104.73407411828151</v>
          </cell>
          <cell r="CX74">
            <v>101.02370399560287</v>
          </cell>
          <cell r="CY74">
            <v>99.852662654188634</v>
          </cell>
          <cell r="CZ74">
            <v>102.09734599753124</v>
          </cell>
          <cell r="DA74">
            <v>100.73492068853815</v>
          </cell>
          <cell r="DB74">
            <v>101.2539296932792</v>
          </cell>
          <cell r="DC74">
            <v>106.55673077950382</v>
          </cell>
          <cell r="DD74">
            <v>98.158001577437275</v>
          </cell>
          <cell r="DE74">
            <v>102.95890055185485</v>
          </cell>
          <cell r="DF74">
            <v>102.06648265869067</v>
          </cell>
          <cell r="DG74">
            <v>103.36936244026249</v>
          </cell>
          <cell r="DH74">
            <v>102.8698901801278</v>
          </cell>
          <cell r="DI74">
            <v>102.72433700331769</v>
          </cell>
          <cell r="DJ74">
            <v>104.44832671930246</v>
          </cell>
          <cell r="DK74">
            <v>104.38354634114467</v>
          </cell>
          <cell r="DL74">
            <v>102.32332860480653</v>
          </cell>
          <cell r="DM74">
            <v>103.92423519905533</v>
          </cell>
          <cell r="DN74">
            <v>105.78628829021908</v>
          </cell>
          <cell r="DO74">
            <v>103.76289507269745</v>
          </cell>
          <cell r="DP74">
            <v>103.9341389650871</v>
          </cell>
          <cell r="DQ74">
            <v>104.90949746991787</v>
          </cell>
          <cell r="DR74">
            <v>101.48540740658034</v>
          </cell>
          <cell r="DS74">
            <v>105.3381933202327</v>
          </cell>
          <cell r="DT74">
            <v>106.89128254125151</v>
          </cell>
          <cell r="DU74">
            <v>102.2275109274352</v>
          </cell>
        </row>
        <row r="83">
          <cell r="E83" t="str">
            <v>TOTAL Laboratoires</v>
          </cell>
          <cell r="BY83">
            <v>129.37889164653728</v>
          </cell>
          <cell r="BZ83">
            <v>124.00173947916666</v>
          </cell>
          <cell r="CA83">
            <v>140.44129622973125</v>
          </cell>
          <cell r="CB83">
            <v>126.9729863663289</v>
          </cell>
          <cell r="CC83">
            <v>120.23116206669435</v>
          </cell>
          <cell r="CD83">
            <v>120.25845310498806</v>
          </cell>
          <cell r="CE83">
            <v>135.09493476412723</v>
          </cell>
          <cell r="CF83">
            <v>157.66338669582893</v>
          </cell>
          <cell r="CG83">
            <v>143.48894038226268</v>
          </cell>
          <cell r="CH83">
            <v>127.95045030302703</v>
          </cell>
          <cell r="CI83">
            <v>126.76024381459902</v>
          </cell>
          <cell r="CJ83">
            <v>119.56961260193314</v>
          </cell>
          <cell r="CK83">
            <v>112.62674155615686</v>
          </cell>
          <cell r="CL83">
            <v>119.59290410350675</v>
          </cell>
          <cell r="CM83">
            <v>112.47458763330329</v>
          </cell>
          <cell r="CN83">
            <v>103.79450852387887</v>
          </cell>
          <cell r="CO83">
            <v>106.89990573489597</v>
          </cell>
          <cell r="CP83">
            <v>99.471052011266636</v>
          </cell>
          <cell r="CQ83">
            <v>99.241369745639247</v>
          </cell>
          <cell r="CR83">
            <v>97.955719153923468</v>
          </cell>
          <cell r="CS83">
            <v>92.154047482002255</v>
          </cell>
          <cell r="CT83">
            <v>90.887636534108566</v>
          </cell>
          <cell r="CU83">
            <v>87.036537737446565</v>
          </cell>
          <cell r="CV83">
            <v>86.546000004156497</v>
          </cell>
          <cell r="CW83">
            <v>89.953080851186144</v>
          </cell>
          <cell r="CX83">
            <v>86.968205091418696</v>
          </cell>
          <cell r="CY83">
            <v>87.571994693087049</v>
          </cell>
          <cell r="CZ83">
            <v>87.211994268535278</v>
          </cell>
          <cell r="DA83">
            <v>86.518089754199195</v>
          </cell>
          <cell r="DB83">
            <v>83.82757725347615</v>
          </cell>
          <cell r="DC83">
            <v>84.833890272665897</v>
          </cell>
          <cell r="DD83">
            <v>83.949739842491994</v>
          </cell>
          <cell r="DE83">
            <v>84.749550238172702</v>
          </cell>
          <cell r="DF83">
            <v>80.547586000959797</v>
          </cell>
          <cell r="DG83">
            <v>81.494713938653362</v>
          </cell>
          <cell r="DH83">
            <v>81.321368121417606</v>
          </cell>
          <cell r="DI83">
            <v>80.300481117590522</v>
          </cell>
          <cell r="DJ83">
            <v>80.920189978483947</v>
          </cell>
          <cell r="DK83">
            <v>74.709054548567735</v>
          </cell>
          <cell r="DL83">
            <v>75.195120909359858</v>
          </cell>
          <cell r="DM83">
            <v>72.52734467764995</v>
          </cell>
          <cell r="DN83">
            <v>76.158211886562725</v>
          </cell>
          <cell r="DO83">
            <v>73.965034476355072</v>
          </cell>
          <cell r="DP83">
            <v>69.739927283676764</v>
          </cell>
          <cell r="DQ83">
            <v>71.100996347927492</v>
          </cell>
          <cell r="DR83">
            <v>70.959451901111251</v>
          </cell>
          <cell r="DS83">
            <v>67.737200245163478</v>
          </cell>
          <cell r="DT83">
            <v>82.450012846097906</v>
          </cell>
          <cell r="DU83">
            <v>78.010434182223534</v>
          </cell>
        </row>
        <row r="89">
          <cell r="E89" t="str">
            <v>TOTAL transports</v>
          </cell>
          <cell r="BY89">
            <v>96.645020163478264</v>
          </cell>
          <cell r="BZ89">
            <v>99.49255685404826</v>
          </cell>
          <cell r="CA89">
            <v>98.787317855544174</v>
          </cell>
          <cell r="CB89">
            <v>98.483325361795409</v>
          </cell>
          <cell r="CC89">
            <v>101.6491677223238</v>
          </cell>
          <cell r="CD89">
            <v>98.492969532755126</v>
          </cell>
          <cell r="CE89">
            <v>99.201238168064805</v>
          </cell>
          <cell r="CF89">
            <v>100.50464654201774</v>
          </cell>
          <cell r="CG89">
            <v>99.042276515407906</v>
          </cell>
          <cell r="CH89">
            <v>99.942002617692509</v>
          </cell>
          <cell r="CI89">
            <v>99.678257679213644</v>
          </cell>
          <cell r="CJ89">
            <v>102.71643848450086</v>
          </cell>
          <cell r="CK89">
            <v>99.993536246973349</v>
          </cell>
          <cell r="CL89">
            <v>100.19563883984175</v>
          </cell>
          <cell r="CM89">
            <v>104.04997882182366</v>
          </cell>
          <cell r="CN89">
            <v>105.94121160927487</v>
          </cell>
          <cell r="CO89">
            <v>105.70635497652414</v>
          </cell>
          <cell r="CP89">
            <v>106.2458393352166</v>
          </cell>
          <cell r="CQ89">
            <v>109.10612445713326</v>
          </cell>
          <cell r="CR89">
            <v>106.58586998124746</v>
          </cell>
          <cell r="CS89">
            <v>106.07798486467526</v>
          </cell>
          <cell r="CT89">
            <v>107.11043122484283</v>
          </cell>
          <cell r="CU89">
            <v>109.04202745084271</v>
          </cell>
          <cell r="CV89">
            <v>104.98315036466457</v>
          </cell>
          <cell r="CW89">
            <v>107.6002335130708</v>
          </cell>
          <cell r="CX89">
            <v>107.22440738511922</v>
          </cell>
          <cell r="CY89">
            <v>107.15087519797689</v>
          </cell>
          <cell r="CZ89">
            <v>108.24886370776848</v>
          </cell>
          <cell r="DA89">
            <v>109.3236012242464</v>
          </cell>
          <cell r="DB89">
            <v>108.8251075567983</v>
          </cell>
          <cell r="DC89">
            <v>111.11140927109003</v>
          </cell>
          <cell r="DD89">
            <v>107.73931698457571</v>
          </cell>
          <cell r="DE89">
            <v>110.04161139803806</v>
          </cell>
          <cell r="DF89">
            <v>107.6525581811747</v>
          </cell>
          <cell r="DG89">
            <v>111.40103074370249</v>
          </cell>
          <cell r="DH89">
            <v>109.89268440272768</v>
          </cell>
          <cell r="DI89">
            <v>114.2218126357097</v>
          </cell>
          <cell r="DJ89">
            <v>113.66943425067579</v>
          </cell>
          <cell r="DK89">
            <v>109.48538712683484</v>
          </cell>
          <cell r="DL89">
            <v>111.45795784284893</v>
          </cell>
          <cell r="DM89">
            <v>110.8796156124007</v>
          </cell>
          <cell r="DN89">
            <v>111.63096123116678</v>
          </cell>
          <cell r="DO89">
            <v>111.18426357882886</v>
          </cell>
          <cell r="DP89">
            <v>110.59435158510065</v>
          </cell>
          <cell r="DQ89">
            <v>113.48648346653698</v>
          </cell>
          <cell r="DR89">
            <v>115.86657817899919</v>
          </cell>
          <cell r="DS89">
            <v>111.96208572458555</v>
          </cell>
          <cell r="DT89">
            <v>114.07454192811386</v>
          </cell>
          <cell r="DU89">
            <v>110.41459134372434</v>
          </cell>
        </row>
        <row r="90">
          <cell r="E90" t="str">
            <v>IJ maladie</v>
          </cell>
          <cell r="BY90">
            <v>125.50020046070183</v>
          </cell>
          <cell r="BZ90">
            <v>126.00370758804431</v>
          </cell>
          <cell r="CA90">
            <v>121.48256053736353</v>
          </cell>
          <cell r="CB90">
            <v>125.47070968590144</v>
          </cell>
          <cell r="CC90">
            <v>129.15966267494647</v>
          </cell>
          <cell r="CD90">
            <v>130.14796375937522</v>
          </cell>
          <cell r="CE90">
            <v>128.53981367903137</v>
          </cell>
          <cell r="CF90">
            <v>132.64782953880672</v>
          </cell>
          <cell r="CG90">
            <v>152.31151401084318</v>
          </cell>
          <cell r="CH90">
            <v>143.46988458733861</v>
          </cell>
          <cell r="CI90">
            <v>143.3595885879144</v>
          </cell>
          <cell r="CJ90">
            <v>136.89719017520127</v>
          </cell>
          <cell r="CK90">
            <v>140.12533911420658</v>
          </cell>
          <cell r="CL90">
            <v>136.70907597102072</v>
          </cell>
          <cell r="CM90">
            <v>139.65164083468679</v>
          </cell>
          <cell r="CN90">
            <v>143.03677252309183</v>
          </cell>
          <cell r="CO90">
            <v>142.17456789517897</v>
          </cell>
          <cell r="CP90">
            <v>139.00717492376378</v>
          </cell>
          <cell r="CQ90">
            <v>136.98724848117109</v>
          </cell>
          <cell r="CR90">
            <v>132.99821406832416</v>
          </cell>
          <cell r="CS90">
            <v>133.96342085757408</v>
          </cell>
          <cell r="CT90">
            <v>134.45402842762149</v>
          </cell>
          <cell r="CU90">
            <v>128.47933521312612</v>
          </cell>
          <cell r="CV90">
            <v>138.25232554842697</v>
          </cell>
          <cell r="CW90">
            <v>133.71185288972617</v>
          </cell>
          <cell r="CX90">
            <v>134.51191547890298</v>
          </cell>
          <cell r="CY90">
            <v>139.05493221145389</v>
          </cell>
          <cell r="CZ90">
            <v>134.25401905927478</v>
          </cell>
          <cell r="DA90">
            <v>134.23813410959752</v>
          </cell>
          <cell r="DB90">
            <v>132.2430139049431</v>
          </cell>
          <cell r="DC90">
            <v>140.59247981784884</v>
          </cell>
          <cell r="DD90">
            <v>138.92304227575622</v>
          </cell>
          <cell r="DE90">
            <v>137.67471487732212</v>
          </cell>
          <cell r="DF90">
            <v>136.072737861327</v>
          </cell>
          <cell r="DG90">
            <v>140.72348179568974</v>
          </cell>
          <cell r="DH90">
            <v>140.77969315466393</v>
          </cell>
          <cell r="DI90">
            <v>137.2499406362914</v>
          </cell>
          <cell r="DJ90">
            <v>141.66283898197304</v>
          </cell>
          <cell r="DK90">
            <v>142.8952435363293</v>
          </cell>
          <cell r="DL90">
            <v>142.57549726412751</v>
          </cell>
          <cell r="DM90">
            <v>138.03058517518357</v>
          </cell>
          <cell r="DN90">
            <v>143.79970310776213</v>
          </cell>
          <cell r="DO90">
            <v>145.91697149982897</v>
          </cell>
          <cell r="DP90">
            <v>145.7404697177613</v>
          </cell>
          <cell r="DQ90">
            <v>149.46624342791952</v>
          </cell>
          <cell r="DR90">
            <v>148.50955850434835</v>
          </cell>
          <cell r="DS90">
            <v>137.65107007168024</v>
          </cell>
          <cell r="DT90">
            <v>142.1317908372466</v>
          </cell>
          <cell r="DU90">
            <v>147.82588796283599</v>
          </cell>
        </row>
        <row r="91">
          <cell r="E91" t="str">
            <v>IJ AT</v>
          </cell>
          <cell r="BY91">
            <v>116.88266684610183</v>
          </cell>
          <cell r="BZ91">
            <v>124.41414133714828</v>
          </cell>
          <cell r="CA91">
            <v>120.25068964925963</v>
          </cell>
          <cell r="CB91">
            <v>117.85483816445964</v>
          </cell>
          <cell r="CC91">
            <v>121.43905429528203</v>
          </cell>
          <cell r="CD91">
            <v>125.39998029597979</v>
          </cell>
          <cell r="CE91">
            <v>120.08800889129638</v>
          </cell>
          <cell r="CF91">
            <v>123.82184533938782</v>
          </cell>
          <cell r="CG91">
            <v>119.36361079041701</v>
          </cell>
          <cell r="CH91">
            <v>121.29514713960559</v>
          </cell>
          <cell r="CI91">
            <v>123.12143527834161</v>
          </cell>
          <cell r="CJ91">
            <v>116.43935701987962</v>
          </cell>
          <cell r="CK91">
            <v>121.62124852602314</v>
          </cell>
          <cell r="CL91">
            <v>121.19606737608055</v>
          </cell>
          <cell r="CM91">
            <v>129.09001099481185</v>
          </cell>
          <cell r="CN91">
            <v>128.54428976140514</v>
          </cell>
          <cell r="CO91">
            <v>128.000910373522</v>
          </cell>
          <cell r="CP91">
            <v>121.1421144425485</v>
          </cell>
          <cell r="CQ91">
            <v>122.76610540787618</v>
          </cell>
          <cell r="CR91">
            <v>120.0505641842402</v>
          </cell>
          <cell r="CS91">
            <v>118.19365540518004</v>
          </cell>
          <cell r="CT91">
            <v>124.85073514443819</v>
          </cell>
          <cell r="CU91">
            <v>126.05040272160922</v>
          </cell>
          <cell r="CV91">
            <v>127.16270365733844</v>
          </cell>
          <cell r="CW91">
            <v>129.45104296875482</v>
          </cell>
          <cell r="CX91">
            <v>132.88474815275723</v>
          </cell>
          <cell r="CY91">
            <v>125.33847670200326</v>
          </cell>
          <cell r="CZ91">
            <v>125.83561776784865</v>
          </cell>
          <cell r="DA91">
            <v>124.16179375197942</v>
          </cell>
          <cell r="DB91">
            <v>123.21618026411988</v>
          </cell>
          <cell r="DC91">
            <v>128.74251777373985</v>
          </cell>
          <cell r="DD91">
            <v>128.17724744147785</v>
          </cell>
          <cell r="DE91">
            <v>128.6098706263337</v>
          </cell>
          <cell r="DF91">
            <v>128.23666403877982</v>
          </cell>
          <cell r="DG91">
            <v>135.86759804758631</v>
          </cell>
          <cell r="DH91">
            <v>133.05393272706777</v>
          </cell>
          <cell r="DI91">
            <v>129.65306225907059</v>
          </cell>
          <cell r="DJ91">
            <v>131.16523942525706</v>
          </cell>
          <cell r="DK91">
            <v>125.37565695179693</v>
          </cell>
          <cell r="DL91">
            <v>124.65586500391659</v>
          </cell>
          <cell r="DM91">
            <v>129.55180698952</v>
          </cell>
          <cell r="DN91">
            <v>134.42302983556615</v>
          </cell>
          <cell r="DO91">
            <v>133.09942862116958</v>
          </cell>
          <cell r="DP91">
            <v>129.39969097609625</v>
          </cell>
          <cell r="DQ91">
            <v>132.05848225521987</v>
          </cell>
          <cell r="DR91">
            <v>134.66388399507647</v>
          </cell>
          <cell r="DS91">
            <v>132.50984692354703</v>
          </cell>
          <cell r="DT91">
            <v>131.27004984621428</v>
          </cell>
          <cell r="DU91">
            <v>136.47670831458493</v>
          </cell>
        </row>
        <row r="107">
          <cell r="E107" t="str">
            <v>Médicaments de ville</v>
          </cell>
          <cell r="BY107">
            <v>110.00107490741678</v>
          </cell>
          <cell r="BZ107">
            <v>112.20606658693806</v>
          </cell>
          <cell r="CA107">
            <v>119.0195310016539</v>
          </cell>
          <cell r="CB107">
            <v>117.68668001183163</v>
          </cell>
          <cell r="CC107">
            <v>114.52667122344151</v>
          </cell>
          <cell r="CD107">
            <v>115.78743820453079</v>
          </cell>
          <cell r="CE107">
            <v>117.24312168343542</v>
          </cell>
          <cell r="CF107">
            <v>133.52886859788805</v>
          </cell>
          <cell r="CG107">
            <v>125.68965565938032</v>
          </cell>
          <cell r="CH107">
            <v>119.95058305038715</v>
          </cell>
          <cell r="CI107">
            <v>120.23140902285066</v>
          </cell>
          <cell r="CJ107">
            <v>119.57723604538013</v>
          </cell>
          <cell r="CK107">
            <v>118.44054009734302</v>
          </cell>
          <cell r="CL107">
            <v>117.98155903723308</v>
          </cell>
          <cell r="CM107">
            <v>120.25062805544515</v>
          </cell>
          <cell r="CN107">
            <v>117.38331173400923</v>
          </cell>
          <cell r="CO107">
            <v>119.66933630398553</v>
          </cell>
          <cell r="CP107">
            <v>118.36173494357116</v>
          </cell>
          <cell r="CQ107">
            <v>118.5581683530917</v>
          </cell>
          <cell r="CR107">
            <v>120.82274995232109</v>
          </cell>
          <cell r="CS107">
            <v>119.84573393973139</v>
          </cell>
          <cell r="CT107">
            <v>122.0600902139787</v>
          </cell>
          <cell r="CU107">
            <v>120.32435315738668</v>
          </cell>
          <cell r="CV107">
            <v>120.29680480696965</v>
          </cell>
          <cell r="CW107">
            <v>128.49702920880139</v>
          </cell>
          <cell r="CX107">
            <v>123.26596784376081</v>
          </cell>
          <cell r="CY107">
            <v>123.03602671386558</v>
          </cell>
          <cell r="CZ107">
            <v>123.67568953263053</v>
          </cell>
          <cell r="DA107">
            <v>124.3014946931833</v>
          </cell>
          <cell r="DB107">
            <v>124.61112928815834</v>
          </cell>
          <cell r="DC107">
            <v>128.64181849115101</v>
          </cell>
          <cell r="DD107">
            <v>123.81189882378949</v>
          </cell>
          <cell r="DE107">
            <v>127.23258526943091</v>
          </cell>
          <cell r="DF107">
            <v>125.23806728531595</v>
          </cell>
          <cell r="DG107">
            <v>128.01366785595872</v>
          </cell>
          <cell r="DH107">
            <v>125.43381816623311</v>
          </cell>
          <cell r="DI107">
            <v>126.1091395366233</v>
          </cell>
          <cell r="DJ107">
            <v>128.09564026320618</v>
          </cell>
          <cell r="DK107">
            <v>127.21559108163551</v>
          </cell>
          <cell r="DL107">
            <v>128.74182304304259</v>
          </cell>
          <cell r="DM107">
            <v>126.9957501469103</v>
          </cell>
          <cell r="DN107">
            <v>131.07229142471621</v>
          </cell>
          <cell r="DO107">
            <v>128.76933594363305</v>
          </cell>
          <cell r="DP107">
            <v>129.84634571247625</v>
          </cell>
          <cell r="DQ107">
            <v>131.65056934168584</v>
          </cell>
          <cell r="DR107">
            <v>132.51982024161202</v>
          </cell>
          <cell r="DS107">
            <v>133.24439596937756</v>
          </cell>
          <cell r="DT107">
            <v>136.36367179538743</v>
          </cell>
          <cell r="DU107">
            <v>135.56667048170448</v>
          </cell>
        </row>
        <row r="108">
          <cell r="E108" t="str">
            <v>Médicaments rétrocédés</v>
          </cell>
          <cell r="BY108">
            <v>104.70840777610067</v>
          </cell>
          <cell r="BZ108">
            <v>102.14492080792623</v>
          </cell>
          <cell r="CA108">
            <v>96.433966046261247</v>
          </cell>
          <cell r="CB108">
            <v>92.342176137502378</v>
          </cell>
          <cell r="CC108">
            <v>101.37160741809848</v>
          </cell>
          <cell r="CD108">
            <v>90.456866026716114</v>
          </cell>
          <cell r="CE108">
            <v>102.99983379667891</v>
          </cell>
          <cell r="CF108">
            <v>90.476337614008273</v>
          </cell>
          <cell r="CG108">
            <v>76.116087600280338</v>
          </cell>
          <cell r="CH108">
            <v>95.550301039387406</v>
          </cell>
          <cell r="CI108">
            <v>101.57044502967878</v>
          </cell>
          <cell r="CJ108">
            <v>83.861433716688538</v>
          </cell>
          <cell r="CK108">
            <v>86.840552094336147</v>
          </cell>
          <cell r="CL108">
            <v>81.346070461253177</v>
          </cell>
          <cell r="CM108">
            <v>81.712426078040991</v>
          </cell>
          <cell r="CN108">
            <v>84.482848230011285</v>
          </cell>
          <cell r="CO108">
            <v>81.918962528203281</v>
          </cell>
          <cell r="CP108">
            <v>89.090435134940421</v>
          </cell>
          <cell r="CQ108">
            <v>77.675701469316522</v>
          </cell>
          <cell r="CR108">
            <v>84.527596030776309</v>
          </cell>
          <cell r="CS108">
            <v>83.236511596243091</v>
          </cell>
          <cell r="CT108">
            <v>83.009561226002333</v>
          </cell>
          <cell r="CU108">
            <v>74.825792909486722</v>
          </cell>
          <cell r="CV108">
            <v>74.168185210691036</v>
          </cell>
          <cell r="CW108">
            <v>81.834616743959842</v>
          </cell>
          <cell r="CX108">
            <v>79.807853129476356</v>
          </cell>
          <cell r="CY108">
            <v>83.623273460884434</v>
          </cell>
          <cell r="CZ108">
            <v>82.210971959370568</v>
          </cell>
          <cell r="DA108">
            <v>73.257901652213747</v>
          </cell>
          <cell r="DB108">
            <v>82.827957007421588</v>
          </cell>
          <cell r="DC108">
            <v>75.307353241881998</v>
          </cell>
          <cell r="DD108">
            <v>75.260650207238214</v>
          </cell>
          <cell r="DE108">
            <v>87.176316083901298</v>
          </cell>
          <cell r="DF108">
            <v>73.040816471742872</v>
          </cell>
          <cell r="DG108">
            <v>78.110833247387376</v>
          </cell>
          <cell r="DH108">
            <v>79.432410221647459</v>
          </cell>
          <cell r="DI108">
            <v>75.249309576868129</v>
          </cell>
          <cell r="DJ108">
            <v>78.635573749391071</v>
          </cell>
          <cell r="DK108">
            <v>73.639931494175741</v>
          </cell>
          <cell r="DL108">
            <v>76.878119694027063</v>
          </cell>
          <cell r="DM108">
            <v>71.805440306538713</v>
          </cell>
          <cell r="DN108">
            <v>69.409978127039352</v>
          </cell>
          <cell r="DO108">
            <v>71.733509343566155</v>
          </cell>
          <cell r="DP108">
            <v>73.048039601150421</v>
          </cell>
          <cell r="DQ108">
            <v>66.344742954095864</v>
          </cell>
          <cell r="DR108">
            <v>72.785532924572465</v>
          </cell>
          <cell r="DS108">
            <v>56.134571304017534</v>
          </cell>
          <cell r="DT108">
            <v>121.74888624827693</v>
          </cell>
          <cell r="DU108">
            <v>69.487603376297415</v>
          </cell>
        </row>
        <row r="118">
          <cell r="E118" t="str">
            <v>TOTAL médicaments</v>
          </cell>
          <cell r="BY118">
            <v>109.50620265323867</v>
          </cell>
          <cell r="BZ118">
            <v>111.26533448198212</v>
          </cell>
          <cell r="CA118">
            <v>116.90774706284763</v>
          </cell>
          <cell r="CB118">
            <v>115.31693117780732</v>
          </cell>
          <cell r="CC118">
            <v>113.29665317815628</v>
          </cell>
          <cell r="CD118">
            <v>113.41899200486598</v>
          </cell>
          <cell r="CE118">
            <v>115.91135306686759</v>
          </cell>
          <cell r="CF118">
            <v>129.50339287318147</v>
          </cell>
          <cell r="CG118">
            <v>121.05445326248253</v>
          </cell>
          <cell r="CH118">
            <v>117.66912036592727</v>
          </cell>
          <cell r="CI118">
            <v>118.48658111523555</v>
          </cell>
          <cell r="CJ118">
            <v>116.23775536963541</v>
          </cell>
          <cell r="CK118">
            <v>115.48589418686792</v>
          </cell>
          <cell r="CL118">
            <v>114.55608632854167</v>
          </cell>
          <cell r="CM118">
            <v>116.64724881179586</v>
          </cell>
          <cell r="CN118">
            <v>114.30706942861426</v>
          </cell>
          <cell r="CO118">
            <v>116.13962016976076</v>
          </cell>
          <cell r="CP118">
            <v>115.62482484519923</v>
          </cell>
          <cell r="CQ118">
            <v>114.73559685158396</v>
          </cell>
          <cell r="CR118">
            <v>117.42909904036021</v>
          </cell>
          <cell r="CS118">
            <v>116.42271716287158</v>
          </cell>
          <cell r="CT118">
            <v>118.40880763231331</v>
          </cell>
          <cell r="CU118">
            <v>116.07017005591931</v>
          </cell>
          <cell r="CV118">
            <v>115.98371021867304</v>
          </cell>
          <cell r="CW118">
            <v>124.13402419281761</v>
          </cell>
          <cell r="CX118">
            <v>119.20256943660632</v>
          </cell>
          <cell r="CY118">
            <v>119.35087562430171</v>
          </cell>
          <cell r="CZ118">
            <v>119.79867672505667</v>
          </cell>
          <cell r="DA118">
            <v>119.52884277255262</v>
          </cell>
          <cell r="DB118">
            <v>120.70434049145979</v>
          </cell>
          <cell r="DC118">
            <v>123.65496660939918</v>
          </cell>
          <cell r="DD118">
            <v>119.27228481635052</v>
          </cell>
          <cell r="DE118">
            <v>123.48726448238966</v>
          </cell>
          <cell r="DF118">
            <v>120.35754664588745</v>
          </cell>
          <cell r="DG118">
            <v>123.34767854661781</v>
          </cell>
          <cell r="DH118">
            <v>121.13261805670665</v>
          </cell>
          <cell r="DI118">
            <v>121.35366973759201</v>
          </cell>
          <cell r="DJ118">
            <v>123.47105042972379</v>
          </cell>
          <cell r="DK118">
            <v>122.20618717027858</v>
          </cell>
          <cell r="DL118">
            <v>123.8924895879893</v>
          </cell>
          <cell r="DM118">
            <v>121.83537403372343</v>
          </cell>
          <cell r="DN118">
            <v>125.30677335559288</v>
          </cell>
          <cell r="DO118">
            <v>123.43640126661926</v>
          </cell>
          <cell r="DP118">
            <v>124.53561955467597</v>
          </cell>
          <cell r="DQ118">
            <v>125.54437737579237</v>
          </cell>
          <cell r="DR118">
            <v>126.93457547127723</v>
          </cell>
          <cell r="DS118">
            <v>126.03451259590031</v>
          </cell>
          <cell r="DT118">
            <v>134.99716759465386</v>
          </cell>
          <cell r="DU118">
            <v>129.38817935783368</v>
          </cell>
        </row>
        <row r="126">
          <cell r="E126" t="str">
            <v>Produits de LPP</v>
          </cell>
          <cell r="BY126">
            <v>107.37012063540593</v>
          </cell>
          <cell r="BZ126">
            <v>104.70048504534515</v>
          </cell>
          <cell r="CA126">
            <v>103.73304252183009</v>
          </cell>
          <cell r="CB126">
            <v>108.08834309689755</v>
          </cell>
          <cell r="CC126">
            <v>106.50145140883656</v>
          </cell>
          <cell r="CD126">
            <v>105.83930626078084</v>
          </cell>
          <cell r="CE126">
            <v>102.57985612804545</v>
          </cell>
          <cell r="CF126">
            <v>103.15221574013636</v>
          </cell>
          <cell r="CG126">
            <v>108.59905459859374</v>
          </cell>
          <cell r="CH126">
            <v>105.48091759792624</v>
          </cell>
          <cell r="CI126">
            <v>108.16218034314964</v>
          </cell>
          <cell r="CJ126">
            <v>107.50332578643165</v>
          </cell>
          <cell r="CK126">
            <v>107.20958301404858</v>
          </cell>
          <cell r="CL126">
            <v>107.04604725612749</v>
          </cell>
          <cell r="CM126">
            <v>110.10682720023711</v>
          </cell>
          <cell r="CN126">
            <v>107.77699718321769</v>
          </cell>
          <cell r="CO126">
            <v>106.07398566665769</v>
          </cell>
          <cell r="CP126">
            <v>108.46165454459393</v>
          </cell>
          <cell r="CQ126">
            <v>106.32524037676481</v>
          </cell>
          <cell r="CR126">
            <v>109.59732090318096</v>
          </cell>
          <cell r="CS126">
            <v>108.10926361751963</v>
          </cell>
          <cell r="CT126">
            <v>108.4439078545367</v>
          </cell>
          <cell r="CU126">
            <v>105.10571734860828</v>
          </cell>
          <cell r="CV126">
            <v>104.90807133531503</v>
          </cell>
          <cell r="CW126">
            <v>108.37019876368095</v>
          </cell>
          <cell r="CX126">
            <v>110.09246020043788</v>
          </cell>
          <cell r="CY126">
            <v>106.18654114025117</v>
          </cell>
          <cell r="CZ126">
            <v>106.60002265851737</v>
          </cell>
          <cell r="DA126">
            <v>107.58386764727761</v>
          </cell>
          <cell r="DB126">
            <v>104.80454564586175</v>
          </cell>
          <cell r="DC126">
            <v>112.9440941833809</v>
          </cell>
          <cell r="DD126">
            <v>104.82886896948523</v>
          </cell>
          <cell r="DE126">
            <v>112.06139210116082</v>
          </cell>
          <cell r="DF126">
            <v>108.42913963336062</v>
          </cell>
          <cell r="DG126">
            <v>110.4782855711597</v>
          </cell>
          <cell r="DH126">
            <v>111.12141566827643</v>
          </cell>
          <cell r="DI126">
            <v>108.11692306938198</v>
          </cell>
          <cell r="DJ126">
            <v>110.68520598079368</v>
          </cell>
          <cell r="DK126">
            <v>111.65478888210347</v>
          </cell>
          <cell r="DL126">
            <v>111.36884457705176</v>
          </cell>
          <cell r="DM126">
            <v>108.23984894501638</v>
          </cell>
          <cell r="DN126">
            <v>111.51785623288019</v>
          </cell>
          <cell r="DO126">
            <v>113.12481113998376</v>
          </cell>
          <cell r="DP126">
            <v>112.72757355782534</v>
          </cell>
          <cell r="DQ126">
            <v>113.64952482623045</v>
          </cell>
          <cell r="DR126">
            <v>112.93477887452184</v>
          </cell>
          <cell r="DS126">
            <v>112.09686478679734</v>
          </cell>
          <cell r="DT126">
            <v>114.17957489812277</v>
          </cell>
          <cell r="DU126">
            <v>114.36901787694684</v>
          </cell>
        </row>
        <row r="134">
          <cell r="E134" t="str">
            <v xml:space="preserve">TOTAL SOINS DE VILLE </v>
          </cell>
          <cell r="BY134">
            <v>106.40493453277917</v>
          </cell>
          <cell r="BZ134">
            <v>107.02007168826869</v>
          </cell>
          <cell r="CA134">
            <v>108.27917796700568</v>
          </cell>
          <cell r="CB134">
            <v>108.24267747533519</v>
          </cell>
          <cell r="CC134">
            <v>108.43446560481111</v>
          </cell>
          <cell r="CD134">
            <v>107.52850613420586</v>
          </cell>
          <cell r="CE134">
            <v>107.96020613265912</v>
          </cell>
          <cell r="CF134">
            <v>114.37134183553468</v>
          </cell>
          <cell r="CG134">
            <v>111.91938806451125</v>
          </cell>
          <cell r="CH134">
            <v>109.89216234004854</v>
          </cell>
          <cell r="CI134">
            <v>109.44771231572543</v>
          </cell>
          <cell r="CJ134">
            <v>109.62493662533383</v>
          </cell>
          <cell r="CK134">
            <v>109.28069340202988</v>
          </cell>
          <cell r="CL134">
            <v>109.05364320679209</v>
          </cell>
          <cell r="CM134">
            <v>111.13243305398683</v>
          </cell>
          <cell r="CN134">
            <v>109.62053932583935</v>
          </cell>
          <cell r="CO134">
            <v>110.07554761515269</v>
          </cell>
          <cell r="CP134">
            <v>109.03690182106519</v>
          </cell>
          <cell r="CQ134">
            <v>108.21218340786851</v>
          </cell>
          <cell r="CR134">
            <v>109.42469259244373</v>
          </cell>
          <cell r="CS134">
            <v>107.90618283898567</v>
          </cell>
          <cell r="CT134">
            <v>109.6503265578763</v>
          </cell>
          <cell r="CU134">
            <v>107.51625498324447</v>
          </cell>
          <cell r="CV134">
            <v>108.3116708954098</v>
          </cell>
          <cell r="CW134">
            <v>112.35954825381478</v>
          </cell>
          <cell r="CX134">
            <v>110.35217909421549</v>
          </cell>
          <cell r="CY134">
            <v>109.27608138324348</v>
          </cell>
          <cell r="CZ134">
            <v>109.46536312577415</v>
          </cell>
          <cell r="DA134">
            <v>109.92128138999927</v>
          </cell>
          <cell r="DB134">
            <v>109.06121638810147</v>
          </cell>
          <cell r="DC134">
            <v>114.2069832239399</v>
          </cell>
          <cell r="DD134">
            <v>108.37128072410836</v>
          </cell>
          <cell r="DE134">
            <v>112.09834195435648</v>
          </cell>
          <cell r="DF134">
            <v>109.30129090055109</v>
          </cell>
          <cell r="DG134">
            <v>109.61419589470272</v>
          </cell>
          <cell r="DH134">
            <v>113.01290687900283</v>
          </cell>
          <cell r="DI134">
            <v>110.72974376242932</v>
          </cell>
          <cell r="DJ134">
            <v>112.27517426319548</v>
          </cell>
          <cell r="DK134">
            <v>110.96433196666146</v>
          </cell>
          <cell r="DL134">
            <v>111.4852861967739</v>
          </cell>
          <cell r="DM134">
            <v>110.32681576516561</v>
          </cell>
          <cell r="DN134">
            <v>113.18098734214826</v>
          </cell>
          <cell r="DO134">
            <v>112.84780485369453</v>
          </cell>
          <cell r="DP134">
            <v>113.47789489867375</v>
          </cell>
          <cell r="DQ134">
            <v>114.15181319423891</v>
          </cell>
          <cell r="DR134">
            <v>114.2579707088524</v>
          </cell>
          <cell r="DS134">
            <v>109.19130611048196</v>
          </cell>
          <cell r="DT134">
            <v>121.95144031483096</v>
          </cell>
          <cell r="DU134">
            <v>115.51737922425274</v>
          </cell>
        </row>
      </sheetData>
      <sheetData sheetId="7"/>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AE52C-8657-404D-B656-F6BE69959C77}">
  <sheetPr>
    <tabColor rgb="FF0000FF"/>
  </sheetPr>
  <dimension ref="A1:Z215"/>
  <sheetViews>
    <sheetView showGridLines="0" tabSelected="1" zoomScale="85" zoomScaleNormal="85" zoomScaleSheetLayoutView="100" workbookViewId="0">
      <pane ySplit="1" topLeftCell="A2" activePane="bottomLeft" state="frozenSplit"/>
      <selection activeCell="J28" sqref="J28"/>
      <selection pane="bottomLeft" sqref="A1:D1"/>
    </sheetView>
  </sheetViews>
  <sheetFormatPr baseColWidth="10" defaultColWidth="11.42578125" defaultRowHeight="12.75" x14ac:dyDescent="0.25"/>
  <cols>
    <col min="1" max="7" width="14.42578125" style="5" customWidth="1"/>
    <col min="8" max="9" width="13.42578125" style="5" customWidth="1"/>
    <col min="10" max="12" width="14.42578125" style="5" customWidth="1"/>
    <col min="13" max="13" width="2.5703125" style="5" customWidth="1"/>
    <col min="14" max="14" width="11.5703125" style="5" customWidth="1"/>
    <col min="15" max="16384" width="11.42578125" style="5"/>
  </cols>
  <sheetData>
    <row r="1" spans="1:15" s="2" customFormat="1" ht="15.75" x14ac:dyDescent="0.25">
      <c r="A1" s="1" t="s">
        <v>0</v>
      </c>
      <c r="B1" s="1"/>
      <c r="C1" s="1"/>
      <c r="D1" s="1"/>
      <c r="E1" s="1" t="s">
        <v>1</v>
      </c>
      <c r="F1" s="1"/>
      <c r="G1" s="1"/>
      <c r="H1" s="1"/>
      <c r="I1" s="1" t="s">
        <v>2</v>
      </c>
      <c r="J1" s="1"/>
      <c r="K1" s="1"/>
      <c r="L1" s="1"/>
    </row>
    <row r="2" spans="1:15" ht="15.75" x14ac:dyDescent="0.25">
      <c r="A2" s="3" t="s">
        <v>3</v>
      </c>
      <c r="B2" s="3"/>
      <c r="C2" s="3"/>
      <c r="D2" s="3"/>
      <c r="E2" s="4"/>
      <c r="G2" s="6"/>
      <c r="H2" s="4"/>
      <c r="I2" s="7"/>
      <c r="J2" s="7"/>
      <c r="K2" s="7"/>
      <c r="N2" s="2"/>
      <c r="O2" s="2"/>
    </row>
    <row r="3" spans="1:15" ht="15.75" x14ac:dyDescent="0.25">
      <c r="A3" s="8" t="s">
        <v>4</v>
      </c>
      <c r="B3" s="4"/>
      <c r="C3" s="4"/>
      <c r="D3" s="4"/>
      <c r="E3" s="4"/>
      <c r="F3" s="6"/>
      <c r="G3" s="6"/>
      <c r="H3" s="4"/>
      <c r="I3" s="4"/>
      <c r="J3" s="4"/>
      <c r="K3" s="4"/>
      <c r="L3" s="9" t="s">
        <v>5</v>
      </c>
      <c r="N3" s="2"/>
      <c r="O3" s="2"/>
    </row>
    <row r="4" spans="1:15" ht="12.75" customHeight="1" x14ac:dyDescent="0.25">
      <c r="A4" s="5" t="s">
        <v>47</v>
      </c>
      <c r="D4" s="5" t="s">
        <v>6</v>
      </c>
      <c r="N4" s="2"/>
    </row>
    <row r="5" spans="1:15" ht="12.75" customHeight="1" x14ac:dyDescent="0.25">
      <c r="N5" s="2"/>
    </row>
    <row r="6" spans="1:15" ht="12.75" customHeight="1" x14ac:dyDescent="0.25">
      <c r="F6" s="10"/>
      <c r="G6" s="10"/>
    </row>
    <row r="7" spans="1:15" ht="12.75" customHeight="1" x14ac:dyDescent="0.25"/>
    <row r="8" spans="1:15" ht="12.75" customHeight="1" x14ac:dyDescent="0.25"/>
    <row r="9" spans="1:15" ht="12.75" customHeight="1" x14ac:dyDescent="0.25"/>
    <row r="10" spans="1:15" ht="12.75" customHeight="1" x14ac:dyDescent="0.25"/>
    <row r="11" spans="1:15" ht="12.75" customHeight="1" x14ac:dyDescent="0.25"/>
    <row r="12" spans="1:15" ht="12.75" customHeight="1" x14ac:dyDescent="0.25"/>
    <row r="13" spans="1:15" ht="12.75" customHeight="1" x14ac:dyDescent="0.25">
      <c r="A13" s="11"/>
    </row>
    <row r="14" spans="1:15" ht="12.75" customHeight="1" x14ac:dyDescent="0.25"/>
    <row r="15" spans="1:15" ht="12.75" customHeight="1" x14ac:dyDescent="0.25"/>
    <row r="16" spans="1:15" ht="12.75" customHeight="1" x14ac:dyDescent="0.25"/>
    <row r="17" spans="1:1" ht="12.75" customHeight="1" x14ac:dyDescent="0.25"/>
    <row r="18" spans="1:1" ht="12.75" customHeight="1" x14ac:dyDescent="0.25"/>
    <row r="19" spans="1:1" ht="12.75" customHeight="1" x14ac:dyDescent="0.25">
      <c r="A19" s="5" t="s">
        <v>94</v>
      </c>
    </row>
    <row r="20" spans="1:1" ht="12.75" customHeight="1" x14ac:dyDescent="0.25"/>
    <row r="21" spans="1:1" ht="12.75" customHeight="1" x14ac:dyDescent="0.25"/>
    <row r="22" spans="1:1" ht="12.75" customHeight="1" x14ac:dyDescent="0.25"/>
    <row r="23" spans="1:1" ht="12.75" customHeight="1" x14ac:dyDescent="0.25"/>
    <row r="24" spans="1:1" ht="12.75" customHeight="1" x14ac:dyDescent="0.25"/>
    <row r="25" spans="1:1" ht="12.75" customHeight="1" x14ac:dyDescent="0.25"/>
    <row r="26" spans="1:1" ht="12.75" customHeight="1" x14ac:dyDescent="0.25"/>
    <row r="27" spans="1:1" ht="12.75" customHeight="1" x14ac:dyDescent="0.25"/>
    <row r="28" spans="1:1" ht="12.75" customHeight="1" x14ac:dyDescent="0.25"/>
    <row r="29" spans="1:1" ht="12.75" customHeight="1" x14ac:dyDescent="0.25"/>
    <row r="30" spans="1:1" ht="12.75" customHeight="1" x14ac:dyDescent="0.25"/>
    <row r="31" spans="1:1" ht="12.75" customHeight="1" x14ac:dyDescent="0.25"/>
    <row r="32" spans="1:1" ht="12.75" customHeight="1" x14ac:dyDescent="0.25"/>
    <row r="33" spans="1:26" ht="15.75" customHeight="1" x14ac:dyDescent="0.25"/>
    <row r="34" spans="1:26" ht="12.75" customHeight="1" x14ac:dyDescent="0.2">
      <c r="A34" s="5" t="s">
        <v>95</v>
      </c>
      <c r="F34" s="12"/>
      <c r="G34" s="12"/>
    </row>
    <row r="35" spans="1:26" ht="12.75" customHeight="1" x14ac:dyDescent="0.25"/>
    <row r="36" spans="1:26" ht="12.75" customHeight="1" x14ac:dyDescent="0.25"/>
    <row r="37" spans="1:26" ht="12.75" customHeight="1" x14ac:dyDescent="0.25"/>
    <row r="38" spans="1:26" ht="12.75" customHeight="1" x14ac:dyDescent="0.25"/>
    <row r="39" spans="1:26" ht="12.75" customHeight="1" x14ac:dyDescent="0.25"/>
    <row r="40" spans="1:26" ht="12.75" customHeight="1" x14ac:dyDescent="0.25"/>
    <row r="41" spans="1:26" ht="12.75" customHeight="1" x14ac:dyDescent="0.25"/>
    <row r="42" spans="1:26" ht="12.75" customHeight="1" x14ac:dyDescent="0.25"/>
    <row r="43" spans="1:26" ht="12.75" customHeight="1" x14ac:dyDescent="0.25"/>
    <row r="44" spans="1:26" ht="12.75" customHeight="1" x14ac:dyDescent="0.25"/>
    <row r="45" spans="1:26" ht="12.75" customHeight="1" x14ac:dyDescent="0.25"/>
    <row r="46" spans="1:26" ht="12.75" customHeight="1" x14ac:dyDescent="0.25"/>
    <row r="47" spans="1:26" ht="12.75" customHeight="1" x14ac:dyDescent="0.25"/>
    <row r="48" spans="1:26" ht="12.75" customHeight="1" x14ac:dyDescent="0.25">
      <c r="Z48" s="13"/>
    </row>
    <row r="49" spans="1:12" s="12" customFormat="1" ht="12.75" customHeight="1" x14ac:dyDescent="0.2">
      <c r="A49" s="12" t="s">
        <v>96</v>
      </c>
    </row>
    <row r="50" spans="1:12" s="14" customFormat="1" ht="12.75" customHeight="1" x14ac:dyDescent="0.2">
      <c r="E50" s="12"/>
    </row>
    <row r="51" spans="1:12" s="14" customFormat="1" ht="12.75" customHeight="1" x14ac:dyDescent="0.2">
      <c r="E51" s="12"/>
    </row>
    <row r="52" spans="1:12" s="14" customFormat="1" ht="12.75" customHeight="1" x14ac:dyDescent="0.2">
      <c r="E52" s="12"/>
    </row>
    <row r="53" spans="1:12" s="14" customFormat="1" ht="12.75" customHeight="1" x14ac:dyDescent="0.2">
      <c r="E53" s="12"/>
    </row>
    <row r="54" spans="1:12" s="14" customFormat="1" ht="12.75" customHeight="1" x14ac:dyDescent="0.2">
      <c r="E54" s="12"/>
    </row>
    <row r="55" spans="1:12" s="14" customFormat="1" ht="12.75" customHeight="1" x14ac:dyDescent="0.2">
      <c r="E55" s="12"/>
    </row>
    <row r="56" spans="1:12" s="14" customFormat="1" ht="12.75" customHeight="1" x14ac:dyDescent="0.2">
      <c r="E56" s="12"/>
    </row>
    <row r="57" spans="1:12" s="14" customFormat="1" ht="12.75" customHeight="1" x14ac:dyDescent="0.2">
      <c r="E57" s="12"/>
    </row>
    <row r="58" spans="1:12" s="14" customFormat="1" ht="12.75" customHeight="1" x14ac:dyDescent="0.2">
      <c r="E58" s="12"/>
    </row>
    <row r="59" spans="1:12" s="14" customFormat="1" ht="12.75" customHeight="1" x14ac:dyDescent="0.2">
      <c r="E59" s="12"/>
    </row>
    <row r="60" spans="1:12" s="14" customFormat="1" ht="12.75" customHeight="1" x14ac:dyDescent="0.2">
      <c r="E60" s="12"/>
    </row>
    <row r="61" spans="1:12" s="14" customFormat="1" ht="12.75" customHeight="1" x14ac:dyDescent="0.2">
      <c r="E61" s="12"/>
    </row>
    <row r="62" spans="1:12" s="14" customFormat="1" ht="12.75" customHeight="1" x14ac:dyDescent="0.2">
      <c r="E62" s="12"/>
    </row>
    <row r="63" spans="1:12" s="14" customFormat="1" ht="12.75" customHeight="1" x14ac:dyDescent="0.2">
      <c r="E63" s="12"/>
    </row>
    <row r="64" spans="1:12" ht="12.75" customHeight="1" x14ac:dyDescent="0.25">
      <c r="A64" s="5" t="s">
        <v>97</v>
      </c>
      <c r="E64" s="15"/>
      <c r="F64" s="15"/>
      <c r="G64" s="15"/>
      <c r="H64" s="16"/>
      <c r="L64" s="16"/>
    </row>
    <row r="65" spans="1:1" ht="12.75" customHeight="1" x14ac:dyDescent="0.25"/>
    <row r="66" spans="1:1" ht="12.75" customHeight="1" x14ac:dyDescent="0.25"/>
    <row r="67" spans="1:1" ht="12.75" customHeight="1" x14ac:dyDescent="0.25"/>
    <row r="68" spans="1:1" ht="12.75" customHeight="1" x14ac:dyDescent="0.25"/>
    <row r="69" spans="1:1" ht="12.75" customHeight="1" x14ac:dyDescent="0.25"/>
    <row r="70" spans="1:1" ht="12.75" customHeight="1" x14ac:dyDescent="0.25"/>
    <row r="71" spans="1:1" ht="12.75" customHeight="1" x14ac:dyDescent="0.25"/>
    <row r="72" spans="1:1" ht="12.75" customHeight="1" x14ac:dyDescent="0.25"/>
    <row r="73" spans="1:1" ht="12.75" customHeight="1" x14ac:dyDescent="0.25"/>
    <row r="74" spans="1:1" ht="12.75" customHeight="1" x14ac:dyDescent="0.25"/>
    <row r="75" spans="1:1" ht="12.75" customHeight="1" x14ac:dyDescent="0.25"/>
    <row r="76" spans="1:1" ht="12.75" customHeight="1" x14ac:dyDescent="0.25"/>
    <row r="77" spans="1:1" ht="12.75" customHeight="1" x14ac:dyDescent="0.25"/>
    <row r="78" spans="1:1" ht="12.75" customHeight="1" x14ac:dyDescent="0.25"/>
    <row r="79" spans="1:1" ht="12.75" customHeight="1" x14ac:dyDescent="0.25">
      <c r="A79" s="5" t="s">
        <v>102</v>
      </c>
    </row>
    <row r="80" spans="1:1" ht="12.75" customHeight="1" x14ac:dyDescent="0.25"/>
    <row r="81" spans="1:1" ht="12.75" customHeight="1" x14ac:dyDescent="0.25"/>
    <row r="82" spans="1:1" ht="12.75" customHeight="1" x14ac:dyDescent="0.25"/>
    <row r="83" spans="1:1" ht="12.75" customHeight="1" x14ac:dyDescent="0.25"/>
    <row r="84" spans="1:1" ht="12.75" customHeight="1" x14ac:dyDescent="0.25"/>
    <row r="85" spans="1:1" ht="12.75" customHeight="1" x14ac:dyDescent="0.25"/>
    <row r="86" spans="1:1" ht="12.75" customHeight="1" x14ac:dyDescent="0.25"/>
    <row r="87" spans="1:1" ht="12.75" customHeight="1" x14ac:dyDescent="0.25"/>
    <row r="88" spans="1:1" ht="12.75" customHeight="1" x14ac:dyDescent="0.25"/>
    <row r="89" spans="1:1" ht="12.75" customHeight="1" x14ac:dyDescent="0.25"/>
    <row r="90" spans="1:1" ht="12.75" customHeight="1" x14ac:dyDescent="0.25"/>
    <row r="91" spans="1:1" ht="12.75" customHeight="1" x14ac:dyDescent="0.25"/>
    <row r="92" spans="1:1" ht="12.75" customHeight="1" x14ac:dyDescent="0.25"/>
    <row r="93" spans="1:1" ht="12.75" customHeight="1" x14ac:dyDescent="0.25"/>
    <row r="94" spans="1:1" ht="12.75" customHeight="1" x14ac:dyDescent="0.25">
      <c r="A94" s="5" t="s">
        <v>103</v>
      </c>
    </row>
    <row r="95" spans="1:1" ht="12.75" customHeight="1" x14ac:dyDescent="0.25"/>
    <row r="96" spans="1:1" ht="12.75" customHeight="1" x14ac:dyDescent="0.25"/>
    <row r="97" spans="1:1" ht="12.75" customHeight="1" x14ac:dyDescent="0.25"/>
    <row r="98" spans="1:1" ht="12.75" customHeight="1" x14ac:dyDescent="0.25"/>
    <row r="99" spans="1:1" ht="12.75" customHeight="1" x14ac:dyDescent="0.25"/>
    <row r="100" spans="1:1" ht="12.75" customHeight="1" x14ac:dyDescent="0.25"/>
    <row r="101" spans="1:1" ht="12.75" customHeight="1" x14ac:dyDescent="0.25"/>
    <row r="102" spans="1:1" ht="12.75" customHeight="1" x14ac:dyDescent="0.25"/>
    <row r="103" spans="1:1" ht="12.75" customHeight="1" x14ac:dyDescent="0.25"/>
    <row r="104" spans="1:1" ht="12.75" customHeight="1" x14ac:dyDescent="0.25"/>
    <row r="105" spans="1:1" ht="12.75" customHeight="1" x14ac:dyDescent="0.25"/>
    <row r="106" spans="1:1" ht="12.75" customHeight="1" x14ac:dyDescent="0.25"/>
    <row r="107" spans="1:1" ht="12.75" customHeight="1" x14ac:dyDescent="0.25"/>
    <row r="108" spans="1:1" ht="12.75" customHeight="1" x14ac:dyDescent="0.25"/>
    <row r="109" spans="1:1" s="12" customFormat="1" ht="12.75" customHeight="1" x14ac:dyDescent="0.2">
      <c r="A109" s="12" t="s">
        <v>98</v>
      </c>
    </row>
    <row r="110" spans="1:1" s="14" customFormat="1" ht="12.75" customHeight="1" x14ac:dyDescent="0.25"/>
    <row r="111" spans="1:1" s="14" customFormat="1" ht="12.75" customHeight="1" x14ac:dyDescent="0.25"/>
    <row r="112" spans="1:1" s="14" customFormat="1" ht="12.75" customHeight="1" x14ac:dyDescent="0.25"/>
    <row r="113" spans="1:1" s="14" customFormat="1" ht="12.75" customHeight="1" x14ac:dyDescent="0.25"/>
    <row r="114" spans="1:1" s="14" customFormat="1" ht="12.75" customHeight="1" x14ac:dyDescent="0.25"/>
    <row r="115" spans="1:1" s="14" customFormat="1" ht="12.75" customHeight="1" x14ac:dyDescent="0.25"/>
    <row r="116" spans="1:1" s="14" customFormat="1" ht="12.75" customHeight="1" x14ac:dyDescent="0.25"/>
    <row r="117" spans="1:1" s="14" customFormat="1" ht="12.75" customHeight="1" x14ac:dyDescent="0.25"/>
    <row r="118" spans="1:1" s="14" customFormat="1" ht="12.75" customHeight="1" x14ac:dyDescent="0.25"/>
    <row r="119" spans="1:1" s="14" customFormat="1" ht="12.75" customHeight="1" x14ac:dyDescent="0.25"/>
    <row r="120" spans="1:1" s="14" customFormat="1" ht="12.75" customHeight="1" x14ac:dyDescent="0.25"/>
    <row r="121" spans="1:1" s="14" customFormat="1" ht="12.75" customHeight="1" x14ac:dyDescent="0.25"/>
    <row r="122" spans="1:1" s="14" customFormat="1" ht="12.75" customHeight="1" x14ac:dyDescent="0.25"/>
    <row r="123" spans="1:1" s="14" customFormat="1" ht="12.75" customHeight="1" x14ac:dyDescent="0.25"/>
    <row r="124" spans="1:1" ht="12.75" customHeight="1" x14ac:dyDescent="0.25">
      <c r="A124" s="5" t="s">
        <v>104</v>
      </c>
    </row>
    <row r="125" spans="1:1" ht="12.75" customHeight="1" x14ac:dyDescent="0.25"/>
    <row r="126" spans="1:1" ht="12.75" customHeight="1" x14ac:dyDescent="0.25"/>
    <row r="127" spans="1:1" ht="12.75" customHeight="1" x14ac:dyDescent="0.25"/>
    <row r="128" spans="1:1" ht="12.75" customHeight="1" x14ac:dyDescent="0.25"/>
    <row r="129" spans="1:8" ht="12.75" customHeight="1" x14ac:dyDescent="0.25"/>
    <row r="130" spans="1:8" s="17" customFormat="1" ht="12.75" customHeight="1" x14ac:dyDescent="0.25">
      <c r="H130" s="18"/>
    </row>
    <row r="131" spans="1:8" ht="12.75" customHeight="1" x14ac:dyDescent="0.25"/>
    <row r="132" spans="1:8" ht="12.75" customHeight="1" x14ac:dyDescent="0.25"/>
    <row r="133" spans="1:8" ht="12.75" customHeight="1" x14ac:dyDescent="0.25"/>
    <row r="134" spans="1:8" ht="12.75" customHeight="1" x14ac:dyDescent="0.25"/>
    <row r="135" spans="1:8" ht="12.75" customHeight="1" x14ac:dyDescent="0.25"/>
    <row r="136" spans="1:8" ht="12.75" customHeight="1" x14ac:dyDescent="0.25"/>
    <row r="137" spans="1:8" ht="12.75" customHeight="1" x14ac:dyDescent="0.25"/>
    <row r="138" spans="1:8" ht="12.75" customHeight="1" x14ac:dyDescent="0.25"/>
    <row r="139" spans="1:8" s="12" customFormat="1" ht="12.75" customHeight="1" x14ac:dyDescent="0.2">
      <c r="A139" s="12" t="s">
        <v>99</v>
      </c>
    </row>
    <row r="140" spans="1:8" s="14" customFormat="1" ht="12.75" customHeight="1" x14ac:dyDescent="0.25"/>
    <row r="141" spans="1:8" s="14" customFormat="1" ht="12.75" customHeight="1" x14ac:dyDescent="0.25"/>
    <row r="142" spans="1:8" s="14" customFormat="1" ht="12.75" customHeight="1" x14ac:dyDescent="0.25"/>
    <row r="143" spans="1:8" s="14" customFormat="1" ht="12.75" customHeight="1" x14ac:dyDescent="0.25"/>
    <row r="144" spans="1:8" s="14" customFormat="1" ht="12.75" customHeight="1" x14ac:dyDescent="0.25"/>
    <row r="145" spans="1:4" s="14" customFormat="1" ht="12.75" customHeight="1" x14ac:dyDescent="0.25"/>
    <row r="146" spans="1:4" s="14" customFormat="1" ht="12.75" customHeight="1" x14ac:dyDescent="0.25"/>
    <row r="147" spans="1:4" s="14" customFormat="1" ht="12.75" customHeight="1" x14ac:dyDescent="0.25"/>
    <row r="148" spans="1:4" s="14" customFormat="1" ht="12.75" customHeight="1" x14ac:dyDescent="0.25"/>
    <row r="149" spans="1:4" s="14" customFormat="1" ht="12.75" customHeight="1" x14ac:dyDescent="0.25"/>
    <row r="150" spans="1:4" s="14" customFormat="1" ht="12.75" customHeight="1" x14ac:dyDescent="0.25"/>
    <row r="151" spans="1:4" s="14" customFormat="1" ht="12.75" customHeight="1" x14ac:dyDescent="0.25"/>
    <row r="152" spans="1:4" s="14" customFormat="1" ht="12.75" customHeight="1" x14ac:dyDescent="0.25"/>
    <row r="153" spans="1:4" s="14" customFormat="1" ht="12.75" customHeight="1" x14ac:dyDescent="0.25"/>
    <row r="154" spans="1:4" s="19" customFormat="1" ht="12.75" customHeight="1" x14ac:dyDescent="0.2">
      <c r="A154" s="19" t="s">
        <v>105</v>
      </c>
      <c r="D154" s="20"/>
    </row>
    <row r="155" spans="1:4" ht="12.75" customHeight="1" x14ac:dyDescent="0.25"/>
    <row r="156" spans="1:4" ht="12.75" customHeight="1" x14ac:dyDescent="0.25"/>
    <row r="157" spans="1:4" ht="12.75" customHeight="1" x14ac:dyDescent="0.25"/>
    <row r="158" spans="1:4" ht="12.75" customHeight="1" x14ac:dyDescent="0.25"/>
    <row r="159" spans="1:4" ht="12.75" customHeight="1" x14ac:dyDescent="0.25"/>
    <row r="160" spans="1:4" ht="12.75" customHeight="1" x14ac:dyDescent="0.25"/>
    <row r="161" spans="1:1" ht="12.75" customHeight="1" x14ac:dyDescent="0.25"/>
    <row r="162" spans="1:1" ht="12.75" customHeight="1" x14ac:dyDescent="0.25"/>
    <row r="163" spans="1:1" ht="12.75" customHeight="1" x14ac:dyDescent="0.25"/>
    <row r="164" spans="1:1" ht="12.75" customHeight="1" x14ac:dyDescent="0.25"/>
    <row r="165" spans="1:1" ht="12.75" customHeight="1" x14ac:dyDescent="0.25"/>
    <row r="166" spans="1:1" ht="12.75" customHeight="1" x14ac:dyDescent="0.25"/>
    <row r="167" spans="1:1" ht="12.75" customHeight="1" x14ac:dyDescent="0.25"/>
    <row r="168" spans="1:1" ht="12.75" customHeight="1" x14ac:dyDescent="0.25"/>
    <row r="169" spans="1:1" s="12" customFormat="1" ht="12.75" customHeight="1" x14ac:dyDescent="0.2">
      <c r="A169" s="12" t="s">
        <v>100</v>
      </c>
    </row>
    <row r="170" spans="1:1" s="14" customFormat="1" ht="12.75" customHeight="1" x14ac:dyDescent="0.25"/>
    <row r="171" spans="1:1" s="14" customFormat="1" ht="12.75" customHeight="1" x14ac:dyDescent="0.25"/>
    <row r="172" spans="1:1" s="14" customFormat="1" ht="12.75" customHeight="1" x14ac:dyDescent="0.25"/>
    <row r="173" spans="1:1" s="14" customFormat="1" ht="12.75" customHeight="1" x14ac:dyDescent="0.25"/>
    <row r="174" spans="1:1" s="14" customFormat="1" ht="12.75" customHeight="1" x14ac:dyDescent="0.25"/>
    <row r="175" spans="1:1" s="14" customFormat="1" ht="12.75" customHeight="1" x14ac:dyDescent="0.25"/>
    <row r="176" spans="1:1" s="14" customFormat="1" ht="12.75" customHeight="1" x14ac:dyDescent="0.25"/>
    <row r="177" spans="1:8" s="14" customFormat="1" ht="12.75" customHeight="1" x14ac:dyDescent="0.25"/>
    <row r="178" spans="1:8" s="14" customFormat="1" ht="12.75" customHeight="1" x14ac:dyDescent="0.25"/>
    <row r="179" spans="1:8" s="14" customFormat="1" ht="12.75" customHeight="1" x14ac:dyDescent="0.25"/>
    <row r="180" spans="1:8" s="14" customFormat="1" ht="12.75" customHeight="1" x14ac:dyDescent="0.25"/>
    <row r="181" spans="1:8" s="14" customFormat="1" ht="12.75" customHeight="1" x14ac:dyDescent="0.25"/>
    <row r="182" spans="1:8" s="14" customFormat="1" ht="12.75" customHeight="1" x14ac:dyDescent="0.25"/>
    <row r="183" spans="1:8" s="19" customFormat="1" ht="12.75" customHeight="1" x14ac:dyDescent="0.2">
      <c r="A183" s="19" t="s">
        <v>106</v>
      </c>
      <c r="D183" s="20"/>
      <c r="H183" s="5"/>
    </row>
    <row r="184" spans="1:8" ht="12.75" customHeight="1" x14ac:dyDescent="0.25"/>
    <row r="185" spans="1:8" ht="12.75" customHeight="1" x14ac:dyDescent="0.25"/>
    <row r="186" spans="1:8" ht="12.75" customHeight="1" x14ac:dyDescent="0.25"/>
    <row r="187" spans="1:8" ht="12.75" customHeight="1" x14ac:dyDescent="0.25"/>
    <row r="188" spans="1:8" ht="12.75" customHeight="1" x14ac:dyDescent="0.25"/>
    <row r="189" spans="1:8" ht="12.75" customHeight="1" x14ac:dyDescent="0.25"/>
    <row r="190" spans="1:8" ht="12.75" customHeight="1" x14ac:dyDescent="0.25"/>
    <row r="191" spans="1:8" ht="12.75" customHeight="1" x14ac:dyDescent="0.25"/>
    <row r="192" spans="1:8" ht="12.75" customHeight="1" x14ac:dyDescent="0.25"/>
    <row r="193" spans="1:12" ht="12.75" customHeight="1" x14ac:dyDescent="0.25"/>
    <row r="194" spans="1:12" ht="12.75" customHeight="1" x14ac:dyDescent="0.25"/>
    <row r="195" spans="1:12" ht="12.75" customHeight="1" x14ac:dyDescent="0.25"/>
    <row r="196" spans="1:12" ht="12.75" customHeight="1" x14ac:dyDescent="0.25"/>
    <row r="197" spans="1:12" ht="12.75" customHeight="1" x14ac:dyDescent="0.25"/>
    <row r="198" spans="1:12" s="14" customFormat="1" ht="12.75" customHeight="1" x14ac:dyDescent="0.2">
      <c r="A198" s="12" t="s">
        <v>101</v>
      </c>
      <c r="B198" s="12"/>
      <c r="C198" s="12"/>
      <c r="D198" s="16"/>
      <c r="E198" s="12"/>
      <c r="F198" s="12"/>
      <c r="G198" s="12"/>
      <c r="H198" s="12"/>
      <c r="I198" s="12"/>
      <c r="J198" s="12"/>
      <c r="K198" s="12"/>
      <c r="L198" s="12"/>
    </row>
    <row r="199" spans="1:12" s="14" customFormat="1" ht="12.75" customHeight="1" x14ac:dyDescent="0.25"/>
    <row r="200" spans="1:12" s="14" customFormat="1" ht="12.75" customHeight="1" x14ac:dyDescent="0.25"/>
    <row r="201" spans="1:12" s="14" customFormat="1" ht="12.75" customHeight="1" x14ac:dyDescent="0.25"/>
    <row r="202" spans="1:12" s="14" customFormat="1" ht="12.75" customHeight="1" x14ac:dyDescent="0.25"/>
    <row r="203" spans="1:12" s="14" customFormat="1" ht="12.75" customHeight="1" x14ac:dyDescent="0.25"/>
    <row r="204" spans="1:12" s="14" customFormat="1" ht="12.75" customHeight="1" x14ac:dyDescent="0.25"/>
    <row r="205" spans="1:12" s="14" customFormat="1" ht="12.75" customHeight="1" x14ac:dyDescent="0.25"/>
    <row r="206" spans="1:12" s="14" customFormat="1" ht="12.75" customHeight="1" x14ac:dyDescent="0.25"/>
    <row r="207" spans="1:12" s="14" customFormat="1" ht="12.75" customHeight="1" x14ac:dyDescent="0.25"/>
    <row r="208" spans="1:12" s="14" customFormat="1" ht="12.75" customHeight="1" x14ac:dyDescent="0.25"/>
    <row r="209" spans="1:1" s="14" customFormat="1" ht="12.75" customHeight="1" x14ac:dyDescent="0.25"/>
    <row r="210" spans="1:1" s="14" customFormat="1" ht="12.75" customHeight="1" x14ac:dyDescent="0.25"/>
    <row r="211" spans="1:1" s="14" customFormat="1" ht="12.75" customHeight="1" x14ac:dyDescent="0.25"/>
    <row r="212" spans="1:1" s="14" customFormat="1" ht="12.75" customHeight="1" x14ac:dyDescent="0.2">
      <c r="A212" s="12"/>
    </row>
    <row r="213" spans="1:1" ht="12.75" customHeight="1" x14ac:dyDescent="0.25"/>
    <row r="214" spans="1:1" ht="12.75" customHeight="1" x14ac:dyDescent="0.25"/>
    <row r="215" spans="1:1" ht="12.75" customHeight="1" x14ac:dyDescent="0.25"/>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E588D-27C0-4522-95EE-A04C09074E1A}">
  <sheetPr>
    <tabColor rgb="FF0000FF"/>
  </sheetPr>
  <dimension ref="A1:GH104"/>
  <sheetViews>
    <sheetView zoomScale="90" zoomScaleNormal="90" workbookViewId="0">
      <selection activeCell="C4" sqref="C4:C6"/>
    </sheetView>
  </sheetViews>
  <sheetFormatPr baseColWidth="10" defaultColWidth="11.42578125" defaultRowHeight="12" x14ac:dyDescent="0.2"/>
  <cols>
    <col min="1" max="2" width="2.42578125" style="22" customWidth="1"/>
    <col min="3" max="3" width="44.5703125" style="22" bestFit="1" customWidth="1"/>
    <col min="4" max="4" width="10.42578125" style="22" customWidth="1"/>
    <col min="5" max="6" width="9.5703125" style="22" customWidth="1"/>
    <col min="7" max="7" width="11.42578125" style="22" bestFit="1" customWidth="1"/>
    <col min="8" max="8" width="9.5703125" style="22" customWidth="1"/>
    <col min="9" max="9" width="10.5703125" style="22" customWidth="1"/>
    <col min="10" max="13" width="9.5703125" style="22" customWidth="1"/>
    <col min="14" max="190" width="11.42578125" style="22"/>
    <col min="191" max="16384" width="11.42578125" style="119"/>
  </cols>
  <sheetData>
    <row r="1" spans="1:13" s="22" customFormat="1" x14ac:dyDescent="0.2">
      <c r="A1" s="21"/>
      <c r="C1" s="23"/>
      <c r="E1" s="24"/>
      <c r="G1" s="25"/>
    </row>
    <row r="2" spans="1:13" s="24" customFormat="1" x14ac:dyDescent="0.2">
      <c r="A2" s="21"/>
      <c r="G2" s="26"/>
    </row>
    <row r="3" spans="1:13" s="24" customFormat="1" x14ac:dyDescent="0.2">
      <c r="A3" s="21"/>
    </row>
    <row r="4" spans="1:13" s="24" customFormat="1" ht="24" customHeight="1" x14ac:dyDescent="0.2">
      <c r="A4" s="21"/>
      <c r="C4" s="27" t="s">
        <v>7</v>
      </c>
      <c r="D4" s="28" t="s">
        <v>6</v>
      </c>
      <c r="E4" s="29"/>
      <c r="F4" s="29"/>
      <c r="G4" s="30"/>
      <c r="H4" s="28" t="s">
        <v>8</v>
      </c>
      <c r="I4" s="29"/>
      <c r="J4" s="29"/>
      <c r="K4" s="30"/>
      <c r="L4" s="28" t="s">
        <v>9</v>
      </c>
      <c r="M4" s="30"/>
    </row>
    <row r="5" spans="1:13" s="24" customFormat="1" ht="53.25" customHeight="1" x14ac:dyDescent="0.2">
      <c r="A5" s="21"/>
      <c r="C5" s="31"/>
      <c r="D5" s="32" t="s">
        <v>80</v>
      </c>
      <c r="E5" s="33" t="s">
        <v>81</v>
      </c>
      <c r="F5" s="34"/>
      <c r="G5" s="35" t="s">
        <v>82</v>
      </c>
      <c r="H5" s="36" t="s">
        <v>83</v>
      </c>
      <c r="I5" s="37" t="s">
        <v>84</v>
      </c>
      <c r="J5" s="33" t="s">
        <v>85</v>
      </c>
      <c r="K5" s="38"/>
      <c r="L5" s="33" t="s">
        <v>86</v>
      </c>
      <c r="M5" s="39"/>
    </row>
    <row r="6" spans="1:13" s="24" customFormat="1" ht="36" customHeight="1" x14ac:dyDescent="0.2">
      <c r="A6" s="21"/>
      <c r="C6" s="40"/>
      <c r="D6" s="41"/>
      <c r="E6" s="35" t="s">
        <v>10</v>
      </c>
      <c r="F6" s="42" t="s">
        <v>11</v>
      </c>
      <c r="G6" s="35" t="s">
        <v>11</v>
      </c>
      <c r="H6" s="43"/>
      <c r="I6" s="44"/>
      <c r="J6" s="35" t="s">
        <v>10</v>
      </c>
      <c r="K6" s="35" t="s">
        <v>11</v>
      </c>
      <c r="L6" s="35" t="s">
        <v>10</v>
      </c>
      <c r="M6" s="35" t="s">
        <v>11</v>
      </c>
    </row>
    <row r="7" spans="1:13" s="24" customFormat="1" ht="14.25" x14ac:dyDescent="0.2">
      <c r="A7" s="21"/>
      <c r="C7" s="45" t="s">
        <v>12</v>
      </c>
      <c r="D7" s="46">
        <v>457.28040494999993</v>
      </c>
      <c r="E7" s="47">
        <v>7.6277335370699362E-2</v>
      </c>
      <c r="F7" s="48">
        <v>4.3237122196320588E-2</v>
      </c>
      <c r="G7" s="49">
        <v>-5.275920541789425E-2</v>
      </c>
      <c r="H7" s="50">
        <v>9.9908107305699545E-3</v>
      </c>
      <c r="I7" s="51">
        <v>5269.0366151799999</v>
      </c>
      <c r="J7" s="47">
        <v>2.9703807246961533E-2</v>
      </c>
      <c r="K7" s="49">
        <v>2.5816402316698017E-2</v>
      </c>
      <c r="L7" s="47">
        <v>2.8741879403999748E-2</v>
      </c>
      <c r="M7" s="47">
        <v>3.8333554806642134E-2</v>
      </c>
    </row>
    <row r="8" spans="1:13" s="24" customFormat="1" x14ac:dyDescent="0.2">
      <c r="A8" s="21"/>
      <c r="C8" s="52" t="s">
        <v>13</v>
      </c>
      <c r="D8" s="53">
        <v>285.48924695999995</v>
      </c>
      <c r="E8" s="54">
        <v>5.7576589803081113E-2</v>
      </c>
      <c r="F8" s="55">
        <v>3.0676195604059098E-2</v>
      </c>
      <c r="G8" s="56">
        <v>-6.5310388910993833E-2</v>
      </c>
      <c r="H8" s="57">
        <v>-1.55599096332526E-3</v>
      </c>
      <c r="I8" s="58">
        <v>3270.7910893400003</v>
      </c>
      <c r="J8" s="56">
        <v>2.3762579280463436E-2</v>
      </c>
      <c r="K8" s="55">
        <v>1.8802761649470145E-2</v>
      </c>
      <c r="L8" s="56">
        <v>2.1297394275183512E-2</v>
      </c>
      <c r="M8" s="56">
        <v>3.172928449134349E-2</v>
      </c>
    </row>
    <row r="9" spans="1:13" s="24" customFormat="1" x14ac:dyDescent="0.2">
      <c r="A9" s="21"/>
      <c r="C9" s="59" t="s">
        <v>14</v>
      </c>
      <c r="D9" s="60">
        <v>94.154040670000001</v>
      </c>
      <c r="E9" s="61">
        <v>5.871460717466559E-2</v>
      </c>
      <c r="F9" s="62">
        <v>2.4221085111465923E-2</v>
      </c>
      <c r="G9" s="63">
        <v>-0.17809474147440918</v>
      </c>
      <c r="H9" s="64">
        <v>3.3142029329185085E-3</v>
      </c>
      <c r="I9" s="65">
        <v>1048.2450564000001</v>
      </c>
      <c r="J9" s="63">
        <v>3.2671657197120174E-2</v>
      </c>
      <c r="K9" s="62">
        <v>2.7916903038744056E-2</v>
      </c>
      <c r="L9" s="63">
        <v>5.012447973354317E-2</v>
      </c>
      <c r="M9" s="63">
        <v>6.1319137414006741E-2</v>
      </c>
    </row>
    <row r="10" spans="1:13" s="24" customFormat="1" x14ac:dyDescent="0.2">
      <c r="A10" s="21"/>
      <c r="C10" s="66" t="s">
        <v>15</v>
      </c>
      <c r="D10" s="60">
        <v>22.871731560000001</v>
      </c>
      <c r="E10" s="61">
        <v>5.871460717466559E-2</v>
      </c>
      <c r="F10" s="62">
        <v>5.3972814260841995E-2</v>
      </c>
      <c r="G10" s="63">
        <v>-3.7192576210487882E-2</v>
      </c>
      <c r="H10" s="64">
        <v>-8.3195058443596981E-3</v>
      </c>
      <c r="I10" s="65">
        <v>272.68153007999996</v>
      </c>
      <c r="J10" s="63">
        <v>4.3330424225653807E-3</v>
      </c>
      <c r="K10" s="62">
        <v>-1.7221365081809825E-4</v>
      </c>
      <c r="L10" s="63">
        <v>2.9466382431236893E-2</v>
      </c>
      <c r="M10" s="63">
        <v>3.9067036248164433E-2</v>
      </c>
    </row>
    <row r="11" spans="1:13" s="24" customFormat="1" x14ac:dyDescent="0.2">
      <c r="A11" s="21"/>
      <c r="C11" s="66" t="s">
        <v>16</v>
      </c>
      <c r="D11" s="60">
        <v>56.402280639999987</v>
      </c>
      <c r="E11" s="61">
        <v>8.6548610526728798E-3</v>
      </c>
      <c r="F11" s="62">
        <v>4.7373212784087571E-3</v>
      </c>
      <c r="G11" s="63">
        <v>-0.25611395810541104</v>
      </c>
      <c r="H11" s="64">
        <v>2.4939252287789371E-2</v>
      </c>
      <c r="I11" s="65">
        <v>607.91133810999997</v>
      </c>
      <c r="J11" s="63">
        <v>4.9205376635292675E-2</v>
      </c>
      <c r="K11" s="62">
        <v>4.6187552901223006E-2</v>
      </c>
      <c r="L11" s="63">
        <v>5.755971530723003E-2</v>
      </c>
      <c r="M11" s="63">
        <v>7.1123575340563017E-2</v>
      </c>
    </row>
    <row r="12" spans="1:13" s="24" customFormat="1" x14ac:dyDescent="0.2">
      <c r="C12" s="66" t="s">
        <v>17</v>
      </c>
      <c r="D12" s="60">
        <v>13.674465830000001</v>
      </c>
      <c r="E12" s="61">
        <v>4.3697196294511853E-2</v>
      </c>
      <c r="F12" s="62">
        <v>4.7100858132737677E-2</v>
      </c>
      <c r="G12" s="63">
        <v>-4.1412618722478478E-2</v>
      </c>
      <c r="H12" s="64">
        <v>-5.7479871302756558E-2</v>
      </c>
      <c r="I12" s="65">
        <v>153.74401120000002</v>
      </c>
      <c r="J12" s="63">
        <v>1.2386265194808344E-2</v>
      </c>
      <c r="K12" s="62">
        <v>7.829896570574757E-4</v>
      </c>
      <c r="L12" s="63">
        <v>5.2592221500856073E-2</v>
      </c>
      <c r="M12" s="63">
        <v>5.8549437934449999E-2</v>
      </c>
    </row>
    <row r="13" spans="1:13" s="24" customFormat="1" ht="12.75" x14ac:dyDescent="0.2">
      <c r="A13" s="67"/>
      <c r="C13" s="68" t="s">
        <v>18</v>
      </c>
      <c r="D13" s="60">
        <v>82.842224029999997</v>
      </c>
      <c r="E13" s="61">
        <v>0.10485535786894529</v>
      </c>
      <c r="F13" s="62">
        <v>3.8268260633852913E-2</v>
      </c>
      <c r="G13" s="63">
        <v>-7.1463577286782209E-3</v>
      </c>
      <c r="H13" s="64">
        <v>-5.751332539648546E-3</v>
      </c>
      <c r="I13" s="65">
        <v>959.03459974999998</v>
      </c>
      <c r="J13" s="63">
        <v>1.6887929770413868E-2</v>
      </c>
      <c r="K13" s="62">
        <v>1.2505962525777292E-2</v>
      </c>
      <c r="L13" s="63">
        <v>9.1864369768508425E-3</v>
      </c>
      <c r="M13" s="63">
        <v>1.921852245652178E-2</v>
      </c>
    </row>
    <row r="14" spans="1:13" s="24" customFormat="1" x14ac:dyDescent="0.2">
      <c r="C14" s="69" t="s">
        <v>19</v>
      </c>
      <c r="D14" s="60">
        <v>19.50693197</v>
      </c>
      <c r="E14" s="61">
        <v>1.7949837650211187E-2</v>
      </c>
      <c r="F14" s="62">
        <v>-4.8364982474058404E-3</v>
      </c>
      <c r="G14" s="63">
        <v>-4.363098189991732E-2</v>
      </c>
      <c r="H14" s="64">
        <v>1.4337508154471656E-2</v>
      </c>
      <c r="I14" s="65">
        <v>232.51737895000002</v>
      </c>
      <c r="J14" s="63">
        <v>2.5680924236991975E-2</v>
      </c>
      <c r="K14" s="62">
        <v>2.1041997565924175E-2</v>
      </c>
      <c r="L14" s="63">
        <v>1.1851945333992253E-2</v>
      </c>
      <c r="M14" s="63">
        <v>2.0647094157348E-2</v>
      </c>
    </row>
    <row r="15" spans="1:13" s="24" customFormat="1" x14ac:dyDescent="0.2">
      <c r="C15" s="69" t="s">
        <v>20</v>
      </c>
      <c r="D15" s="60">
        <v>59.316109779999998</v>
      </c>
      <c r="E15" s="61">
        <v>0.13636552398060076</v>
      </c>
      <c r="F15" s="62">
        <v>4.747940543331941E-2</v>
      </c>
      <c r="G15" s="63">
        <v>8.7354367678551537E-3</v>
      </c>
      <c r="H15" s="64">
        <v>-1.6827907152399901E-2</v>
      </c>
      <c r="I15" s="65">
        <v>681.30187605000003</v>
      </c>
      <c r="J15" s="63">
        <v>6.6049151571203613E-3</v>
      </c>
      <c r="K15" s="62">
        <v>2.3461528591139924E-3</v>
      </c>
      <c r="L15" s="63">
        <v>5.9270474619621538E-4</v>
      </c>
      <c r="M15" s="63">
        <v>1.1256145596026501E-2</v>
      </c>
    </row>
    <row r="16" spans="1:13" s="24" customFormat="1" x14ac:dyDescent="0.2">
      <c r="C16" s="70" t="s">
        <v>21</v>
      </c>
      <c r="D16" s="60">
        <v>12.032204290000001</v>
      </c>
      <c r="E16" s="61">
        <v>-1.9921395039162904E-2</v>
      </c>
      <c r="F16" s="62">
        <v>-2.8518470916923944E-2</v>
      </c>
      <c r="G16" s="63">
        <v>-5.3845700086928461E-2</v>
      </c>
      <c r="H16" s="64">
        <v>-0.14899752433647495</v>
      </c>
      <c r="I16" s="65">
        <v>135.19592956999998</v>
      </c>
      <c r="J16" s="63">
        <v>-0.10933503999276417</v>
      </c>
      <c r="K16" s="62">
        <v>-0.11475553672407435</v>
      </c>
      <c r="L16" s="63">
        <v>-0.11173446864383407</v>
      </c>
      <c r="M16" s="63">
        <v>-0.10635520893237793</v>
      </c>
    </row>
    <row r="17" spans="1:14" s="24" customFormat="1" x14ac:dyDescent="0.2">
      <c r="C17" s="59" t="s">
        <v>22</v>
      </c>
      <c r="D17" s="60">
        <v>27.908791180000001</v>
      </c>
      <c r="E17" s="61">
        <v>1.8108504309740425E-2</v>
      </c>
      <c r="F17" s="62">
        <v>-3.3331823441883457E-2</v>
      </c>
      <c r="G17" s="63">
        <v>-3.208385080955134E-2</v>
      </c>
      <c r="H17" s="71">
        <v>3.1578671295291016E-2</v>
      </c>
      <c r="I17" s="65">
        <v>327.74550269999992</v>
      </c>
      <c r="J17" s="72">
        <v>3.1542448034838078E-2</v>
      </c>
      <c r="K17" s="62">
        <v>2.4278005210775166E-2</v>
      </c>
      <c r="L17" s="63">
        <v>1.8382816694063164E-2</v>
      </c>
      <c r="M17" s="63">
        <v>2.3374901158482286E-2</v>
      </c>
    </row>
    <row r="18" spans="1:14" s="24" customFormat="1" x14ac:dyDescent="0.2">
      <c r="C18" s="59" t="s">
        <v>23</v>
      </c>
      <c r="D18" s="60">
        <v>62.725556820000001</v>
      </c>
      <c r="E18" s="61">
        <v>8.0325621509098166E-2</v>
      </c>
      <c r="F18" s="62">
        <v>6.8110207381270715E-2</v>
      </c>
      <c r="G18" s="63">
        <v>3.9918270919484966E-2</v>
      </c>
      <c r="H18" s="64">
        <v>1.4018347940782716E-2</v>
      </c>
      <c r="I18" s="65">
        <v>737.1173116199999</v>
      </c>
      <c r="J18" s="63">
        <v>4.2606695074761003E-2</v>
      </c>
      <c r="K18" s="62">
        <v>3.812583521620061E-2</v>
      </c>
      <c r="L18" s="63">
        <v>2.0946483541841809E-2</v>
      </c>
      <c r="M18" s="63">
        <v>3.6405266557249627E-2</v>
      </c>
    </row>
    <row r="19" spans="1:14" s="24" customFormat="1" x14ac:dyDescent="0.2">
      <c r="A19" s="22"/>
      <c r="C19" s="66" t="s">
        <v>24</v>
      </c>
      <c r="D19" s="60">
        <v>40.287958350000004</v>
      </c>
      <c r="E19" s="61">
        <v>8.3457976712844273E-2</v>
      </c>
      <c r="F19" s="62">
        <v>7.7056115853416429E-2</v>
      </c>
      <c r="G19" s="63">
        <v>4.0062093723350234E-2</v>
      </c>
      <c r="H19" s="64">
        <v>4.204184262498023E-3</v>
      </c>
      <c r="I19" s="65">
        <v>473.43429424000004</v>
      </c>
      <c r="J19" s="63">
        <v>5.2131156504256815E-2</v>
      </c>
      <c r="K19" s="62">
        <v>4.852510256214515E-2</v>
      </c>
      <c r="L19" s="63">
        <v>2.84715907826949E-2</v>
      </c>
      <c r="M19" s="63">
        <v>4.7991672851215084E-2</v>
      </c>
    </row>
    <row r="20" spans="1:14" s="24" customFormat="1" x14ac:dyDescent="0.2">
      <c r="A20" s="22"/>
      <c r="C20" s="66" t="s">
        <v>25</v>
      </c>
      <c r="D20" s="60">
        <v>22.437598470000005</v>
      </c>
      <c r="E20" s="61">
        <v>7.4746525048387857E-2</v>
      </c>
      <c r="F20" s="62">
        <v>5.2630041563379359E-2</v>
      </c>
      <c r="G20" s="63">
        <v>3.9663719747728754E-2</v>
      </c>
      <c r="H20" s="64">
        <v>3.1593151532478103E-2</v>
      </c>
      <c r="I20" s="65">
        <v>263.68301738000002</v>
      </c>
      <c r="J20" s="63">
        <v>2.5931668457880308E-2</v>
      </c>
      <c r="K20" s="62">
        <v>1.9997684507405245E-2</v>
      </c>
      <c r="L20" s="63">
        <v>7.5260208699698961E-3</v>
      </c>
      <c r="M20" s="63">
        <v>1.6309741796151744E-2</v>
      </c>
    </row>
    <row r="21" spans="1:14" s="24" customFormat="1" x14ac:dyDescent="0.2">
      <c r="C21" s="73" t="s">
        <v>26</v>
      </c>
      <c r="D21" s="53">
        <v>171.79115798999999</v>
      </c>
      <c r="E21" s="54">
        <v>0.10886202209416984</v>
      </c>
      <c r="F21" s="55">
        <v>6.4223484882921511E-2</v>
      </c>
      <c r="G21" s="56">
        <v>-3.1720307294840766E-2</v>
      </c>
      <c r="H21" s="74">
        <v>2.9859998733104076E-2</v>
      </c>
      <c r="I21" s="58">
        <v>1998.24552584</v>
      </c>
      <c r="J21" s="56">
        <v>3.9578835607107399E-2</v>
      </c>
      <c r="K21" s="55">
        <v>3.7516983900956591E-2</v>
      </c>
      <c r="L21" s="56">
        <v>4.1399186770648244E-2</v>
      </c>
      <c r="M21" s="56">
        <v>4.9278716622581209E-2</v>
      </c>
    </row>
    <row r="22" spans="1:14" s="24" customFormat="1" ht="12.75" customHeight="1" x14ac:dyDescent="0.2">
      <c r="C22" s="75" t="s">
        <v>27</v>
      </c>
      <c r="D22" s="60">
        <v>131.05538300999999</v>
      </c>
      <c r="E22" s="61">
        <v>0.11722513917179733</v>
      </c>
      <c r="F22" s="62">
        <v>6.6207389011103013E-2</v>
      </c>
      <c r="G22" s="63">
        <v>-4.1548932742514033E-2</v>
      </c>
      <c r="H22" s="64">
        <v>3.6225523290280393E-2</v>
      </c>
      <c r="I22" s="65">
        <v>1525.2914690799998</v>
      </c>
      <c r="J22" s="63">
        <v>4.1240675037443664E-2</v>
      </c>
      <c r="K22" s="62">
        <v>3.8858675992672564E-2</v>
      </c>
      <c r="L22" s="63">
        <v>4.5475305202415939E-2</v>
      </c>
      <c r="M22" s="63">
        <v>5.2792802775990078E-2</v>
      </c>
    </row>
    <row r="23" spans="1:14" s="24" customFormat="1" ht="12.75" customHeight="1" x14ac:dyDescent="0.2">
      <c r="C23" s="76" t="s">
        <v>28</v>
      </c>
      <c r="D23" s="60">
        <v>124.22940358</v>
      </c>
      <c r="E23" s="61">
        <v>0.13201790391017743</v>
      </c>
      <c r="F23" s="62">
        <v>7.4994809891115066E-2</v>
      </c>
      <c r="G23" s="63">
        <v>-5.8446747817033629E-3</v>
      </c>
      <c r="H23" s="64">
        <v>4.1078731475734598E-2</v>
      </c>
      <c r="I23" s="65">
        <v>1440.0520026200002</v>
      </c>
      <c r="J23" s="63">
        <v>4.6733754727425802E-2</v>
      </c>
      <c r="K23" s="62">
        <v>4.4374002476948338E-2</v>
      </c>
      <c r="L23" s="63">
        <v>4.9714824344047504E-2</v>
      </c>
      <c r="M23" s="63">
        <v>5.7356509066591288E-2</v>
      </c>
    </row>
    <row r="24" spans="1:14" s="24" customFormat="1" ht="12.75" customHeight="1" x14ac:dyDescent="0.2">
      <c r="A24" s="22"/>
      <c r="C24" s="69" t="s">
        <v>29</v>
      </c>
      <c r="D24" s="77">
        <v>6.8259794300000012</v>
      </c>
      <c r="E24" s="61">
        <v>-9.7428036749313107E-2</v>
      </c>
      <c r="F24" s="62">
        <v>-7.6568226778015336E-2</v>
      </c>
      <c r="G24" s="63">
        <v>-0.42925471010392224</v>
      </c>
      <c r="H24" s="64">
        <v>-3.326048939398274E-2</v>
      </c>
      <c r="I24" s="65">
        <v>85.239466460000003</v>
      </c>
      <c r="J24" s="63">
        <v>-4.3555613776398716E-2</v>
      </c>
      <c r="K24" s="62">
        <v>-4.617947360157526E-2</v>
      </c>
      <c r="L24" s="63">
        <v>-2.1646208111948728E-2</v>
      </c>
      <c r="M24" s="63">
        <v>-1.8623770786830085E-2</v>
      </c>
    </row>
    <row r="25" spans="1:14" s="24" customFormat="1" ht="12.75" customHeight="1" x14ac:dyDescent="0.2">
      <c r="C25" s="75" t="s">
        <v>30</v>
      </c>
      <c r="D25" s="60">
        <v>40.735774979999995</v>
      </c>
      <c r="E25" s="61">
        <v>8.2785551486557418E-2</v>
      </c>
      <c r="F25" s="62">
        <v>5.7827161836197183E-2</v>
      </c>
      <c r="G25" s="63">
        <v>1.6591669656600416E-3</v>
      </c>
      <c r="H25" s="64">
        <v>1.0014780860772898E-2</v>
      </c>
      <c r="I25" s="65">
        <v>472.95405675999996</v>
      </c>
      <c r="J25" s="63">
        <v>3.4255307166838111E-2</v>
      </c>
      <c r="K25" s="62">
        <v>3.3225563227904598E-2</v>
      </c>
      <c r="L25" s="63">
        <v>2.8630389854040317E-2</v>
      </c>
      <c r="M25" s="63">
        <v>3.8045708718283056E-2</v>
      </c>
    </row>
    <row r="26" spans="1:14" s="24" customFormat="1" ht="12.75" customHeight="1" x14ac:dyDescent="0.2">
      <c r="C26" s="78" t="s">
        <v>31</v>
      </c>
      <c r="D26" s="79">
        <v>394.55484812999993</v>
      </c>
      <c r="E26" s="80">
        <v>7.5636540224416571E-2</v>
      </c>
      <c r="F26" s="81">
        <v>3.9235689317747457E-2</v>
      </c>
      <c r="G26" s="82">
        <v>-6.6514517570370413E-2</v>
      </c>
      <c r="H26" s="83">
        <v>9.3463072387667268E-3</v>
      </c>
      <c r="I26" s="84">
        <v>4531.9193035600001</v>
      </c>
      <c r="J26" s="82">
        <v>2.7635286583298724E-2</v>
      </c>
      <c r="K26" s="81">
        <v>2.3837477142721664E-2</v>
      </c>
      <c r="L26" s="82">
        <v>3.0029911119665131E-2</v>
      </c>
      <c r="M26" s="82">
        <v>3.8647617101861487E-2</v>
      </c>
    </row>
    <row r="27" spans="1:14" s="24" customFormat="1" ht="12.75" hidden="1" customHeight="1" x14ac:dyDescent="0.2">
      <c r="C27" s="59"/>
      <c r="D27" s="60"/>
      <c r="E27" s="61"/>
      <c r="F27" s="62"/>
      <c r="G27" s="63"/>
      <c r="H27" s="85"/>
      <c r="I27" s="86"/>
      <c r="J27" s="87"/>
      <c r="K27" s="88"/>
      <c r="L27" s="87"/>
      <c r="M27" s="87"/>
    </row>
    <row r="28" spans="1:14" s="24" customFormat="1" ht="12.75" hidden="1" customHeight="1" x14ac:dyDescent="0.2">
      <c r="C28" s="59"/>
      <c r="D28" s="60"/>
      <c r="E28" s="61"/>
      <c r="F28" s="62"/>
      <c r="G28" s="63"/>
      <c r="H28" s="85"/>
      <c r="I28" s="86"/>
      <c r="J28" s="87"/>
      <c r="K28" s="88"/>
      <c r="L28" s="87"/>
      <c r="M28" s="87"/>
    </row>
    <row r="29" spans="1:14" s="24" customFormat="1" ht="12.75" hidden="1" customHeight="1" x14ac:dyDescent="0.2">
      <c r="C29" s="59"/>
      <c r="D29" s="60"/>
      <c r="E29" s="61"/>
      <c r="F29" s="62"/>
      <c r="G29" s="63"/>
      <c r="H29" s="85"/>
      <c r="I29" s="86"/>
      <c r="J29" s="87"/>
      <c r="K29" s="88"/>
      <c r="L29" s="87"/>
      <c r="M29" s="87"/>
    </row>
    <row r="30" spans="1:14" s="24" customFormat="1" ht="12.75" customHeight="1" x14ac:dyDescent="0.2">
      <c r="C30" s="89"/>
      <c r="D30" s="46"/>
      <c r="E30" s="47"/>
      <c r="F30" s="90"/>
      <c r="G30" s="47"/>
      <c r="H30" s="50"/>
      <c r="I30" s="91"/>
      <c r="J30" s="90"/>
      <c r="K30" s="47"/>
      <c r="L30" s="92"/>
      <c r="M30" s="47"/>
    </row>
    <row r="31" spans="1:14" s="24" customFormat="1" ht="12.75" customHeight="1" x14ac:dyDescent="0.2">
      <c r="C31" s="93" t="s">
        <v>32</v>
      </c>
      <c r="D31" s="94">
        <v>110.97314557</v>
      </c>
      <c r="E31" s="63">
        <v>0.30481323421956485</v>
      </c>
      <c r="F31" s="95">
        <v>0.27504147532909484</v>
      </c>
      <c r="G31" s="96" t="s">
        <v>107</v>
      </c>
      <c r="H31" s="61">
        <v>3.0424525181342865E-2</v>
      </c>
      <c r="I31" s="97">
        <v>706.68039781999994</v>
      </c>
      <c r="J31" s="63">
        <v>8.1536459170694631E-2</v>
      </c>
      <c r="K31" s="63">
        <v>6.8033469109243239E-2</v>
      </c>
      <c r="L31" s="63">
        <v>0.10622097375003481</v>
      </c>
      <c r="M31" s="63">
        <v>9.759639241545659E-2</v>
      </c>
      <c r="N31" s="98"/>
    </row>
    <row r="32" spans="1:14" s="24" customFormat="1" ht="12.75" customHeight="1" x14ac:dyDescent="0.2">
      <c r="C32" s="99" t="s">
        <v>33</v>
      </c>
      <c r="D32" s="60">
        <v>86.142424610000006</v>
      </c>
      <c r="E32" s="63">
        <v>0.29300896918294272</v>
      </c>
      <c r="F32" s="95">
        <v>0.25379857797865335</v>
      </c>
      <c r="G32" s="63" t="s">
        <v>107</v>
      </c>
      <c r="H32" s="61">
        <v>2.9997862340338521E-2</v>
      </c>
      <c r="I32" s="97">
        <v>561.64150752</v>
      </c>
      <c r="J32" s="63">
        <v>7.1129917850368818E-2</v>
      </c>
      <c r="K32" s="63">
        <v>5.3075190952645457E-2</v>
      </c>
      <c r="L32" s="63">
        <v>9.5238485468949863E-2</v>
      </c>
      <c r="M32" s="63">
        <v>7.9354631853918889E-2</v>
      </c>
      <c r="N32" s="98"/>
    </row>
    <row r="33" spans="2:14" s="24" customFormat="1" ht="12.75" customHeight="1" x14ac:dyDescent="0.2">
      <c r="C33" s="99" t="s">
        <v>34</v>
      </c>
      <c r="D33" s="60">
        <v>12.574613380000001</v>
      </c>
      <c r="E33" s="63">
        <v>0.17006780367566132</v>
      </c>
      <c r="F33" s="95">
        <v>0.11477601588031061</v>
      </c>
      <c r="G33" s="63" t="s">
        <v>107</v>
      </c>
      <c r="H33" s="61">
        <v>0.12584470236878698</v>
      </c>
      <c r="I33" s="97">
        <v>65.257131579999992</v>
      </c>
      <c r="J33" s="63">
        <v>0.16819591259534161</v>
      </c>
      <c r="K33" s="63">
        <v>0.13108870875339562</v>
      </c>
      <c r="L33" s="63">
        <v>0.15847036247562385</v>
      </c>
      <c r="M33" s="63">
        <v>0.13702040872048693</v>
      </c>
      <c r="N33" s="98"/>
    </row>
    <row r="34" spans="2:14" s="24" customFormat="1" ht="12.75" customHeight="1" x14ac:dyDescent="0.2">
      <c r="C34" s="100" t="s">
        <v>35</v>
      </c>
      <c r="D34" s="101">
        <v>11.05244143</v>
      </c>
      <c r="E34" s="102">
        <v>0.87668942081517254</v>
      </c>
      <c r="F34" s="103">
        <v>0.84738907613493164</v>
      </c>
      <c r="G34" s="102" t="s">
        <v>107</v>
      </c>
      <c r="H34" s="104">
        <v>-5.0008743095672825E-2</v>
      </c>
      <c r="I34" s="105">
        <v>71.547788949999983</v>
      </c>
      <c r="J34" s="102">
        <v>0.12980749048721618</v>
      </c>
      <c r="K34" s="102">
        <v>0.12721626767834104</v>
      </c>
      <c r="L34" s="102">
        <v>0.21045562985647925</v>
      </c>
      <c r="M34" s="102">
        <v>0.21505401874156171</v>
      </c>
      <c r="N34" s="98"/>
    </row>
    <row r="35" spans="2:14" s="24" customFormat="1" ht="12.75" customHeight="1" x14ac:dyDescent="0.2">
      <c r="C35" s="106"/>
      <c r="D35" s="65"/>
      <c r="E35" s="88"/>
      <c r="F35" s="88"/>
      <c r="G35" s="88"/>
      <c r="H35" s="88"/>
      <c r="I35" s="65"/>
      <c r="J35" s="88"/>
      <c r="K35" s="88"/>
      <c r="L35" s="88"/>
      <c r="M35" s="88"/>
      <c r="N35" s="98"/>
    </row>
    <row r="36" spans="2:14" s="24" customFormat="1" ht="12.75" customHeight="1" x14ac:dyDescent="0.2">
      <c r="B36" s="67"/>
      <c r="C36" s="107"/>
      <c r="E36" s="108"/>
      <c r="F36" s="108"/>
      <c r="G36" s="108"/>
      <c r="H36" s="108"/>
      <c r="I36" s="109"/>
      <c r="J36" s="108"/>
      <c r="K36" s="108"/>
      <c r="L36" s="108"/>
      <c r="M36" s="108"/>
    </row>
    <row r="37" spans="2:14" s="24" customFormat="1" ht="29.25" customHeight="1" x14ac:dyDescent="0.2">
      <c r="B37" s="67"/>
      <c r="C37" s="27" t="s">
        <v>36</v>
      </c>
      <c r="D37" s="28" t="s">
        <v>6</v>
      </c>
      <c r="E37" s="29"/>
      <c r="F37" s="29"/>
      <c r="G37" s="30"/>
      <c r="H37" s="28" t="s">
        <v>8</v>
      </c>
      <c r="I37" s="29"/>
      <c r="J37" s="29"/>
      <c r="K37" s="30"/>
      <c r="L37" s="28" t="s">
        <v>9</v>
      </c>
      <c r="M37" s="30"/>
    </row>
    <row r="38" spans="2:14" s="24" customFormat="1" ht="53.25" customHeight="1" x14ac:dyDescent="0.2">
      <c r="B38" s="67"/>
      <c r="C38" s="31"/>
      <c r="D38" s="32" t="str">
        <f>D5</f>
        <v>Données brutes  juin 2025</v>
      </c>
      <c r="E38" s="110" t="str">
        <f>E5</f>
        <v>Taux de croissance  juin 2025 / juin 2024</v>
      </c>
      <c r="F38" s="111"/>
      <c r="G38" s="35" t="str">
        <f>G5</f>
        <v>Taux de croissance  juin 2025 / mai 2025</v>
      </c>
      <c r="H38" s="36" t="str">
        <f>H5</f>
        <v>Rappel :
Taux ACM CVS-CJO à fin juin 2024</v>
      </c>
      <c r="I38" s="37" t="str">
        <f>I5</f>
        <v>Données brutes juil 2024 - juin 2025</v>
      </c>
      <c r="J38" s="110" t="str">
        <f>J5</f>
        <v>Taux ACM (juil 2024 - juin 2025 / juil 2023 - juin 2024)</v>
      </c>
      <c r="K38" s="112"/>
      <c r="L38" s="33" t="str">
        <f>L5</f>
        <v>( janv à juin 2025 ) /
( janv à juin 2024 )</v>
      </c>
      <c r="M38" s="39"/>
    </row>
    <row r="39" spans="2:14" s="24" customFormat="1" ht="40.5" customHeight="1" x14ac:dyDescent="0.2">
      <c r="B39" s="67"/>
      <c r="C39" s="40"/>
      <c r="D39" s="41"/>
      <c r="E39" s="35" t="s">
        <v>10</v>
      </c>
      <c r="F39" s="42" t="s">
        <v>11</v>
      </c>
      <c r="G39" s="35" t="s">
        <v>11</v>
      </c>
      <c r="H39" s="43"/>
      <c r="I39" s="44"/>
      <c r="J39" s="35" t="s">
        <v>10</v>
      </c>
      <c r="K39" s="35" t="s">
        <v>11</v>
      </c>
      <c r="L39" s="35" t="s">
        <v>10</v>
      </c>
      <c r="M39" s="35" t="s">
        <v>11</v>
      </c>
    </row>
    <row r="40" spans="2:14" s="24" customFormat="1" ht="12.75" customHeight="1" x14ac:dyDescent="0.2">
      <c r="B40" s="67"/>
      <c r="C40" s="45" t="s">
        <v>12</v>
      </c>
      <c r="D40" s="46">
        <v>205.52422730999999</v>
      </c>
      <c r="E40" s="47">
        <v>5.5443978116104908E-2</v>
      </c>
      <c r="F40" s="48">
        <v>1.0180007069517938E-2</v>
      </c>
      <c r="G40" s="49">
        <v>-5.8547615823042798E-2</v>
      </c>
      <c r="H40" s="50">
        <v>-8.4443807191020293E-3</v>
      </c>
      <c r="I40" s="113">
        <v>2396.1328917299998</v>
      </c>
      <c r="J40" s="47">
        <v>3.406247872409951E-3</v>
      </c>
      <c r="K40" s="49">
        <v>-3.6262382754370659E-4</v>
      </c>
      <c r="L40" s="47">
        <v>2.6637148128330068E-3</v>
      </c>
      <c r="M40" s="47">
        <v>1.2608850744361799E-2</v>
      </c>
    </row>
    <row r="41" spans="2:14" s="24" customFormat="1" ht="12.75" customHeight="1" x14ac:dyDescent="0.2">
      <c r="B41" s="67"/>
      <c r="C41" s="52" t="s">
        <v>13</v>
      </c>
      <c r="D41" s="53">
        <v>119.86056143999998</v>
      </c>
      <c r="E41" s="54">
        <v>3.4614139618559081E-2</v>
      </c>
      <c r="F41" s="55">
        <v>-4.054606605026323E-3</v>
      </c>
      <c r="G41" s="56">
        <v>-7.6138241024187869E-2</v>
      </c>
      <c r="H41" s="57">
        <v>-2.3939192165370993E-2</v>
      </c>
      <c r="I41" s="58">
        <v>1387.1753207799998</v>
      </c>
      <c r="J41" s="56">
        <v>-6.6584927760452439E-3</v>
      </c>
      <c r="K41" s="55">
        <v>-1.0821209543662169E-2</v>
      </c>
      <c r="L41" s="56">
        <v>-8.4669274558094587E-3</v>
      </c>
      <c r="M41" s="56">
        <v>1.917659183542364E-3</v>
      </c>
    </row>
    <row r="42" spans="2:14" s="24" customFormat="1" ht="12.75" customHeight="1" x14ac:dyDescent="0.2">
      <c r="B42" s="67"/>
      <c r="C42" s="59" t="s">
        <v>14</v>
      </c>
      <c r="D42" s="60">
        <v>39.526906469999993</v>
      </c>
      <c r="E42" s="61">
        <v>-6.0137499878967215E-3</v>
      </c>
      <c r="F42" s="62">
        <v>-6.8230447211762302E-3</v>
      </c>
      <c r="G42" s="63">
        <v>-0.17643186789546828</v>
      </c>
      <c r="H42" s="64">
        <v>-2.1809873769637056E-2</v>
      </c>
      <c r="I42" s="65">
        <v>442.28809357999995</v>
      </c>
      <c r="J42" s="63">
        <v>-6.0917149978922946E-4</v>
      </c>
      <c r="K42" s="62">
        <v>-4.181104470197039E-3</v>
      </c>
      <c r="L42" s="63">
        <v>1.3416199031843989E-2</v>
      </c>
      <c r="M42" s="63">
        <v>2.4194601146822814E-2</v>
      </c>
    </row>
    <row r="43" spans="2:14" s="24" customFormat="1" ht="12.75" customHeight="1" x14ac:dyDescent="0.2">
      <c r="B43" s="67"/>
      <c r="C43" s="66" t="s">
        <v>15</v>
      </c>
      <c r="D43" s="60">
        <v>9.8560733500000008</v>
      </c>
      <c r="E43" s="61">
        <v>2.3050844497067846E-2</v>
      </c>
      <c r="F43" s="62">
        <v>1.1747175461178649E-2</v>
      </c>
      <c r="G43" s="63">
        <v>-4.1112149966804012E-2</v>
      </c>
      <c r="H43" s="64">
        <v>-3.4617862712158609E-2</v>
      </c>
      <c r="I43" s="65">
        <v>119.05697408</v>
      </c>
      <c r="J43" s="63">
        <v>-3.2106792635928749E-2</v>
      </c>
      <c r="K43" s="62">
        <v>-3.7339735159315102E-2</v>
      </c>
      <c r="L43" s="63">
        <v>-1.3206865363518783E-2</v>
      </c>
      <c r="M43" s="63">
        <v>-6.7451794734121329E-3</v>
      </c>
    </row>
    <row r="44" spans="2:14" s="24" customFormat="1" ht="12.75" customHeight="1" x14ac:dyDescent="0.2">
      <c r="B44" s="67"/>
      <c r="C44" s="66" t="s">
        <v>16</v>
      </c>
      <c r="D44" s="60">
        <v>24.286044669999995</v>
      </c>
      <c r="E44" s="61">
        <v>-2.0832099060987042E-2</v>
      </c>
      <c r="F44" s="62">
        <v>-1.8055893938212275E-2</v>
      </c>
      <c r="G44" s="63">
        <v>-0.24847275883328013</v>
      </c>
      <c r="H44" s="64">
        <v>3.2312229201636455E-5</v>
      </c>
      <c r="I44" s="65">
        <v>261.42527701</v>
      </c>
      <c r="J44" s="63">
        <v>2.0051229821873129E-2</v>
      </c>
      <c r="K44" s="62">
        <v>1.7155718844881207E-2</v>
      </c>
      <c r="L44" s="63">
        <v>2.7050482494002548E-2</v>
      </c>
      <c r="M44" s="63">
        <v>3.9922841431899725E-2</v>
      </c>
    </row>
    <row r="45" spans="2:14" s="24" customFormat="1" ht="12.75" customHeight="1" x14ac:dyDescent="0.2">
      <c r="B45" s="67"/>
      <c r="C45" s="66" t="s">
        <v>17</v>
      </c>
      <c r="D45" s="60">
        <v>5.1972890800000009</v>
      </c>
      <c r="E45" s="61">
        <v>8.1785326093861688E-3</v>
      </c>
      <c r="F45" s="62">
        <v>5.7015835992562103E-3</v>
      </c>
      <c r="G45" s="63">
        <v>-3.9614237064575897E-2</v>
      </c>
      <c r="H45" s="64">
        <v>-8.4450198229198636E-2</v>
      </c>
      <c r="I45" s="65">
        <v>59.633565599999997</v>
      </c>
      <c r="J45" s="63">
        <v>-2.7539116114239648E-2</v>
      </c>
      <c r="K45" s="62">
        <v>-3.0403796432298069E-2</v>
      </c>
      <c r="L45" s="63">
        <v>6.1968035814550237E-3</v>
      </c>
      <c r="M45" s="63">
        <v>1.838062469385493E-2</v>
      </c>
    </row>
    <row r="46" spans="2:14" s="24" customFormat="1" ht="12.75" customHeight="1" x14ac:dyDescent="0.2">
      <c r="B46" s="67"/>
      <c r="C46" s="68" t="s">
        <v>18</v>
      </c>
      <c r="D46" s="60">
        <v>48.915349169999999</v>
      </c>
      <c r="E46" s="61">
        <v>8.3750601089289667E-2</v>
      </c>
      <c r="F46" s="62">
        <v>5.0186966303564784E-3</v>
      </c>
      <c r="G46" s="63">
        <v>-2.1028169977040823E-2</v>
      </c>
      <c r="H46" s="64">
        <v>-2.7444514626172922E-2</v>
      </c>
      <c r="I46" s="65">
        <v>573.85430215999997</v>
      </c>
      <c r="J46" s="63">
        <v>-1.0845391570252105E-2</v>
      </c>
      <c r="K46" s="62">
        <v>-1.3998388528219108E-2</v>
      </c>
      <c r="L46" s="63">
        <v>-1.8918442205846486E-2</v>
      </c>
      <c r="M46" s="63">
        <v>-5.1092461494980368E-3</v>
      </c>
    </row>
    <row r="47" spans="2:14" s="24" customFormat="1" ht="12.75" customHeight="1" x14ac:dyDescent="0.2">
      <c r="B47" s="67"/>
      <c r="C47" s="69" t="s">
        <v>19</v>
      </c>
      <c r="D47" s="60">
        <v>9.9765243100000003</v>
      </c>
      <c r="E47" s="61">
        <v>-1.1586717677908198E-2</v>
      </c>
      <c r="F47" s="62">
        <v>-5.6970159254384756E-3</v>
      </c>
      <c r="G47" s="63">
        <v>-2.3390821458991851E-2</v>
      </c>
      <c r="H47" s="64">
        <v>-1.0326409819201521E-2</v>
      </c>
      <c r="I47" s="65">
        <v>120.95338545000001</v>
      </c>
      <c r="J47" s="63">
        <v>-5.1290947986758484E-3</v>
      </c>
      <c r="K47" s="62">
        <v>-6.7705350975423295E-3</v>
      </c>
      <c r="L47" s="63">
        <v>-2.0120385105903527E-2</v>
      </c>
      <c r="M47" s="63">
        <v>-6.455683864231454E-3</v>
      </c>
    </row>
    <row r="48" spans="2:14" s="24" customFormat="1" ht="12.75" customHeight="1" x14ac:dyDescent="0.2">
      <c r="B48" s="67"/>
      <c r="C48" s="69" t="s">
        <v>20</v>
      </c>
      <c r="D48" s="60">
        <v>37.488454680000004</v>
      </c>
      <c r="E48" s="61">
        <v>0.11412524783202049</v>
      </c>
      <c r="F48" s="62">
        <v>6.6026168235280291E-3</v>
      </c>
      <c r="G48" s="63">
        <v>-1.8564412056797597E-2</v>
      </c>
      <c r="H48" s="64">
        <v>-3.4668970568085711E-2</v>
      </c>
      <c r="I48" s="65">
        <v>436.07076856000003</v>
      </c>
      <c r="J48" s="63">
        <v>-1.6157698782799712E-2</v>
      </c>
      <c r="K48" s="62">
        <v>-1.9757981110922529E-2</v>
      </c>
      <c r="L48" s="63">
        <v>-2.1995857749167125E-2</v>
      </c>
      <c r="M48" s="63">
        <v>-7.8328420075755023E-3</v>
      </c>
    </row>
    <row r="49" spans="2:13" s="24" customFormat="1" ht="12.75" customHeight="1" x14ac:dyDescent="0.2">
      <c r="B49" s="67"/>
      <c r="C49" s="70" t="s">
        <v>21</v>
      </c>
      <c r="D49" s="60">
        <v>5.2373235200000012</v>
      </c>
      <c r="E49" s="61">
        <v>-6.3300907840540765E-2</v>
      </c>
      <c r="F49" s="62">
        <v>-8.2134825417671142E-2</v>
      </c>
      <c r="G49" s="63">
        <v>-7.0176542116072382E-2</v>
      </c>
      <c r="H49" s="64">
        <v>-0.16104872329928566</v>
      </c>
      <c r="I49" s="65">
        <v>59.929877990000001</v>
      </c>
      <c r="J49" s="63">
        <v>-0.14642214649586061</v>
      </c>
      <c r="K49" s="62">
        <v>-0.15483607124841259</v>
      </c>
      <c r="L49" s="63">
        <v>-0.15321829542218146</v>
      </c>
      <c r="M49" s="63">
        <v>-0.1531105727564942</v>
      </c>
    </row>
    <row r="50" spans="2:13" s="24" customFormat="1" ht="12.75" customHeight="1" x14ac:dyDescent="0.2">
      <c r="B50" s="67"/>
      <c r="C50" s="59" t="s">
        <v>22</v>
      </c>
      <c r="D50" s="60">
        <v>13.786797859999998</v>
      </c>
      <c r="E50" s="61">
        <v>-1.6691339027481322E-2</v>
      </c>
      <c r="F50" s="62">
        <v>-5.7553337964738271E-2</v>
      </c>
      <c r="G50" s="63">
        <v>-2.6729146898268108E-2</v>
      </c>
      <c r="H50" s="71">
        <v>4.9134147213303336E-3</v>
      </c>
      <c r="I50" s="65">
        <v>165.39964069999999</v>
      </c>
      <c r="J50" s="72">
        <v>9.8393090520787485E-3</v>
      </c>
      <c r="K50" s="62">
        <v>3.0468820806301977E-3</v>
      </c>
      <c r="L50" s="63">
        <v>-1.7634048053825069E-3</v>
      </c>
      <c r="M50" s="63">
        <v>3.0280970851688238E-3</v>
      </c>
    </row>
    <row r="51" spans="2:13" s="24" customFormat="1" ht="12.75" customHeight="1" x14ac:dyDescent="0.2">
      <c r="B51" s="67"/>
      <c r="C51" s="59" t="s">
        <v>23</v>
      </c>
      <c r="D51" s="60">
        <v>9.7879461899999995</v>
      </c>
      <c r="E51" s="61">
        <v>0.11177997124594974</v>
      </c>
      <c r="F51" s="62">
        <v>7.8621464028810761E-2</v>
      </c>
      <c r="G51" s="63">
        <v>3.3918627615425523E-2</v>
      </c>
      <c r="H51" s="64">
        <v>3.5355464688527682E-2</v>
      </c>
      <c r="I51" s="65">
        <v>117.02189640999998</v>
      </c>
      <c r="J51" s="63">
        <v>5.2014867140267151E-2</v>
      </c>
      <c r="K51" s="62">
        <v>4.8828915277498552E-2</v>
      </c>
      <c r="L51" s="63">
        <v>3.0976451112853409E-2</v>
      </c>
      <c r="M51" s="63">
        <v>4.4221844538379518E-2</v>
      </c>
    </row>
    <row r="52" spans="2:13" s="24" customFormat="1" ht="12.75" customHeight="1" x14ac:dyDescent="0.2">
      <c r="B52" s="67"/>
      <c r="C52" s="66" t="s">
        <v>24</v>
      </c>
      <c r="D52" s="60">
        <v>6.5085040000000003</v>
      </c>
      <c r="E52" s="61">
        <v>0.15617027802482508</v>
      </c>
      <c r="F52" s="62">
        <v>0.12593922187202788</v>
      </c>
      <c r="G52" s="63">
        <v>5.8871344051505625E-2</v>
      </c>
      <c r="H52" s="64">
        <v>4.7330911971096734E-2</v>
      </c>
      <c r="I52" s="65">
        <v>76.546858499999999</v>
      </c>
      <c r="J52" s="63">
        <v>6.3854556278432506E-2</v>
      </c>
      <c r="K52" s="62">
        <v>6.0418927976096271E-2</v>
      </c>
      <c r="L52" s="63">
        <v>3.426569049768724E-2</v>
      </c>
      <c r="M52" s="63">
        <v>4.8704768683605071E-2</v>
      </c>
    </row>
    <row r="53" spans="2:13" s="24" customFormat="1" ht="12.75" customHeight="1" x14ac:dyDescent="0.2">
      <c r="B53" s="67"/>
      <c r="C53" s="66" t="s">
        <v>25</v>
      </c>
      <c r="D53" s="60">
        <v>3.2794421899999997</v>
      </c>
      <c r="E53" s="61">
        <v>3.3061993875162177E-2</v>
      </c>
      <c r="F53" s="62">
        <v>-4.1455029016713718E-3</v>
      </c>
      <c r="G53" s="63">
        <v>-1.2120851032694668E-2</v>
      </c>
      <c r="H53" s="64">
        <v>1.4195170556886572E-2</v>
      </c>
      <c r="I53" s="65">
        <v>40.475037909999998</v>
      </c>
      <c r="J53" s="63">
        <v>3.0329132991330221E-2</v>
      </c>
      <c r="K53" s="62">
        <v>2.7680576809276713E-2</v>
      </c>
      <c r="L53" s="63">
        <v>2.480835626756539E-2</v>
      </c>
      <c r="M53" s="63">
        <v>3.5908733026833506E-2</v>
      </c>
    </row>
    <row r="54" spans="2:13" s="24" customFormat="1" ht="12.75" customHeight="1" x14ac:dyDescent="0.2">
      <c r="B54" s="67"/>
      <c r="C54" s="73" t="s">
        <v>26</v>
      </c>
      <c r="D54" s="53">
        <v>85.663665870000003</v>
      </c>
      <c r="E54" s="54">
        <v>8.6037680597790711E-2</v>
      </c>
      <c r="F54" s="55">
        <v>3.0147464280387615E-2</v>
      </c>
      <c r="G54" s="56">
        <v>-3.3593196415664717E-2</v>
      </c>
      <c r="H54" s="74">
        <v>1.4323581002644525E-2</v>
      </c>
      <c r="I54" s="58">
        <v>1008.9575709499999</v>
      </c>
      <c r="J54" s="56">
        <v>1.7581528665147506E-2</v>
      </c>
      <c r="K54" s="55">
        <v>1.442543500205451E-2</v>
      </c>
      <c r="L54" s="56">
        <v>1.8593086308882789E-2</v>
      </c>
      <c r="M54" s="56">
        <v>2.7584127620027932E-2</v>
      </c>
    </row>
    <row r="55" spans="2:13" s="24" customFormat="1" ht="12.75" customHeight="1" x14ac:dyDescent="0.2">
      <c r="B55" s="67"/>
      <c r="C55" s="75" t="s">
        <v>27</v>
      </c>
      <c r="D55" s="60">
        <v>64.814777789999994</v>
      </c>
      <c r="E55" s="61">
        <v>9.9988619631296238E-2</v>
      </c>
      <c r="F55" s="62">
        <v>3.5831159540794522E-2</v>
      </c>
      <c r="G55" s="63">
        <v>-3.8318012981184868E-2</v>
      </c>
      <c r="H55" s="64">
        <v>2.4862451176684619E-2</v>
      </c>
      <c r="I55" s="65">
        <v>761.12359375999995</v>
      </c>
      <c r="J55" s="63">
        <v>2.3163401118832194E-2</v>
      </c>
      <c r="K55" s="62">
        <v>1.922657448301357E-2</v>
      </c>
      <c r="L55" s="63">
        <v>2.5842700939529673E-2</v>
      </c>
      <c r="M55" s="63">
        <v>3.4091851799394668E-2</v>
      </c>
    </row>
    <row r="56" spans="2:13" s="24" customFormat="1" ht="12.75" customHeight="1" x14ac:dyDescent="0.2">
      <c r="B56" s="67"/>
      <c r="C56" s="76" t="s">
        <v>28</v>
      </c>
      <c r="D56" s="60">
        <v>62.30407314</v>
      </c>
      <c r="E56" s="61">
        <v>0.11329077359430051</v>
      </c>
      <c r="F56" s="62">
        <v>4.210512964404578E-2</v>
      </c>
      <c r="G56" s="63">
        <v>-1.4954766417232035E-2</v>
      </c>
      <c r="H56" s="64">
        <v>3.2148870735423829E-2</v>
      </c>
      <c r="I56" s="65">
        <v>729.21971919999999</v>
      </c>
      <c r="J56" s="63">
        <v>3.0536612736706603E-2</v>
      </c>
      <c r="K56" s="62">
        <v>2.65061119799892E-2</v>
      </c>
      <c r="L56" s="63">
        <v>3.113541533545483E-2</v>
      </c>
      <c r="M56" s="63">
        <v>3.8915725374750965E-2</v>
      </c>
    </row>
    <row r="57" spans="2:13" s="24" customFormat="1" ht="12.75" customHeight="1" x14ac:dyDescent="0.2">
      <c r="B57" s="67"/>
      <c r="C57" s="69" t="s">
        <v>29</v>
      </c>
      <c r="D57" s="77">
        <v>2.5107046500000001</v>
      </c>
      <c r="E57" s="61">
        <v>-0.1515749085044491</v>
      </c>
      <c r="F57" s="62">
        <v>-9.8715906365264061E-2</v>
      </c>
      <c r="G57" s="63">
        <v>-0.39444879063764116</v>
      </c>
      <c r="H57" s="64">
        <v>-9.8650022885249156E-2</v>
      </c>
      <c r="I57" s="65">
        <v>31.903874560000002</v>
      </c>
      <c r="J57" s="63">
        <v>-0.12064164967216717</v>
      </c>
      <c r="K57" s="62">
        <v>-0.12207575562782913</v>
      </c>
      <c r="L57" s="63">
        <v>-8.1882859069071112E-2</v>
      </c>
      <c r="M57" s="63">
        <v>-6.4174791281123689E-2</v>
      </c>
    </row>
    <row r="58" spans="2:13" s="24" customFormat="1" ht="12.75" customHeight="1" x14ac:dyDescent="0.2">
      <c r="B58" s="67"/>
      <c r="C58" s="75" t="s">
        <v>30</v>
      </c>
      <c r="D58" s="60">
        <v>20.848888079999998</v>
      </c>
      <c r="E58" s="61">
        <v>4.4841513880915507E-2</v>
      </c>
      <c r="F58" s="62">
        <v>1.2718804057789468E-2</v>
      </c>
      <c r="G58" s="63">
        <v>-1.8468345698431032E-2</v>
      </c>
      <c r="H58" s="64">
        <v>-1.6011431167639478E-2</v>
      </c>
      <c r="I58" s="65">
        <v>247.83397719000001</v>
      </c>
      <c r="J58" s="63">
        <v>8.1348491850796734E-4</v>
      </c>
      <c r="K58" s="62">
        <v>3.1817064013672791E-5</v>
      </c>
      <c r="L58" s="63">
        <v>-2.8099414427904534E-3</v>
      </c>
      <c r="M58" s="63">
        <v>7.9806607376227134E-3</v>
      </c>
    </row>
    <row r="59" spans="2:13" s="24" customFormat="1" ht="12.75" customHeight="1" x14ac:dyDescent="0.2">
      <c r="B59" s="67"/>
      <c r="C59" s="78" t="s">
        <v>31</v>
      </c>
      <c r="D59" s="79">
        <v>195.73628112</v>
      </c>
      <c r="E59" s="80">
        <v>5.2776361130626448E-2</v>
      </c>
      <c r="F59" s="81">
        <v>6.8492085443254691E-3</v>
      </c>
      <c r="G59" s="82">
        <v>-6.2916884085625902E-2</v>
      </c>
      <c r="H59" s="83">
        <v>-1.0496225095157019E-2</v>
      </c>
      <c r="I59" s="84">
        <v>2279.1109953199998</v>
      </c>
      <c r="J59" s="82">
        <v>1.031372893126159E-3</v>
      </c>
      <c r="K59" s="81">
        <v>-2.7738296089468983E-3</v>
      </c>
      <c r="L59" s="82">
        <v>1.2197760591066142E-3</v>
      </c>
      <c r="M59" s="82">
        <v>1.1031588211093846E-2</v>
      </c>
    </row>
    <row r="60" spans="2:13" s="24" customFormat="1" ht="12.75" hidden="1" customHeight="1" x14ac:dyDescent="0.2">
      <c r="B60" s="67"/>
      <c r="C60" s="59"/>
      <c r="D60" s="60"/>
      <c r="E60" s="61"/>
      <c r="F60" s="62"/>
      <c r="G60" s="63"/>
      <c r="H60" s="63"/>
      <c r="I60" s="86"/>
      <c r="J60" s="87"/>
      <c r="K60" s="88"/>
      <c r="L60" s="87"/>
      <c r="M60" s="87"/>
    </row>
    <row r="61" spans="2:13" s="24" customFormat="1" ht="12.75" hidden="1" customHeight="1" x14ac:dyDescent="0.2">
      <c r="B61" s="67"/>
      <c r="C61" s="59"/>
      <c r="D61" s="60"/>
      <c r="E61" s="61"/>
      <c r="F61" s="62"/>
      <c r="G61" s="63"/>
      <c r="H61" s="63"/>
      <c r="I61" s="86"/>
      <c r="J61" s="87"/>
      <c r="K61" s="88"/>
      <c r="L61" s="87"/>
      <c r="M61" s="87"/>
    </row>
    <row r="62" spans="2:13" s="24" customFormat="1" ht="57" hidden="1" customHeight="1" x14ac:dyDescent="0.2">
      <c r="B62" s="67"/>
      <c r="C62" s="59"/>
      <c r="D62" s="60"/>
      <c r="E62" s="61"/>
      <c r="F62" s="62"/>
      <c r="G62" s="63"/>
      <c r="H62" s="63"/>
      <c r="I62" s="86"/>
      <c r="J62" s="87"/>
      <c r="K62" s="88"/>
      <c r="L62" s="87"/>
      <c r="M62" s="87"/>
    </row>
    <row r="63" spans="2:13" s="24" customFormat="1" ht="12.75" customHeight="1" x14ac:dyDescent="0.2">
      <c r="C63" s="89"/>
      <c r="D63" s="46"/>
      <c r="E63" s="47"/>
      <c r="F63" s="90"/>
      <c r="G63" s="47"/>
      <c r="H63" s="50"/>
      <c r="I63" s="91"/>
      <c r="J63" s="90"/>
      <c r="K63" s="47"/>
      <c r="L63" s="92"/>
      <c r="M63" s="47"/>
    </row>
    <row r="64" spans="2:13" s="24" customFormat="1" ht="12.75" customHeight="1" x14ac:dyDescent="0.2">
      <c r="B64" s="67"/>
      <c r="C64" s="93" t="s">
        <v>32</v>
      </c>
      <c r="D64" s="94">
        <v>54.163384619999995</v>
      </c>
      <c r="E64" s="63">
        <v>0.33302935026115743</v>
      </c>
      <c r="F64" s="95">
        <v>0.32966034039861447</v>
      </c>
      <c r="G64" s="96" t="s">
        <v>107</v>
      </c>
      <c r="H64" s="61">
        <v>-1.1413324891789256E-2</v>
      </c>
      <c r="I64" s="97">
        <v>348.52239879000001</v>
      </c>
      <c r="J64" s="63">
        <v>6.5808114954901464E-2</v>
      </c>
      <c r="K64" s="63">
        <v>6.3610217675676539E-2</v>
      </c>
      <c r="L64" s="63">
        <v>9.6576269744893972E-2</v>
      </c>
      <c r="M64" s="63">
        <v>0.10899399278373134</v>
      </c>
    </row>
    <row r="65" spans="2:14" s="24" customFormat="1" ht="12.75" customHeight="1" x14ac:dyDescent="0.2">
      <c r="B65" s="67"/>
      <c r="C65" s="99" t="s">
        <v>33</v>
      </c>
      <c r="D65" s="60">
        <v>41.637635500000002</v>
      </c>
      <c r="E65" s="63">
        <v>0.30205642158378021</v>
      </c>
      <c r="F65" s="95">
        <v>0.30848213616977405</v>
      </c>
      <c r="G65" s="63" t="s">
        <v>107</v>
      </c>
      <c r="H65" s="61">
        <v>-1.0367876697487732E-2</v>
      </c>
      <c r="I65" s="97">
        <v>274.93773175000007</v>
      </c>
      <c r="J65" s="63">
        <v>5.0211332614046977E-2</v>
      </c>
      <c r="K65" s="63">
        <v>4.6259639006179132E-2</v>
      </c>
      <c r="L65" s="63">
        <v>8.1536938531185488E-2</v>
      </c>
      <c r="M65" s="63">
        <v>9.1439108811669056E-2</v>
      </c>
    </row>
    <row r="66" spans="2:14" s="24" customFormat="1" ht="12.75" customHeight="1" x14ac:dyDescent="0.2">
      <c r="B66" s="67"/>
      <c r="C66" s="99" t="s">
        <v>34</v>
      </c>
      <c r="D66" s="60">
        <v>5.7334766699999999</v>
      </c>
      <c r="E66" s="63">
        <v>0.21776663006378238</v>
      </c>
      <c r="F66" s="95">
        <v>0.16237497772831988</v>
      </c>
      <c r="G66" s="63" t="s">
        <v>107</v>
      </c>
      <c r="H66" s="61">
        <v>8.2011432647639992E-2</v>
      </c>
      <c r="I66" s="97">
        <v>29.529489009999999</v>
      </c>
      <c r="J66" s="63">
        <v>0.22482583716303695</v>
      </c>
      <c r="K66" s="63">
        <v>0.18010230349150236</v>
      </c>
      <c r="L66" s="63">
        <v>0.20622025020096602</v>
      </c>
      <c r="M66" s="63">
        <v>0.17727450436089942</v>
      </c>
    </row>
    <row r="67" spans="2:14" s="24" customFormat="1" ht="12.75" customHeight="1" x14ac:dyDescent="0.2">
      <c r="B67" s="67"/>
      <c r="C67" s="100" t="s">
        <v>35</v>
      </c>
      <c r="D67" s="101">
        <v>6.2158579999999999</v>
      </c>
      <c r="E67" s="102">
        <v>0.91481349703267978</v>
      </c>
      <c r="F67" s="103">
        <v>0.79870884604405079</v>
      </c>
      <c r="G67" s="102" t="s">
        <v>107</v>
      </c>
      <c r="H67" s="104">
        <v>-7.8258823080523232E-2</v>
      </c>
      <c r="I67" s="105">
        <v>40.583058340000001</v>
      </c>
      <c r="J67" s="102">
        <v>9.2784004549602672E-2</v>
      </c>
      <c r="K67" s="102">
        <v>9.8411969572295144E-2</v>
      </c>
      <c r="L67" s="102">
        <v>0.15930830439216881</v>
      </c>
      <c r="M67" s="102">
        <v>0.1829327817540396</v>
      </c>
    </row>
    <row r="68" spans="2:14" s="24" customFormat="1" ht="12.75" customHeight="1" x14ac:dyDescent="0.2">
      <c r="C68" s="106"/>
      <c r="D68" s="65"/>
      <c r="E68" s="88"/>
      <c r="F68" s="88"/>
      <c r="G68" s="88"/>
      <c r="H68" s="88"/>
      <c r="I68" s="65"/>
      <c r="J68" s="88"/>
      <c r="K68" s="88"/>
      <c r="L68" s="88"/>
      <c r="M68" s="88"/>
      <c r="N68" s="98"/>
    </row>
    <row r="69" spans="2:14" s="24" customFormat="1" ht="12.75" customHeight="1" x14ac:dyDescent="0.2">
      <c r="B69" s="67"/>
      <c r="C69" s="107"/>
      <c r="D69" s="114"/>
      <c r="E69" s="108"/>
      <c r="F69" s="108"/>
      <c r="G69" s="108"/>
      <c r="H69" s="108"/>
      <c r="I69" s="109"/>
      <c r="J69" s="108"/>
      <c r="K69" s="108"/>
      <c r="L69" s="108"/>
      <c r="M69" s="108"/>
    </row>
    <row r="70" spans="2:14" s="24" customFormat="1" ht="27" customHeight="1" x14ac:dyDescent="0.2">
      <c r="B70" s="67"/>
      <c r="C70" s="27" t="s">
        <v>37</v>
      </c>
      <c r="D70" s="28" t="s">
        <v>6</v>
      </c>
      <c r="E70" s="29"/>
      <c r="F70" s="29"/>
      <c r="G70" s="30"/>
      <c r="H70" s="28" t="s">
        <v>8</v>
      </c>
      <c r="I70" s="29"/>
      <c r="J70" s="29"/>
      <c r="K70" s="30"/>
      <c r="L70" s="28" t="s">
        <v>9</v>
      </c>
      <c r="M70" s="30"/>
    </row>
    <row r="71" spans="2:14" s="24" customFormat="1" ht="53.25" customHeight="1" x14ac:dyDescent="0.2">
      <c r="B71" s="67"/>
      <c r="C71" s="31"/>
      <c r="D71" s="32" t="str">
        <f>D38</f>
        <v>Données brutes  juin 2025</v>
      </c>
      <c r="E71" s="33" t="str">
        <f>E38</f>
        <v>Taux de croissance  juin 2025 / juin 2024</v>
      </c>
      <c r="F71" s="115"/>
      <c r="G71" s="35" t="str">
        <f>G5</f>
        <v>Taux de croissance  juin 2025 / mai 2025</v>
      </c>
      <c r="H71" s="36" t="str">
        <f>H38</f>
        <v>Rappel :
Taux ACM CVS-CJO à fin juin 2024</v>
      </c>
      <c r="I71" s="37" t="str">
        <f>I38</f>
        <v>Données brutes juil 2024 - juin 2025</v>
      </c>
      <c r="J71" s="33" t="str">
        <f>J38</f>
        <v>Taux ACM (juil 2024 - juin 2025 / juil 2023 - juin 2024)</v>
      </c>
      <c r="K71" s="39"/>
      <c r="L71" s="33" t="str">
        <f>L38</f>
        <v>( janv à juin 2025 ) /
( janv à juin 2024 )</v>
      </c>
      <c r="M71" s="39"/>
    </row>
    <row r="72" spans="2:14" s="24" customFormat="1" ht="38.25" customHeight="1" x14ac:dyDescent="0.2">
      <c r="B72" s="67"/>
      <c r="C72" s="40"/>
      <c r="D72" s="41"/>
      <c r="E72" s="35" t="s">
        <v>10</v>
      </c>
      <c r="F72" s="42" t="s">
        <v>11</v>
      </c>
      <c r="G72" s="35" t="s">
        <v>11</v>
      </c>
      <c r="H72" s="43"/>
      <c r="I72" s="44"/>
      <c r="J72" s="35" t="s">
        <v>10</v>
      </c>
      <c r="K72" s="35" t="s">
        <v>11</v>
      </c>
      <c r="L72" s="35" t="s">
        <v>10</v>
      </c>
      <c r="M72" s="35" t="s">
        <v>11</v>
      </c>
    </row>
    <row r="73" spans="2:14" s="24" customFormat="1" ht="12.75" customHeight="1" x14ac:dyDescent="0.2">
      <c r="B73" s="67"/>
      <c r="C73" s="45" t="s">
        <v>12</v>
      </c>
      <c r="D73" s="46">
        <v>251.75617764</v>
      </c>
      <c r="E73" s="47">
        <v>9.3904661346694507E-2</v>
      </c>
      <c r="F73" s="48">
        <v>7.1685150423056898E-2</v>
      </c>
      <c r="G73" s="49">
        <v>-4.8011195990664834E-2</v>
      </c>
      <c r="H73" s="50">
        <v>2.6671256633200802E-2</v>
      </c>
      <c r="I73" s="113">
        <v>2872.9037234499992</v>
      </c>
      <c r="J73" s="47">
        <v>5.2715008281309705E-2</v>
      </c>
      <c r="K73" s="49">
        <v>4.8693407334426064E-2</v>
      </c>
      <c r="L73" s="47">
        <v>5.1031777263499389E-2</v>
      </c>
      <c r="M73" s="47">
        <v>6.0493258033753161E-2</v>
      </c>
    </row>
    <row r="74" spans="2:14" s="24" customFormat="1" ht="12.75" customHeight="1" x14ac:dyDescent="0.2">
      <c r="B74" s="67"/>
      <c r="C74" s="52" t="s">
        <v>13</v>
      </c>
      <c r="D74" s="53">
        <v>165.62868552</v>
      </c>
      <c r="E74" s="54">
        <v>7.4839911141576732E-2</v>
      </c>
      <c r="F74" s="55">
        <v>5.7053475508988205E-2</v>
      </c>
      <c r="G74" s="56">
        <v>-5.7405165612504083E-2</v>
      </c>
      <c r="H74" s="57">
        <v>1.6530576961436338E-2</v>
      </c>
      <c r="I74" s="58">
        <v>1883.6157685600003</v>
      </c>
      <c r="J74" s="56">
        <v>4.7384828481442209E-2</v>
      </c>
      <c r="K74" s="55">
        <v>4.1787188049163371E-2</v>
      </c>
      <c r="L74" s="56">
        <v>4.3828015646368623E-2</v>
      </c>
      <c r="M74" s="56">
        <v>5.4489154711394594E-2</v>
      </c>
    </row>
    <row r="75" spans="2:14" s="24" customFormat="1" ht="12.75" customHeight="1" x14ac:dyDescent="0.2">
      <c r="B75" s="67"/>
      <c r="C75" s="59" t="s">
        <v>14</v>
      </c>
      <c r="D75" s="60">
        <v>54.627134199999993</v>
      </c>
      <c r="E75" s="61">
        <v>5.1473605243721687E-2</v>
      </c>
      <c r="F75" s="62">
        <v>4.7838426105326404E-2</v>
      </c>
      <c r="G75" s="63">
        <v>-0.17928964662772406</v>
      </c>
      <c r="H75" s="64">
        <v>2.3622994857603885E-2</v>
      </c>
      <c r="I75" s="65">
        <v>605.95696281999994</v>
      </c>
      <c r="J75" s="63">
        <v>5.8397587067130052E-2</v>
      </c>
      <c r="K75" s="62">
        <v>5.2711399628227351E-2</v>
      </c>
      <c r="L75" s="63">
        <v>7.8063079274350411E-2</v>
      </c>
      <c r="M75" s="63">
        <v>8.959258440545792E-2</v>
      </c>
    </row>
    <row r="76" spans="2:14" s="24" customFormat="1" ht="12.75" customHeight="1" x14ac:dyDescent="0.2">
      <c r="B76" s="67"/>
      <c r="C76" s="66" t="s">
        <v>15</v>
      </c>
      <c r="D76" s="60">
        <v>13.01565821</v>
      </c>
      <c r="E76" s="61">
        <v>8.7420105649814728E-2</v>
      </c>
      <c r="F76" s="62">
        <v>8.7741286216769465E-2</v>
      </c>
      <c r="G76" s="63">
        <v>-3.4256180837717198E-2</v>
      </c>
      <c r="H76" s="64">
        <v>1.4617878981098231E-2</v>
      </c>
      <c r="I76" s="65">
        <v>153.62455600000001</v>
      </c>
      <c r="J76" s="63">
        <v>3.4517330042579841E-2</v>
      </c>
      <c r="K76" s="62">
        <v>3.0672137279790235E-2</v>
      </c>
      <c r="L76" s="63">
        <v>6.4301392543499203E-2</v>
      </c>
      <c r="M76" s="63">
        <v>7.6681083066973743E-2</v>
      </c>
    </row>
    <row r="77" spans="2:14" s="24" customFormat="1" ht="12.75" customHeight="1" x14ac:dyDescent="0.2">
      <c r="B77" s="67"/>
      <c r="C77" s="66" t="s">
        <v>16</v>
      </c>
      <c r="D77" s="60">
        <v>32.116235969999991</v>
      </c>
      <c r="E77" s="61">
        <v>3.2159401053034387E-2</v>
      </c>
      <c r="F77" s="62">
        <v>2.270264521895804E-2</v>
      </c>
      <c r="G77" s="63">
        <v>-0.26179412563511673</v>
      </c>
      <c r="H77" s="64">
        <v>4.5587901558350241E-2</v>
      </c>
      <c r="I77" s="65">
        <v>346.48606109999997</v>
      </c>
      <c r="J77" s="63">
        <v>7.2329670748958463E-2</v>
      </c>
      <c r="K77" s="62">
        <v>6.9207230042557022E-2</v>
      </c>
      <c r="L77" s="63">
        <v>8.1322893605140445E-2</v>
      </c>
      <c r="M77" s="63">
        <v>9.5469642992444648E-2</v>
      </c>
    </row>
    <row r="78" spans="2:14" s="24" customFormat="1" ht="12.75" customHeight="1" x14ac:dyDescent="0.2">
      <c r="B78" s="67"/>
      <c r="C78" s="66" t="s">
        <v>17</v>
      </c>
      <c r="D78" s="60">
        <v>8.4771767499999999</v>
      </c>
      <c r="E78" s="61">
        <v>6.6738268391279165E-2</v>
      </c>
      <c r="F78" s="62">
        <v>7.4375708475050928E-2</v>
      </c>
      <c r="G78" s="63">
        <v>-4.2518349021429147E-2</v>
      </c>
      <c r="H78" s="64">
        <v>-3.8406565045965624E-2</v>
      </c>
      <c r="I78" s="65">
        <v>94.110445599999991</v>
      </c>
      <c r="J78" s="63">
        <v>3.9427344164685962E-2</v>
      </c>
      <c r="K78" s="62">
        <v>2.1782099056455229E-2</v>
      </c>
      <c r="L78" s="63">
        <v>8.3746733964531472E-2</v>
      </c>
      <c r="M78" s="63">
        <v>8.5132882303436741E-2</v>
      </c>
    </row>
    <row r="79" spans="2:14" s="24" customFormat="1" ht="12.75" customHeight="1" x14ac:dyDescent="0.2">
      <c r="B79" s="67"/>
      <c r="C79" s="68" t="s">
        <v>18</v>
      </c>
      <c r="D79" s="60">
        <v>33.926874859999998</v>
      </c>
      <c r="E79" s="61">
        <v>0.13677264083827834</v>
      </c>
      <c r="F79" s="62">
        <v>9.0406249197161337E-2</v>
      </c>
      <c r="G79" s="63">
        <v>1.3627076593187404E-2</v>
      </c>
      <c r="H79" s="64">
        <v>3.0972964820337179E-2</v>
      </c>
      <c r="I79" s="65">
        <v>385.18029759000007</v>
      </c>
      <c r="J79" s="63">
        <v>6.1216026268664292E-2</v>
      </c>
      <c r="K79" s="62">
        <v>5.4832673203507376E-2</v>
      </c>
      <c r="L79" s="63">
        <v>5.2875247582120588E-2</v>
      </c>
      <c r="M79" s="63">
        <v>5.7393526744434986E-2</v>
      </c>
    </row>
    <row r="80" spans="2:14" s="24" customFormat="1" ht="12.75" customHeight="1" x14ac:dyDescent="0.2">
      <c r="B80" s="67"/>
      <c r="C80" s="69" t="s">
        <v>19</v>
      </c>
      <c r="D80" s="60">
        <v>9.5304076600000016</v>
      </c>
      <c r="E80" s="61">
        <v>5.0821214178260021E-2</v>
      </c>
      <c r="F80" s="62">
        <v>-3.8833995818530198E-3</v>
      </c>
      <c r="G80" s="63">
        <v>-6.5053308111881925E-2</v>
      </c>
      <c r="H80" s="64">
        <v>4.4479084315688588E-2</v>
      </c>
      <c r="I80" s="65">
        <v>111.56399350000001</v>
      </c>
      <c r="J80" s="63">
        <v>6.1314831615082666E-2</v>
      </c>
      <c r="K80" s="62">
        <v>5.3247988261136969E-2</v>
      </c>
      <c r="L80" s="63">
        <v>4.7951644572883811E-2</v>
      </c>
      <c r="M80" s="63">
        <v>5.1661667815573464E-2</v>
      </c>
    </row>
    <row r="81" spans="2:13" s="24" customFormat="1" ht="12.75" customHeight="1" x14ac:dyDescent="0.2">
      <c r="B81" s="67"/>
      <c r="C81" s="69" t="s">
        <v>20</v>
      </c>
      <c r="D81" s="60">
        <v>21.827655100000001</v>
      </c>
      <c r="E81" s="61">
        <v>0.17670826660090877</v>
      </c>
      <c r="F81" s="62">
        <v>0.12478934865911673</v>
      </c>
      <c r="G81" s="63">
        <v>5.8573951167506744E-2</v>
      </c>
      <c r="H81" s="64">
        <v>1.8858335584775787E-2</v>
      </c>
      <c r="I81" s="65">
        <v>245.23110749</v>
      </c>
      <c r="J81" s="63">
        <v>4.9794844404098093E-2</v>
      </c>
      <c r="K81" s="62">
        <v>4.4236702220436186E-2</v>
      </c>
      <c r="L81" s="63">
        <v>4.2273786022147819E-2</v>
      </c>
      <c r="M81" s="63">
        <v>4.6759155996034307E-2</v>
      </c>
    </row>
    <row r="82" spans="2:13" s="24" customFormat="1" ht="12.75" customHeight="1" x14ac:dyDescent="0.2">
      <c r="B82" s="67"/>
      <c r="C82" s="70" t="s">
        <v>21</v>
      </c>
      <c r="D82" s="60">
        <v>6.7948807699999998</v>
      </c>
      <c r="E82" s="61">
        <v>1.6357896531104643E-2</v>
      </c>
      <c r="F82" s="62">
        <v>1.5803330545714145E-2</v>
      </c>
      <c r="G82" s="63">
        <v>-4.1268192227776335E-2</v>
      </c>
      <c r="H82" s="64">
        <v>-0.13829204808062123</v>
      </c>
      <c r="I82" s="65">
        <v>75.26605158000001</v>
      </c>
      <c r="J82" s="63">
        <v>-7.7417509603029289E-2</v>
      </c>
      <c r="K82" s="62">
        <v>-8.0090961775091896E-2</v>
      </c>
      <c r="L82" s="63">
        <v>-7.6797046238221811E-2</v>
      </c>
      <c r="M82" s="63">
        <v>-6.6665608882314653E-2</v>
      </c>
    </row>
    <row r="83" spans="2:13" s="24" customFormat="1" ht="12.75" customHeight="1" x14ac:dyDescent="0.2">
      <c r="B83" s="67"/>
      <c r="C83" s="59" t="s">
        <v>22</v>
      </c>
      <c r="D83" s="60">
        <v>14.12199332</v>
      </c>
      <c r="E83" s="61">
        <v>5.4543552779101612E-2</v>
      </c>
      <c r="F83" s="62">
        <v>-7.8912426223098908E-3</v>
      </c>
      <c r="G83" s="63">
        <v>-3.7368123332315872E-2</v>
      </c>
      <c r="H83" s="71">
        <v>6.1583855325255676E-2</v>
      </c>
      <c r="I83" s="65">
        <v>162.34586200000004</v>
      </c>
      <c r="J83" s="72">
        <v>5.4634666667631393E-2</v>
      </c>
      <c r="K83" s="62">
        <v>4.6893069962246514E-2</v>
      </c>
      <c r="L83" s="63">
        <v>3.9290097338097185E-2</v>
      </c>
      <c r="M83" s="63">
        <v>4.4793362095373546E-2</v>
      </c>
    </row>
    <row r="84" spans="2:13" s="24" customFormat="1" ht="12.75" customHeight="1" x14ac:dyDescent="0.2">
      <c r="B84" s="67"/>
      <c r="C84" s="59" t="s">
        <v>23</v>
      </c>
      <c r="D84" s="60">
        <v>52.937610630000002</v>
      </c>
      <c r="E84" s="61">
        <v>7.4703789248183439E-2</v>
      </c>
      <c r="F84" s="62">
        <v>6.6183682425583923E-2</v>
      </c>
      <c r="G84" s="63">
        <v>4.1038386506314861E-2</v>
      </c>
      <c r="H84" s="64">
        <v>1.0131570721655603E-2</v>
      </c>
      <c r="I84" s="65">
        <v>620.09541520999994</v>
      </c>
      <c r="J84" s="63">
        <v>4.0850065623783793E-2</v>
      </c>
      <c r="K84" s="62">
        <v>3.6127472932246718E-2</v>
      </c>
      <c r="L84" s="63">
        <v>1.9068591277827007E-2</v>
      </c>
      <c r="M84" s="63">
        <v>3.4949306208208242E-2</v>
      </c>
    </row>
    <row r="85" spans="2:13" s="24" customFormat="1" ht="12.75" customHeight="1" x14ac:dyDescent="0.2">
      <c r="B85" s="67"/>
      <c r="C85" s="66" t="s">
        <v>24</v>
      </c>
      <c r="D85" s="60">
        <v>33.779454350000002</v>
      </c>
      <c r="E85" s="61">
        <v>7.0486310838999477E-2</v>
      </c>
      <c r="F85" s="62">
        <v>6.8054892907016162E-2</v>
      </c>
      <c r="G85" s="63">
        <v>3.6488076006736536E-2</v>
      </c>
      <c r="H85" s="64">
        <v>-3.6072540111335982E-3</v>
      </c>
      <c r="I85" s="65">
        <v>396.88743574000006</v>
      </c>
      <c r="J85" s="63">
        <v>4.9899747560351093E-2</v>
      </c>
      <c r="K85" s="62">
        <v>4.6260669836650337E-2</v>
      </c>
      <c r="L85" s="63">
        <v>2.7363635072670034E-2</v>
      </c>
      <c r="M85" s="63">
        <v>4.7855011311652929E-2</v>
      </c>
    </row>
    <row r="86" spans="2:13" s="24" customFormat="1" ht="12.75" customHeight="1" x14ac:dyDescent="0.2">
      <c r="B86" s="67"/>
      <c r="C86" s="66" t="s">
        <v>25</v>
      </c>
      <c r="D86" s="60">
        <v>19.158156280000004</v>
      </c>
      <c r="E86" s="61">
        <v>8.222152116089565E-2</v>
      </c>
      <c r="F86" s="62">
        <v>6.2952085453093387E-2</v>
      </c>
      <c r="G86" s="63">
        <v>4.9030085219524455E-2</v>
      </c>
      <c r="H86" s="64">
        <v>3.4794631453289426E-2</v>
      </c>
      <c r="I86" s="65">
        <v>223.20797947</v>
      </c>
      <c r="J86" s="63">
        <v>2.5138279111982742E-2</v>
      </c>
      <c r="K86" s="62">
        <v>1.86120648137027E-2</v>
      </c>
      <c r="L86" s="63">
        <v>4.4122177964909248E-3</v>
      </c>
      <c r="M86" s="63">
        <v>1.2839752335690235E-2</v>
      </c>
    </row>
    <row r="87" spans="2:13" s="24" customFormat="1" ht="12.75" customHeight="1" x14ac:dyDescent="0.2">
      <c r="B87" s="67"/>
      <c r="C87" s="73" t="s">
        <v>26</v>
      </c>
      <c r="D87" s="53">
        <v>86.127492119999999</v>
      </c>
      <c r="E87" s="54">
        <v>0.13253538729974346</v>
      </c>
      <c r="F87" s="55">
        <v>0.10028095098905365</v>
      </c>
      <c r="G87" s="56">
        <v>-2.9857664053817512E-2</v>
      </c>
      <c r="H87" s="74">
        <v>4.6919738284748158E-2</v>
      </c>
      <c r="I87" s="58">
        <v>989.28795489000004</v>
      </c>
      <c r="J87" s="56">
        <v>6.3015184254944012E-2</v>
      </c>
      <c r="K87" s="55">
        <v>6.2083168212205164E-2</v>
      </c>
      <c r="L87" s="56">
        <v>6.531242667961612E-2</v>
      </c>
      <c r="M87" s="56">
        <v>7.2061541643304583E-2</v>
      </c>
    </row>
    <row r="88" spans="2:13" s="24" customFormat="1" ht="12.75" customHeight="1" x14ac:dyDescent="0.2">
      <c r="B88" s="67"/>
      <c r="C88" s="75" t="s">
        <v>27</v>
      </c>
      <c r="D88" s="60">
        <v>66.240605219999992</v>
      </c>
      <c r="E88" s="61">
        <v>0.13462165175436813</v>
      </c>
      <c r="F88" s="62">
        <v>9.7564309945565197E-2</v>
      </c>
      <c r="G88" s="63">
        <v>-4.4675761006335413E-2</v>
      </c>
      <c r="H88" s="64">
        <v>4.8195834534014104E-2</v>
      </c>
      <c r="I88" s="65">
        <v>764.16787532000001</v>
      </c>
      <c r="J88" s="63">
        <v>5.9892274329641948E-2</v>
      </c>
      <c r="K88" s="62">
        <v>5.907953603001781E-2</v>
      </c>
      <c r="L88" s="63">
        <v>6.5456142361952629E-2</v>
      </c>
      <c r="M88" s="63">
        <v>7.1862080759881986E-2</v>
      </c>
    </row>
    <row r="89" spans="2:13" s="24" customFormat="1" ht="12.75" customHeight="1" x14ac:dyDescent="0.2">
      <c r="B89" s="67"/>
      <c r="C89" s="76" t="s">
        <v>28</v>
      </c>
      <c r="D89" s="60">
        <v>61.925330439999996</v>
      </c>
      <c r="E89" s="61">
        <v>0.15150634337611324</v>
      </c>
      <c r="F89" s="62">
        <v>0.10994440071256473</v>
      </c>
      <c r="G89" s="63">
        <v>3.4137988465849922E-3</v>
      </c>
      <c r="H89" s="64">
        <v>5.0685891616114809E-2</v>
      </c>
      <c r="I89" s="65">
        <v>710.83228342000007</v>
      </c>
      <c r="J89" s="63">
        <v>6.3887619372825277E-2</v>
      </c>
      <c r="K89" s="62">
        <v>6.3257962269479329E-2</v>
      </c>
      <c r="L89" s="63">
        <v>6.9141062877978943E-2</v>
      </c>
      <c r="M89" s="63">
        <v>7.6704577557070275E-2</v>
      </c>
    </row>
    <row r="90" spans="2:13" s="24" customFormat="1" ht="12.75" customHeight="1" x14ac:dyDescent="0.2">
      <c r="B90" s="67"/>
      <c r="C90" s="69" t="s">
        <v>29</v>
      </c>
      <c r="D90" s="77">
        <v>4.3152747800000011</v>
      </c>
      <c r="E90" s="61">
        <v>-6.2621398955145291E-2</v>
      </c>
      <c r="F90" s="62">
        <v>-6.238912764882798E-2</v>
      </c>
      <c r="G90" s="63">
        <v>-0.44875349562761513</v>
      </c>
      <c r="H90" s="64">
        <v>1.7649883788270593E-2</v>
      </c>
      <c r="I90" s="65">
        <v>53.335591900000004</v>
      </c>
      <c r="J90" s="63">
        <v>9.3726520423569326E-3</v>
      </c>
      <c r="K90" s="62">
        <v>6.1581027681503198E-3</v>
      </c>
      <c r="L90" s="63">
        <v>1.8111435974330403E-2</v>
      </c>
      <c r="M90" s="63">
        <v>1.0907546770196674E-2</v>
      </c>
    </row>
    <row r="91" spans="2:13" s="24" customFormat="1" ht="12.75" customHeight="1" x14ac:dyDescent="0.2">
      <c r="B91" s="67"/>
      <c r="C91" s="75" t="s">
        <v>30</v>
      </c>
      <c r="D91" s="60">
        <v>19.886886899999997</v>
      </c>
      <c r="E91" s="61">
        <v>0.12564131545729129</v>
      </c>
      <c r="F91" s="62">
        <v>0.10953068000915667</v>
      </c>
      <c r="G91" s="63">
        <v>2.3619400001404056E-2</v>
      </c>
      <c r="H91" s="64">
        <v>4.2559648635189795E-2</v>
      </c>
      <c r="I91" s="65">
        <v>225.12007957</v>
      </c>
      <c r="J91" s="63">
        <v>7.3754516487818389E-2</v>
      </c>
      <c r="K91" s="62">
        <v>7.2401280584349026E-2</v>
      </c>
      <c r="L91" s="63">
        <v>6.4832390310207044E-2</v>
      </c>
      <c r="M91" s="63">
        <v>7.2741537538399514E-2</v>
      </c>
    </row>
    <row r="92" spans="2:13" s="24" customFormat="1" ht="12.75" customHeight="1" x14ac:dyDescent="0.2">
      <c r="B92" s="67"/>
      <c r="C92" s="78" t="s">
        <v>31</v>
      </c>
      <c r="D92" s="79">
        <v>198.81856701000001</v>
      </c>
      <c r="E92" s="80">
        <v>9.9133315811954281E-2</v>
      </c>
      <c r="F92" s="81">
        <v>7.3217916166818497E-2</v>
      </c>
      <c r="G92" s="82">
        <v>-7.0029092134008986E-2</v>
      </c>
      <c r="H92" s="83">
        <v>3.1398387856914178E-2</v>
      </c>
      <c r="I92" s="84">
        <v>2252.8083082400003</v>
      </c>
      <c r="J92" s="82">
        <v>5.6028511483979138E-2</v>
      </c>
      <c r="K92" s="81">
        <v>5.221076623851495E-2</v>
      </c>
      <c r="L92" s="82">
        <v>6.0127351263182804E-2</v>
      </c>
      <c r="M92" s="82">
        <v>6.76884283908743E-2</v>
      </c>
    </row>
    <row r="93" spans="2:13" s="24" customFormat="1" ht="12.75" hidden="1" customHeight="1" x14ac:dyDescent="0.2">
      <c r="B93" s="67"/>
      <c r="C93" s="59"/>
      <c r="D93" s="60"/>
      <c r="E93" s="61"/>
      <c r="F93" s="62"/>
      <c r="G93" s="63"/>
      <c r="H93" s="85"/>
      <c r="I93" s="86"/>
      <c r="J93" s="87"/>
      <c r="K93" s="88"/>
      <c r="L93" s="87"/>
      <c r="M93" s="87"/>
    </row>
    <row r="94" spans="2:13" s="24" customFormat="1" ht="12.75" hidden="1" customHeight="1" x14ac:dyDescent="0.2">
      <c r="B94" s="67"/>
      <c r="C94" s="59"/>
      <c r="D94" s="60"/>
      <c r="E94" s="61"/>
      <c r="F94" s="62"/>
      <c r="G94" s="63"/>
      <c r="H94" s="85"/>
      <c r="I94" s="86"/>
      <c r="J94" s="87"/>
      <c r="K94" s="88"/>
      <c r="L94" s="87"/>
      <c r="M94" s="87"/>
    </row>
    <row r="95" spans="2:13" s="24" customFormat="1" ht="12.75" hidden="1" customHeight="1" x14ac:dyDescent="0.2">
      <c r="B95" s="67"/>
      <c r="C95" s="59"/>
      <c r="D95" s="60"/>
      <c r="E95" s="61"/>
      <c r="F95" s="62"/>
      <c r="G95" s="63"/>
      <c r="H95" s="85"/>
      <c r="I95" s="86"/>
      <c r="J95" s="87"/>
      <c r="K95" s="88"/>
      <c r="L95" s="87"/>
      <c r="M95" s="87"/>
    </row>
    <row r="96" spans="2:13" s="24" customFormat="1" ht="12.75" customHeight="1" x14ac:dyDescent="0.2">
      <c r="C96" s="89"/>
      <c r="D96" s="46"/>
      <c r="E96" s="47"/>
      <c r="F96" s="90"/>
      <c r="G96" s="47"/>
      <c r="H96" s="50"/>
      <c r="I96" s="91"/>
      <c r="J96" s="90"/>
      <c r="K96" s="47"/>
      <c r="L96" s="92"/>
      <c r="M96" s="47"/>
    </row>
    <row r="97" spans="2:13" s="24" customFormat="1" ht="12.75" customHeight="1" x14ac:dyDescent="0.2">
      <c r="B97" s="67"/>
      <c r="C97" s="93" t="s">
        <v>32</v>
      </c>
      <c r="D97" s="94">
        <v>56.809760950000005</v>
      </c>
      <c r="E97" s="63">
        <v>0.27900180772052963</v>
      </c>
      <c r="F97" s="95">
        <v>0.22356137794907749</v>
      </c>
      <c r="G97" s="96" t="s">
        <v>107</v>
      </c>
      <c r="H97" s="61">
        <v>7.5786084897189854E-2</v>
      </c>
      <c r="I97" s="97">
        <v>358.15799902999998</v>
      </c>
      <c r="J97" s="63">
        <v>9.7293787233760254E-2</v>
      </c>
      <c r="K97" s="63">
        <v>7.7930207535065188E-2</v>
      </c>
      <c r="L97" s="63">
        <v>0.11558780780701605</v>
      </c>
      <c r="M97" s="63">
        <v>0.10033293851465719</v>
      </c>
    </row>
    <row r="98" spans="2:13" s="24" customFormat="1" ht="12.75" customHeight="1" x14ac:dyDescent="0.2">
      <c r="B98" s="67"/>
      <c r="C98" s="99" t="s">
        <v>33</v>
      </c>
      <c r="D98" s="60">
        <v>44.504789109999997</v>
      </c>
      <c r="E98" s="63">
        <v>0.28465749448717537</v>
      </c>
      <c r="F98" s="95">
        <v>0.20278940326568184</v>
      </c>
      <c r="G98" s="63" t="s">
        <v>107</v>
      </c>
      <c r="H98" s="61">
        <v>7.3367309665597125E-2</v>
      </c>
      <c r="I98" s="97">
        <v>286.70377576999999</v>
      </c>
      <c r="J98" s="63">
        <v>9.1988009977203467E-2</v>
      </c>
      <c r="K98" s="63">
        <v>6.4805978711718781E-2</v>
      </c>
      <c r="L98" s="63">
        <v>0.10848735522286002</v>
      </c>
      <c r="M98" s="63">
        <v>8.0187071951208555E-2</v>
      </c>
    </row>
    <row r="99" spans="2:13" s="24" customFormat="1" ht="12.75" customHeight="1" x14ac:dyDescent="0.2">
      <c r="B99" s="67"/>
      <c r="C99" s="99" t="s">
        <v>34</v>
      </c>
      <c r="D99" s="60">
        <v>6.8411367099999998</v>
      </c>
      <c r="E99" s="63">
        <v>0.13287860838058396</v>
      </c>
      <c r="F99" s="95">
        <v>7.5370305450250363E-2</v>
      </c>
      <c r="G99" s="63" t="s">
        <v>107</v>
      </c>
      <c r="H99" s="61">
        <v>0.16069938792074034</v>
      </c>
      <c r="I99" s="97">
        <v>35.727642569999993</v>
      </c>
      <c r="J99" s="63">
        <v>0.12519757826890654</v>
      </c>
      <c r="K99" s="63">
        <v>9.8710428379561899E-2</v>
      </c>
      <c r="L99" s="63">
        <v>0.1224310330133549</v>
      </c>
      <c r="M99" s="63">
        <v>0.11639244758432743</v>
      </c>
    </row>
    <row r="100" spans="2:13" s="24" customFormat="1" ht="12.75" customHeight="1" x14ac:dyDescent="0.2">
      <c r="B100" s="67"/>
      <c r="C100" s="100" t="s">
        <v>35</v>
      </c>
      <c r="D100" s="101">
        <v>4.8365834300000001</v>
      </c>
      <c r="E100" s="102">
        <v>0.82986690421295317</v>
      </c>
      <c r="F100" s="103">
        <v>0.91495053130076776</v>
      </c>
      <c r="G100" s="102" t="s">
        <v>107</v>
      </c>
      <c r="H100" s="104">
        <v>-6.6602509130616605E-3</v>
      </c>
      <c r="I100" s="105">
        <v>30.964730610000004</v>
      </c>
      <c r="J100" s="102">
        <v>0.18230642556391352</v>
      </c>
      <c r="K100" s="102">
        <v>0.18112480883170856</v>
      </c>
      <c r="L100" s="102">
        <v>0.28114024240049429</v>
      </c>
      <c r="M100" s="102">
        <v>0.29475296179570853</v>
      </c>
    </row>
    <row r="101" spans="2:13" s="24" customFormat="1" ht="12.75" customHeight="1" x14ac:dyDescent="0.2">
      <c r="B101" s="67"/>
      <c r="C101" s="107"/>
      <c r="D101" s="114"/>
      <c r="E101" s="108"/>
      <c r="F101" s="108"/>
      <c r="G101" s="108"/>
      <c r="H101" s="108"/>
      <c r="I101" s="109"/>
      <c r="J101" s="108"/>
      <c r="K101" s="108"/>
      <c r="L101" s="108"/>
      <c r="M101" s="116"/>
    </row>
    <row r="102" spans="2:13" s="22" customFormat="1" x14ac:dyDescent="0.2">
      <c r="C102" s="117" t="s">
        <v>38</v>
      </c>
    </row>
    <row r="103" spans="2:13" s="22" customFormat="1" ht="44.25" customHeight="1" x14ac:dyDescent="0.2">
      <c r="C103" s="118" t="s">
        <v>39</v>
      </c>
      <c r="D103" s="118"/>
      <c r="E103" s="118"/>
      <c r="F103" s="118"/>
      <c r="G103" s="118"/>
      <c r="H103" s="118"/>
      <c r="I103" s="118"/>
      <c r="J103" s="118"/>
      <c r="K103" s="118"/>
      <c r="L103" s="118"/>
      <c r="M103" s="118"/>
    </row>
    <row r="104" spans="2:13" s="22" customFormat="1" ht="8.25" customHeight="1" x14ac:dyDescent="0.2">
      <c r="C104" s="118"/>
      <c r="D104" s="118"/>
      <c r="E104" s="118"/>
      <c r="F104" s="118"/>
      <c r="G104" s="118"/>
      <c r="H104" s="118"/>
      <c r="I104" s="118"/>
      <c r="J104" s="118"/>
      <c r="K104" s="118"/>
      <c r="L104" s="118"/>
      <c r="M104" s="118"/>
    </row>
  </sheetData>
  <mergeCells count="32">
    <mergeCell ref="C103:M103"/>
    <mergeCell ref="C104:M104"/>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77" fitToWidth="2" orientation="portrait" r:id="rId1"/>
  <headerFooter alignWithMargins="0"/>
  <rowBreaks count="1" manualBreakCount="1">
    <brk id="36" min="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BE31D-E303-4C75-9988-DE6CCD4828CC}">
  <sheetPr>
    <tabColor rgb="FF0000FF"/>
  </sheetPr>
  <dimension ref="A1:GM108"/>
  <sheetViews>
    <sheetView zoomScale="85" zoomScaleNormal="85" workbookViewId="0">
      <selection activeCell="C4" sqref="C4:C6"/>
    </sheetView>
  </sheetViews>
  <sheetFormatPr baseColWidth="10" defaultColWidth="11.42578125" defaultRowHeight="12" x14ac:dyDescent="0.2"/>
  <cols>
    <col min="1" max="2" width="2.42578125" style="22" customWidth="1"/>
    <col min="3" max="3" width="44.5703125" style="22" bestFit="1" customWidth="1"/>
    <col min="4" max="4" width="11.5703125" style="22" bestFit="1" customWidth="1"/>
    <col min="5" max="6" width="9.5703125" style="22" customWidth="1"/>
    <col min="7" max="7" width="10.5703125" style="22" customWidth="1"/>
    <col min="8" max="8" width="9.5703125" style="22" customWidth="1"/>
    <col min="9" max="9" width="10.42578125" style="22" customWidth="1"/>
    <col min="10" max="11" width="9.5703125" style="22" customWidth="1"/>
    <col min="12" max="12" width="9.85546875" style="22" bestFit="1" customWidth="1"/>
    <col min="13" max="13" width="14.5703125" style="22" bestFit="1" customWidth="1"/>
    <col min="14" max="15" width="2.42578125" style="22" customWidth="1"/>
    <col min="16" max="195" width="11.42578125" style="22"/>
    <col min="196" max="16384" width="11.42578125" style="119"/>
  </cols>
  <sheetData>
    <row r="1" spans="1:13" s="22" customFormat="1" x14ac:dyDescent="0.2"/>
    <row r="2" spans="1:13" s="24" customFormat="1" x14ac:dyDescent="0.2">
      <c r="A2" s="120"/>
    </row>
    <row r="3" spans="1:13" s="24" customFormat="1" x14ac:dyDescent="0.2">
      <c r="A3" s="120"/>
    </row>
    <row r="4" spans="1:13" s="24" customFormat="1" ht="24" customHeight="1" x14ac:dyDescent="0.2">
      <c r="A4" s="120"/>
      <c r="C4" s="121" t="s">
        <v>40</v>
      </c>
      <c r="D4" s="122" t="s">
        <v>6</v>
      </c>
      <c r="E4" s="123"/>
      <c r="F4" s="123"/>
      <c r="G4" s="124"/>
      <c r="H4" s="122" t="s">
        <v>8</v>
      </c>
      <c r="I4" s="123"/>
      <c r="J4" s="123"/>
      <c r="K4" s="124"/>
      <c r="L4" s="122" t="s">
        <v>9</v>
      </c>
      <c r="M4" s="124"/>
    </row>
    <row r="5" spans="1:13" s="24" customFormat="1" ht="53.25" customHeight="1" x14ac:dyDescent="0.2">
      <c r="A5" s="120"/>
      <c r="C5" s="125"/>
      <c r="D5" s="126" t="s">
        <v>87</v>
      </c>
      <c r="E5" s="127" t="s">
        <v>88</v>
      </c>
      <c r="F5" s="128"/>
      <c r="G5" s="129" t="s">
        <v>89</v>
      </c>
      <c r="H5" s="130" t="s">
        <v>90</v>
      </c>
      <c r="I5" s="131" t="s">
        <v>91</v>
      </c>
      <c r="J5" s="127" t="s">
        <v>92</v>
      </c>
      <c r="K5" s="132"/>
      <c r="L5" s="127" t="s">
        <v>93</v>
      </c>
      <c r="M5" s="133"/>
    </row>
    <row r="6" spans="1:13" s="24" customFormat="1" ht="36" customHeight="1" x14ac:dyDescent="0.2">
      <c r="A6" s="134"/>
      <c r="C6" s="135"/>
      <c r="D6" s="136"/>
      <c r="E6" s="129" t="s">
        <v>10</v>
      </c>
      <c r="F6" s="137" t="s">
        <v>11</v>
      </c>
      <c r="G6" s="129" t="s">
        <v>11</v>
      </c>
      <c r="H6" s="138"/>
      <c r="I6" s="139"/>
      <c r="J6" s="129" t="s">
        <v>10</v>
      </c>
      <c r="K6" s="129" t="s">
        <v>11</v>
      </c>
      <c r="L6" s="129" t="s">
        <v>10</v>
      </c>
      <c r="M6" s="129" t="s">
        <v>11</v>
      </c>
    </row>
    <row r="7" spans="1:13" s="24" customFormat="1" ht="14.25" x14ac:dyDescent="0.2">
      <c r="A7" s="134"/>
      <c r="C7" s="140" t="s">
        <v>12</v>
      </c>
      <c r="D7" s="141">
        <v>455.69789675001414</v>
      </c>
      <c r="E7" s="142">
        <v>4.4787649802103591E-2</v>
      </c>
      <c r="F7" s="48">
        <v>3.5721673619958594E-2</v>
      </c>
      <c r="G7" s="49">
        <v>8.0207289899028034E-3</v>
      </c>
      <c r="H7" s="143">
        <v>1.4458042592612186E-2</v>
      </c>
      <c r="I7" s="144">
        <v>5226.114395565809</v>
      </c>
      <c r="J7" s="142">
        <v>1.5683057674475531E-2</v>
      </c>
      <c r="K7" s="49">
        <v>1.9449396634660499E-2</v>
      </c>
      <c r="L7" s="142">
        <v>2.153178576150605E-2</v>
      </c>
      <c r="M7" s="142">
        <v>3.2003198491740825E-2</v>
      </c>
    </row>
    <row r="8" spans="1:13" s="24" customFormat="1" x14ac:dyDescent="0.2">
      <c r="A8" s="134"/>
      <c r="C8" s="52" t="s">
        <v>13</v>
      </c>
      <c r="D8" s="53">
        <v>283.46533153875964</v>
      </c>
      <c r="E8" s="54">
        <v>2.29590246696596E-2</v>
      </c>
      <c r="F8" s="55">
        <v>1.9101957646737056E-2</v>
      </c>
      <c r="G8" s="56">
        <v>-1.9903308903588268E-3</v>
      </c>
      <c r="H8" s="145">
        <v>2.8062787931988353E-3</v>
      </c>
      <c r="I8" s="146">
        <v>3249.9244346440582</v>
      </c>
      <c r="J8" s="147">
        <v>9.9196116840702953E-3</v>
      </c>
      <c r="K8" s="148">
        <v>1.2414947079638194E-2</v>
      </c>
      <c r="L8" s="147">
        <v>1.9806808449969626E-2</v>
      </c>
      <c r="M8" s="147">
        <v>2.8594242359413657E-2</v>
      </c>
    </row>
    <row r="9" spans="1:13" s="24" customFormat="1" x14ac:dyDescent="0.2">
      <c r="A9" s="134"/>
      <c r="C9" s="59" t="s">
        <v>14</v>
      </c>
      <c r="D9" s="60">
        <v>93.952674030990849</v>
      </c>
      <c r="E9" s="61">
        <v>3.6014960607277935E-3</v>
      </c>
      <c r="F9" s="62">
        <v>3.4816112831124402E-2</v>
      </c>
      <c r="G9" s="63">
        <v>-7.3626774927726402E-5</v>
      </c>
      <c r="H9" s="149">
        <v>1.3546147205049319E-2</v>
      </c>
      <c r="I9" s="86">
        <v>1044.2810028807069</v>
      </c>
      <c r="J9" s="87">
        <v>1.2175722730934257E-2</v>
      </c>
      <c r="K9" s="88">
        <v>1.0962011974518404E-2</v>
      </c>
      <c r="L9" s="87">
        <v>4.7655435387214062E-2</v>
      </c>
      <c r="M9" s="87">
        <v>5.2735370712429619E-2</v>
      </c>
    </row>
    <row r="10" spans="1:13" s="24" customFormat="1" x14ac:dyDescent="0.2">
      <c r="A10" s="134"/>
      <c r="C10" s="66" t="s">
        <v>15</v>
      </c>
      <c r="D10" s="60">
        <v>23.215234861743721</v>
      </c>
      <c r="E10" s="61">
        <v>3.6014960607277935E-3</v>
      </c>
      <c r="F10" s="62">
        <v>-5.9289466211742692E-4</v>
      </c>
      <c r="G10" s="63">
        <v>-1.487689458761654E-3</v>
      </c>
      <c r="H10" s="149">
        <v>-1.0986583749155288E-2</v>
      </c>
      <c r="I10" s="86">
        <v>269.93397644922311</v>
      </c>
      <c r="J10" s="87">
        <v>-1.3758304635231755E-2</v>
      </c>
      <c r="K10" s="88">
        <v>-9.7987127299883348E-3</v>
      </c>
      <c r="L10" s="87">
        <v>2.060679986616254E-2</v>
      </c>
      <c r="M10" s="87">
        <v>3.3989759335442793E-2</v>
      </c>
    </row>
    <row r="11" spans="1:13" s="24" customFormat="1" x14ac:dyDescent="0.2">
      <c r="A11" s="134"/>
      <c r="C11" s="66" t="s">
        <v>16</v>
      </c>
      <c r="D11" s="60">
        <v>55.702567463093423</v>
      </c>
      <c r="E11" s="61">
        <v>6.5690030551493805E-2</v>
      </c>
      <c r="F11" s="62">
        <v>4.9761564557073257E-2</v>
      </c>
      <c r="G11" s="63">
        <v>-2.8440063029452345E-3</v>
      </c>
      <c r="H11" s="149">
        <v>3.7490730688101159E-2</v>
      </c>
      <c r="I11" s="86">
        <v>608.47489368390438</v>
      </c>
      <c r="J11" s="87">
        <v>3.1321893099815368E-2</v>
      </c>
      <c r="K11" s="88">
        <v>2.8084532625750391E-2</v>
      </c>
      <c r="L11" s="87">
        <v>5.7499065894051959E-2</v>
      </c>
      <c r="M11" s="87">
        <v>5.7186922763042602E-2</v>
      </c>
    </row>
    <row r="12" spans="1:13" s="24" customFormat="1" x14ac:dyDescent="0.2">
      <c r="A12" s="134"/>
      <c r="C12" s="66" t="s">
        <v>17</v>
      </c>
      <c r="D12" s="60">
        <v>13.869038677326031</v>
      </c>
      <c r="E12" s="61">
        <v>4.6199979659887314E-2</v>
      </c>
      <c r="F12" s="62">
        <v>4.0119533237614302E-2</v>
      </c>
      <c r="G12" s="63">
        <v>1.3455223370784752E-2</v>
      </c>
      <c r="H12" s="149">
        <v>-3.1988080201130309E-2</v>
      </c>
      <c r="I12" s="86">
        <v>152.17878694745525</v>
      </c>
      <c r="J12" s="87">
        <v>-2.3396137835905328E-2</v>
      </c>
      <c r="K12" s="88">
        <v>-2.5689226216506378E-2</v>
      </c>
      <c r="L12" s="87">
        <v>5.1807044600444607E-2</v>
      </c>
      <c r="M12" s="87">
        <v>6.3945061113280133E-2</v>
      </c>
    </row>
    <row r="13" spans="1:13" s="24" customFormat="1" ht="12.75" x14ac:dyDescent="0.2">
      <c r="A13" s="150"/>
      <c r="C13" s="151" t="s">
        <v>18</v>
      </c>
      <c r="D13" s="94">
        <v>79.631622713972945</v>
      </c>
      <c r="E13" s="152">
        <v>-2.6393644106280645E-3</v>
      </c>
      <c r="F13" s="153">
        <v>-1.4460974651897551E-3</v>
      </c>
      <c r="G13" s="96">
        <v>-9.4963401758907384E-4</v>
      </c>
      <c r="H13" s="154">
        <v>1.911652127592145E-3</v>
      </c>
      <c r="I13" s="155">
        <v>953.50500920803938</v>
      </c>
      <c r="J13" s="156">
        <v>4.3723497753938023E-3</v>
      </c>
      <c r="K13" s="157">
        <v>8.5167386995157468E-3</v>
      </c>
      <c r="L13" s="156">
        <v>-6.899391117051068E-3</v>
      </c>
      <c r="M13" s="156">
        <v>1.5091097376029872E-3</v>
      </c>
    </row>
    <row r="14" spans="1:13" s="24" customFormat="1" ht="12" customHeight="1" x14ac:dyDescent="0.2">
      <c r="A14" s="158"/>
      <c r="C14" s="69" t="s">
        <v>19</v>
      </c>
      <c r="D14" s="60">
        <v>20.219370336225978</v>
      </c>
      <c r="E14" s="61">
        <v>8.4038282138529929E-3</v>
      </c>
      <c r="F14" s="62">
        <v>1.5337012352596657E-2</v>
      </c>
      <c r="G14" s="63">
        <v>2.8827033744542874E-3</v>
      </c>
      <c r="H14" s="149">
        <v>2.863934902381482E-2</v>
      </c>
      <c r="I14" s="86">
        <v>231.88088534844607</v>
      </c>
      <c r="J14" s="87">
        <v>1.2567616918546465E-2</v>
      </c>
      <c r="K14" s="88">
        <v>1.7340337526051464E-2</v>
      </c>
      <c r="L14" s="87">
        <v>6.514877501653471E-3</v>
      </c>
      <c r="M14" s="87">
        <v>2.0066973386964504E-2</v>
      </c>
    </row>
    <row r="15" spans="1:13" s="24" customFormat="1" x14ac:dyDescent="0.2">
      <c r="A15" s="134"/>
      <c r="C15" s="159" t="s">
        <v>20</v>
      </c>
      <c r="D15" s="101">
        <v>55.405297230318695</v>
      </c>
      <c r="E15" s="104">
        <v>-1.3984657353908747E-2</v>
      </c>
      <c r="F15" s="160">
        <v>-1.4062701237935404E-2</v>
      </c>
      <c r="G15" s="102">
        <v>-3.0599617478176411E-3</v>
      </c>
      <c r="H15" s="85">
        <v>-1.1634673635232406E-2</v>
      </c>
      <c r="I15" s="161">
        <v>676.81925274703804</v>
      </c>
      <c r="J15" s="162">
        <v>-5.720564246290083E-3</v>
      </c>
      <c r="K15" s="163">
        <v>-1.5394925357022915E-3</v>
      </c>
      <c r="L15" s="162">
        <v>-2.0991751551104332E-2</v>
      </c>
      <c r="M15" s="162">
        <v>-1.2841602544347186E-2</v>
      </c>
    </row>
    <row r="16" spans="1:13" s="24" customFormat="1" x14ac:dyDescent="0.2">
      <c r="A16" s="21"/>
      <c r="C16" s="164" t="s">
        <v>21</v>
      </c>
      <c r="D16" s="94">
        <v>11.28723833912723</v>
      </c>
      <c r="E16" s="152">
        <v>-7.8172080281449841E-2</v>
      </c>
      <c r="F16" s="153">
        <v>-7.853968771979547E-2</v>
      </c>
      <c r="G16" s="96">
        <v>1.4651820623396317E-2</v>
      </c>
      <c r="H16" s="154">
        <v>-0.1572036481966681</v>
      </c>
      <c r="I16" s="155">
        <v>134.94561819110368</v>
      </c>
      <c r="J16" s="156">
        <v>-0.12529740155179103</v>
      </c>
      <c r="K16" s="157">
        <v>-0.12171263578805092</v>
      </c>
      <c r="L16" s="156">
        <v>-0.12925957099317353</v>
      </c>
      <c r="M16" s="156">
        <v>-0.11679028937320268</v>
      </c>
    </row>
    <row r="17" spans="1:19" s="24" customFormat="1" x14ac:dyDescent="0.2">
      <c r="A17" s="21"/>
      <c r="C17" s="165" t="s">
        <v>22</v>
      </c>
      <c r="D17" s="101">
        <v>28.419620937876303</v>
      </c>
      <c r="E17" s="104">
        <v>3.3347391611617372E-2</v>
      </c>
      <c r="F17" s="160">
        <v>3.0982098232339661E-2</v>
      </c>
      <c r="G17" s="102">
        <v>-4.2344912125718004E-3</v>
      </c>
      <c r="H17" s="166">
        <v>3.6950298081069199E-2</v>
      </c>
      <c r="I17" s="161">
        <v>325.78656515972705</v>
      </c>
      <c r="J17" s="167">
        <v>2.5680150641409272E-2</v>
      </c>
      <c r="K17" s="163">
        <v>3.0648174302913667E-2</v>
      </c>
      <c r="L17" s="162">
        <v>3.6539121602109592E-2</v>
      </c>
      <c r="M17" s="162">
        <v>5.0476930189884861E-2</v>
      </c>
    </row>
    <row r="18" spans="1:19" s="24" customFormat="1" x14ac:dyDescent="0.2">
      <c r="C18" s="59" t="s">
        <v>23</v>
      </c>
      <c r="D18" s="60">
        <v>64.433691394132211</v>
      </c>
      <c r="E18" s="61">
        <v>3.4507440688775537E-2</v>
      </c>
      <c r="F18" s="62">
        <v>3.6866738139820443E-2</v>
      </c>
      <c r="G18" s="63">
        <v>-8.744311183838227E-3</v>
      </c>
      <c r="H18" s="149">
        <v>1.0696895406413276E-2</v>
      </c>
      <c r="I18" s="86">
        <v>728.86355251788507</v>
      </c>
      <c r="J18" s="87">
        <v>3.3500677140214208E-2</v>
      </c>
      <c r="K18" s="88">
        <v>3.7573140740818634E-2</v>
      </c>
      <c r="L18" s="87">
        <v>3.2249659544719034E-2</v>
      </c>
      <c r="M18" s="87">
        <v>4.7299899825275826E-2</v>
      </c>
    </row>
    <row r="19" spans="1:19" s="24" customFormat="1" x14ac:dyDescent="0.2">
      <c r="A19" s="22"/>
      <c r="C19" s="66" t="s">
        <v>24</v>
      </c>
      <c r="D19" s="60">
        <v>41.513696249682376</v>
      </c>
      <c r="E19" s="61">
        <v>5.0983556705078925E-2</v>
      </c>
      <c r="F19" s="62">
        <v>6.2594299864936032E-2</v>
      </c>
      <c r="G19" s="63">
        <v>-8.7704710034837152E-3</v>
      </c>
      <c r="H19" s="149">
        <v>1.9929253560002635E-3</v>
      </c>
      <c r="I19" s="86">
        <v>470.14794114943925</v>
      </c>
      <c r="J19" s="87">
        <v>5.0687648711687627E-2</v>
      </c>
      <c r="K19" s="88">
        <v>5.3832505550200693E-2</v>
      </c>
      <c r="L19" s="87">
        <v>5.3323436441453653E-2</v>
      </c>
      <c r="M19" s="87">
        <v>6.9145240246161199E-2</v>
      </c>
    </row>
    <row r="20" spans="1:19" s="24" customFormat="1" x14ac:dyDescent="0.2">
      <c r="A20" s="22"/>
      <c r="C20" s="66" t="s">
        <v>25</v>
      </c>
      <c r="D20" s="60">
        <v>22.919995144449828</v>
      </c>
      <c r="E20" s="61">
        <v>5.9440584323635637E-3</v>
      </c>
      <c r="F20" s="62">
        <v>-7.6541177245377234E-3</v>
      </c>
      <c r="G20" s="63">
        <v>-8.6958340727190109E-3</v>
      </c>
      <c r="H20" s="149">
        <v>2.6174268271267787E-2</v>
      </c>
      <c r="I20" s="86">
        <v>258.71561136844582</v>
      </c>
      <c r="J20" s="87">
        <v>3.6656327705937297E-3</v>
      </c>
      <c r="K20" s="88">
        <v>9.3420948810065685E-3</v>
      </c>
      <c r="L20" s="87">
        <v>-3.6864847868209871E-3</v>
      </c>
      <c r="M20" s="87">
        <v>8.9754370795558369E-3</v>
      </c>
    </row>
    <row r="21" spans="1:19" s="24" customFormat="1" x14ac:dyDescent="0.2">
      <c r="C21" s="168" t="s">
        <v>26</v>
      </c>
      <c r="D21" s="169">
        <v>172.2325652112545</v>
      </c>
      <c r="E21" s="170">
        <v>8.2816000516700017E-2</v>
      </c>
      <c r="F21" s="171">
        <v>6.3588603232993091E-2</v>
      </c>
      <c r="G21" s="172">
        <v>2.453199288471275E-2</v>
      </c>
      <c r="H21" s="145">
        <v>3.4511693028449031E-2</v>
      </c>
      <c r="I21" s="173">
        <v>1976.1899609217496</v>
      </c>
      <c r="J21" s="174">
        <v>2.5305678184939229E-2</v>
      </c>
      <c r="K21" s="175">
        <v>3.1185219027852318E-2</v>
      </c>
      <c r="L21" s="174">
        <v>2.4518205508642588E-2</v>
      </c>
      <c r="M21" s="174">
        <v>3.7629203326952076E-2</v>
      </c>
    </row>
    <row r="22" spans="1:19" s="24" customFormat="1" ht="12.75" customHeight="1" x14ac:dyDescent="0.2">
      <c r="C22" s="75" t="s">
        <v>27</v>
      </c>
      <c r="D22" s="60">
        <v>130.46714810021439</v>
      </c>
      <c r="E22" s="61">
        <v>8.5551423756445644E-2</v>
      </c>
      <c r="F22" s="62">
        <v>6.6460082188407821E-2</v>
      </c>
      <c r="G22" s="63">
        <v>1.1409908826303772E-2</v>
      </c>
      <c r="H22" s="149">
        <v>4.1201335653207494E-2</v>
      </c>
      <c r="I22" s="86">
        <v>1506.7046814033836</v>
      </c>
      <c r="J22" s="87">
        <v>2.6113539336070524E-2</v>
      </c>
      <c r="K22" s="88">
        <v>3.2429549572253524E-2</v>
      </c>
      <c r="L22" s="87">
        <v>2.6986880085084541E-2</v>
      </c>
      <c r="M22" s="87">
        <v>4.1064415347141781E-2</v>
      </c>
    </row>
    <row r="23" spans="1:19" s="24" customFormat="1" ht="12.75" customHeight="1" x14ac:dyDescent="0.2">
      <c r="C23" s="76" t="s">
        <v>28</v>
      </c>
      <c r="D23" s="60">
        <v>122.64056250741341</v>
      </c>
      <c r="E23" s="61">
        <v>8.31097957333371E-2</v>
      </c>
      <c r="F23" s="62">
        <v>6.3632819319574763E-2</v>
      </c>
      <c r="G23" s="63">
        <v>1.053000292319628E-2</v>
      </c>
      <c r="H23" s="149">
        <v>4.8768348652525439E-2</v>
      </c>
      <c r="I23" s="86">
        <v>1421.8926925774447</v>
      </c>
      <c r="J23" s="87">
        <v>3.0178291930994527E-2</v>
      </c>
      <c r="K23" s="88">
        <v>3.6511606846312494E-2</v>
      </c>
      <c r="L23" s="87">
        <v>2.9448472061692099E-2</v>
      </c>
      <c r="M23" s="87">
        <v>4.354858206260892E-2</v>
      </c>
    </row>
    <row r="24" spans="1:19" s="24" customFormat="1" ht="12.75" customHeight="1" x14ac:dyDescent="0.2">
      <c r="A24" s="22"/>
      <c r="C24" s="69" t="s">
        <v>29</v>
      </c>
      <c r="D24" s="77">
        <v>7.8265855928009973</v>
      </c>
      <c r="E24" s="61">
        <v>0.12530147567350425</v>
      </c>
      <c r="F24" s="62">
        <v>0.11416106031425444</v>
      </c>
      <c r="G24" s="63">
        <v>2.5796337993183593E-2</v>
      </c>
      <c r="H24" s="149">
        <v>-6.4471283524088263E-2</v>
      </c>
      <c r="I24" s="86">
        <v>84.811988825939068</v>
      </c>
      <c r="J24" s="87">
        <v>-3.7552570563732846E-2</v>
      </c>
      <c r="K24" s="88">
        <v>-3.1476141387588363E-2</v>
      </c>
      <c r="L24" s="87">
        <v>-1.1113960108304455E-2</v>
      </c>
      <c r="M24" s="87">
        <v>1.6171339082220459E-3</v>
      </c>
    </row>
    <row r="25" spans="1:19" s="24" customFormat="1" ht="12.75" customHeight="1" x14ac:dyDescent="0.2">
      <c r="C25" s="176" t="s">
        <v>30</v>
      </c>
      <c r="D25" s="101">
        <v>41.765417111040101</v>
      </c>
      <c r="E25" s="104">
        <v>7.4359163330866229E-2</v>
      </c>
      <c r="F25" s="160">
        <v>5.4480452441483473E-2</v>
      </c>
      <c r="G25" s="102">
        <v>6.9025252194616638E-2</v>
      </c>
      <c r="H25" s="85">
        <v>1.3721540024028256E-2</v>
      </c>
      <c r="I25" s="161">
        <v>469.48527951836599</v>
      </c>
      <c r="J25" s="162">
        <v>2.272160449533267E-2</v>
      </c>
      <c r="K25" s="163">
        <v>2.7213243429420109E-2</v>
      </c>
      <c r="L25" s="162">
        <v>1.6887770327584484E-2</v>
      </c>
      <c r="M25" s="162">
        <v>2.6651869024708175E-2</v>
      </c>
    </row>
    <row r="26" spans="1:19" s="24" customFormat="1" ht="12.75" customHeight="1" x14ac:dyDescent="0.2">
      <c r="C26" s="52" t="s">
        <v>31</v>
      </c>
      <c r="D26" s="101">
        <v>391.26420535588193</v>
      </c>
      <c r="E26" s="104">
        <v>4.6500228556310974E-2</v>
      </c>
      <c r="F26" s="160">
        <v>3.5537926755733196E-2</v>
      </c>
      <c r="G26" s="102">
        <v>1.0767465951867283E-2</v>
      </c>
      <c r="H26" s="85">
        <v>1.5057871136209267E-2</v>
      </c>
      <c r="I26" s="161">
        <v>4497.2508430479229</v>
      </c>
      <c r="J26" s="162">
        <v>1.2853070388248344E-2</v>
      </c>
      <c r="K26" s="163">
        <v>1.6571435999885864E-2</v>
      </c>
      <c r="L26" s="162">
        <v>1.9709941185045432E-2</v>
      </c>
      <c r="M26" s="162">
        <v>2.955348834723126E-2</v>
      </c>
    </row>
    <row r="27" spans="1:19" s="24" customFormat="1" ht="12.75" hidden="1" customHeight="1" x14ac:dyDescent="0.2">
      <c r="C27" s="177"/>
      <c r="D27" s="65"/>
      <c r="E27" s="62"/>
      <c r="F27" s="178"/>
      <c r="G27" s="179"/>
      <c r="H27" s="178"/>
      <c r="I27" s="65"/>
      <c r="J27" s="62"/>
      <c r="K27" s="178"/>
      <c r="L27" s="62"/>
      <c r="M27" s="178"/>
    </row>
    <row r="28" spans="1:19" s="24" customFormat="1" ht="12.75" hidden="1" customHeight="1" x14ac:dyDescent="0.2">
      <c r="C28" s="177"/>
      <c r="D28" s="65"/>
      <c r="E28" s="62"/>
      <c r="F28" s="178"/>
      <c r="G28" s="179"/>
      <c r="H28" s="178"/>
      <c r="I28" s="65"/>
      <c r="J28" s="62"/>
      <c r="K28" s="178"/>
      <c r="L28" s="62"/>
      <c r="M28" s="178"/>
    </row>
    <row r="29" spans="1:19" s="24" customFormat="1" ht="12.75" hidden="1" customHeight="1" x14ac:dyDescent="0.2">
      <c r="C29" s="177"/>
      <c r="D29" s="65"/>
      <c r="E29" s="62"/>
      <c r="F29" s="178"/>
      <c r="G29" s="179"/>
      <c r="H29" s="178"/>
      <c r="I29" s="65"/>
      <c r="J29" s="62"/>
      <c r="K29" s="178"/>
      <c r="L29" s="62"/>
      <c r="M29" s="178"/>
    </row>
    <row r="30" spans="1:19" s="24" customFormat="1" ht="12.75" customHeight="1" x14ac:dyDescent="0.2">
      <c r="C30" s="180"/>
      <c r="D30" s="141"/>
      <c r="E30" s="142"/>
      <c r="F30" s="181"/>
      <c r="G30" s="142"/>
      <c r="H30" s="143"/>
      <c r="I30" s="182"/>
      <c r="J30" s="181"/>
      <c r="K30" s="142"/>
      <c r="L30" s="183"/>
      <c r="M30" s="142"/>
    </row>
    <row r="31" spans="1:19" s="24" customFormat="1" ht="12.75" customHeight="1" x14ac:dyDescent="0.2">
      <c r="C31" s="75" t="s">
        <v>32</v>
      </c>
      <c r="D31" s="94">
        <v>78.048681080000009</v>
      </c>
      <c r="E31" s="96">
        <v>0.30867230222161846</v>
      </c>
      <c r="F31" s="184">
        <v>0.30188911705653165</v>
      </c>
      <c r="G31" s="96">
        <v>0.23030887298473846</v>
      </c>
      <c r="H31" s="152">
        <v>5.6756161645302061E-2</v>
      </c>
      <c r="I31" s="94">
        <v>78.048681080000009</v>
      </c>
      <c r="J31" s="153">
        <v>-0.88396316834597832</v>
      </c>
      <c r="K31" s="96">
        <v>3.4536461089251125E-2</v>
      </c>
      <c r="L31" s="153">
        <v>0.10544543626623426</v>
      </c>
      <c r="M31" s="96">
        <v>0.12224526845170636</v>
      </c>
      <c r="R31" s="98"/>
      <c r="S31" s="98"/>
    </row>
    <row r="32" spans="1:19" s="24" customFormat="1" ht="12.75" customHeight="1" x14ac:dyDescent="0.2">
      <c r="C32" s="99" t="s">
        <v>33</v>
      </c>
      <c r="D32" s="60">
        <v>60.855963689999996</v>
      </c>
      <c r="E32" s="63">
        <v>0.26723968928207187</v>
      </c>
      <c r="F32" s="95">
        <v>0.25683139006534694</v>
      </c>
      <c r="G32" s="63">
        <v>0.19812106735974244</v>
      </c>
      <c r="H32" s="61">
        <v>5.7354699033804746E-2</v>
      </c>
      <c r="I32" s="60">
        <v>60.855963689999996</v>
      </c>
      <c r="J32" s="62">
        <v>-0.88742226606636576</v>
      </c>
      <c r="K32" s="63">
        <v>2.0655334160455618E-2</v>
      </c>
      <c r="L32" s="62">
        <v>8.6412882967276561E-2</v>
      </c>
      <c r="M32" s="63">
        <v>0.10029023953207994</v>
      </c>
      <c r="R32" s="98"/>
      <c r="S32" s="98"/>
    </row>
    <row r="33" spans="2:19" s="24" customFormat="1" ht="12.75" customHeight="1" x14ac:dyDescent="0.2">
      <c r="C33" s="99" t="s">
        <v>34</v>
      </c>
      <c r="D33" s="60">
        <v>6.0110045099999994</v>
      </c>
      <c r="E33" s="63">
        <v>0.10457480933277052</v>
      </c>
      <c r="F33" s="95">
        <v>0.11254003199890006</v>
      </c>
      <c r="G33" s="63">
        <v>1.0862398483790114E-2</v>
      </c>
      <c r="H33" s="61">
        <v>0.11248637578628595</v>
      </c>
      <c r="I33" s="60">
        <v>6.0110045099999994</v>
      </c>
      <c r="J33" s="62">
        <v>-0.90727112007871569</v>
      </c>
      <c r="K33" s="63">
        <v>0.13373269623304784</v>
      </c>
      <c r="L33" s="62">
        <v>9.9773064150404656E-2</v>
      </c>
      <c r="M33" s="63">
        <v>0.12608672769088236</v>
      </c>
      <c r="R33" s="98"/>
      <c r="S33" s="98"/>
    </row>
    <row r="34" spans="2:19" s="24" customFormat="1" ht="12.75" customHeight="1" x14ac:dyDescent="0.2">
      <c r="C34" s="100" t="s">
        <v>35</v>
      </c>
      <c r="D34" s="101">
        <v>11.181712879999999</v>
      </c>
      <c r="E34" s="102">
        <v>0.05</v>
      </c>
      <c r="F34" s="103">
        <v>0.86943128247888213</v>
      </c>
      <c r="G34" s="103">
        <v>0.71482747794550128</v>
      </c>
      <c r="H34" s="102">
        <v>3.8551507460229395E-3</v>
      </c>
      <c r="I34" s="101">
        <v>11.181712879999999</v>
      </c>
      <c r="J34" s="160">
        <v>-0.83367494449614776</v>
      </c>
      <c r="K34" s="102">
        <v>5.1031215389091056E-2</v>
      </c>
      <c r="L34" s="160">
        <v>0.25611257564351209</v>
      </c>
      <c r="M34" s="102">
        <v>0.29754172537064028</v>
      </c>
      <c r="O34" s="98"/>
      <c r="P34" s="98"/>
      <c r="Q34" s="98"/>
      <c r="R34" s="98"/>
      <c r="S34" s="98"/>
    </row>
    <row r="35" spans="2:19" s="24" customFormat="1" ht="12.75" customHeight="1" x14ac:dyDescent="0.2">
      <c r="C35" s="185"/>
      <c r="D35" s="65"/>
      <c r="E35" s="88"/>
      <c r="F35" s="88"/>
      <c r="G35" s="88"/>
      <c r="H35" s="88"/>
      <c r="I35" s="65"/>
      <c r="J35" s="88"/>
      <c r="K35" s="88"/>
      <c r="L35" s="88"/>
      <c r="M35" s="88"/>
      <c r="O35" s="98"/>
      <c r="P35" s="98"/>
      <c r="Q35" s="98"/>
      <c r="R35" s="98"/>
      <c r="S35" s="98"/>
    </row>
    <row r="36" spans="2:19" s="24" customFormat="1" ht="12.75" customHeight="1" x14ac:dyDescent="0.2">
      <c r="B36" s="67"/>
      <c r="C36" s="107"/>
      <c r="D36" s="107"/>
      <c r="E36" s="107"/>
      <c r="F36" s="107"/>
      <c r="G36" s="107"/>
      <c r="H36" s="107"/>
      <c r="I36" s="107"/>
      <c r="J36" s="107"/>
      <c r="K36" s="107"/>
      <c r="L36" s="107"/>
      <c r="M36" s="107"/>
    </row>
    <row r="37" spans="2:19" s="24" customFormat="1" ht="40.5" customHeight="1" x14ac:dyDescent="0.2">
      <c r="B37" s="67"/>
      <c r="C37" s="121" t="s">
        <v>41</v>
      </c>
      <c r="D37" s="122" t="s">
        <v>6</v>
      </c>
      <c r="E37" s="123"/>
      <c r="F37" s="123"/>
      <c r="G37" s="124"/>
      <c r="H37" s="122" t="s">
        <v>8</v>
      </c>
      <c r="I37" s="123"/>
      <c r="J37" s="123"/>
      <c r="K37" s="124"/>
      <c r="L37" s="122" t="s">
        <v>9</v>
      </c>
      <c r="M37" s="124"/>
    </row>
    <row r="38" spans="2:19" s="24" customFormat="1" ht="53.25" customHeight="1" x14ac:dyDescent="0.2">
      <c r="B38" s="67"/>
      <c r="C38" s="125"/>
      <c r="D38" s="126" t="str">
        <f>D5</f>
        <v>Données brutes  avril 2025</v>
      </c>
      <c r="E38" s="127" t="str">
        <f>E5</f>
        <v>Taux de croissance  avril 2025 / avril 2024</v>
      </c>
      <c r="F38" s="186"/>
      <c r="G38" s="129" t="str">
        <f>G5</f>
        <v>Taux de croissance  avril 2025 / mars 2025</v>
      </c>
      <c r="H38" s="130" t="str">
        <f>H5</f>
        <v>Rappel :
Taux ACM CVS-CJO à fin avril 2024</v>
      </c>
      <c r="I38" s="131" t="str">
        <f>I5</f>
        <v>Données brutes mai 2024 - avril 2025</v>
      </c>
      <c r="J38" s="127" t="str">
        <f>J5</f>
        <v>Taux ACM (mai 2024 - avril 2025 / mai 2023 - avril 2024)</v>
      </c>
      <c r="K38" s="133"/>
      <c r="L38" s="127" t="str">
        <f>L5</f>
        <v>( janv à avril 2025 ) /
( janv à avril 2024 )</v>
      </c>
      <c r="M38" s="133"/>
    </row>
    <row r="39" spans="2:19" s="24" customFormat="1" ht="40.5" customHeight="1" x14ac:dyDescent="0.2">
      <c r="B39" s="67"/>
      <c r="C39" s="135"/>
      <c r="D39" s="136"/>
      <c r="E39" s="129" t="s">
        <v>10</v>
      </c>
      <c r="F39" s="137" t="s">
        <v>11</v>
      </c>
      <c r="G39" s="129" t="s">
        <v>11</v>
      </c>
      <c r="H39" s="138"/>
      <c r="I39" s="139"/>
      <c r="J39" s="129" t="s">
        <v>10</v>
      </c>
      <c r="K39" s="129" t="s">
        <v>11</v>
      </c>
      <c r="L39" s="129" t="s">
        <v>10</v>
      </c>
      <c r="M39" s="129" t="s">
        <v>11</v>
      </c>
    </row>
    <row r="40" spans="2:19" s="24" customFormat="1" ht="12.75" customHeight="1" x14ac:dyDescent="0.2">
      <c r="B40" s="67"/>
      <c r="C40" s="140" t="s">
        <v>12</v>
      </c>
      <c r="D40" s="141">
        <v>182.303907215664</v>
      </c>
      <c r="E40" s="142">
        <v>-2.4135508163632302E-2</v>
      </c>
      <c r="F40" s="48">
        <v>-6.2286528290786958E-3</v>
      </c>
      <c r="G40" s="49">
        <v>7.5424507501014038E-3</v>
      </c>
      <c r="H40" s="143">
        <v>-1.3280432325338265E-2</v>
      </c>
      <c r="I40" s="144">
        <v>2395.2974039188589</v>
      </c>
      <c r="J40" s="142">
        <v>-3.0794477815726529E-3</v>
      </c>
      <c r="K40" s="49">
        <v>-4.9878104458150885E-3</v>
      </c>
      <c r="L40" s="142">
        <v>-4.3105815492250343E-4</v>
      </c>
      <c r="M40" s="142">
        <v>-4.9572903713708261E-3</v>
      </c>
    </row>
    <row r="41" spans="2:19" s="24" customFormat="1" ht="12.75" customHeight="1" x14ac:dyDescent="0.2">
      <c r="B41" s="67"/>
      <c r="C41" s="52" t="s">
        <v>13</v>
      </c>
      <c r="D41" s="53">
        <v>100.636147989702</v>
      </c>
      <c r="E41" s="54">
        <v>-4.1693793414940283E-2</v>
      </c>
      <c r="F41" s="55">
        <v>-2.1073448593775246E-2</v>
      </c>
      <c r="G41" s="56">
        <v>-7.9769141446888181E-3</v>
      </c>
      <c r="H41" s="145">
        <v>-2.1439857229116899E-2</v>
      </c>
      <c r="I41" s="146">
        <v>1398.0818393788797</v>
      </c>
      <c r="J41" s="147">
        <v>-1.6555433577380874E-2</v>
      </c>
      <c r="K41" s="148">
        <v>-1.8983034615865479E-2</v>
      </c>
      <c r="L41" s="147">
        <v>-1.4155115344061886E-2</v>
      </c>
      <c r="M41" s="147">
        <v>-1.8386671839234814E-2</v>
      </c>
    </row>
    <row r="42" spans="2:19" s="24" customFormat="1" ht="12.75" customHeight="1" x14ac:dyDescent="0.2">
      <c r="B42" s="67"/>
      <c r="C42" s="59" t="s">
        <v>14</v>
      </c>
      <c r="D42" s="77">
        <v>26.411133996062709</v>
      </c>
      <c r="E42" s="61">
        <v>-8.7743693040971737E-2</v>
      </c>
      <c r="F42" s="62">
        <v>-4.5742957152913544E-2</v>
      </c>
      <c r="G42" s="63">
        <v>-2.0527848874085985E-2</v>
      </c>
      <c r="H42" s="149">
        <v>4.2053855718571231E-3</v>
      </c>
      <c r="I42" s="86">
        <v>443.14433346542745</v>
      </c>
      <c r="J42" s="87">
        <v>-2.1845093989590336E-2</v>
      </c>
      <c r="K42" s="88">
        <v>-2.256269450493209E-2</v>
      </c>
      <c r="L42" s="87">
        <v>-2.5135327059078505E-2</v>
      </c>
      <c r="M42" s="87">
        <v>-2.993544562661099E-2</v>
      </c>
    </row>
    <row r="43" spans="2:19" s="24" customFormat="1" ht="12.75" customHeight="1" x14ac:dyDescent="0.2">
      <c r="B43" s="67"/>
      <c r="C43" s="66" t="s">
        <v>15</v>
      </c>
      <c r="D43" s="60">
        <v>8.22550604299383</v>
      </c>
      <c r="E43" s="61">
        <v>-0.10697892550825761</v>
      </c>
      <c r="F43" s="62">
        <v>-7.2361619463592985E-2</v>
      </c>
      <c r="G43" s="63">
        <v>-4.6288814001665846E-2</v>
      </c>
      <c r="H43" s="149">
        <v>-4.4308170026980731E-2</v>
      </c>
      <c r="I43" s="86">
        <v>122.37260300410095</v>
      </c>
      <c r="J43" s="87">
        <v>-2.9749543363869257E-2</v>
      </c>
      <c r="K43" s="88">
        <v>-3.3294171080611612E-2</v>
      </c>
      <c r="L43" s="87">
        <v>-2.2661623331023062E-2</v>
      </c>
      <c r="M43" s="87">
        <v>-2.81367662489167E-2</v>
      </c>
    </row>
    <row r="44" spans="2:19" s="24" customFormat="1" ht="12.75" customHeight="1" x14ac:dyDescent="0.2">
      <c r="B44" s="67"/>
      <c r="C44" s="66" t="s">
        <v>16</v>
      </c>
      <c r="D44" s="60">
        <v>15.541740176614137</v>
      </c>
      <c r="E44" s="61">
        <v>-5.7807635919542188E-2</v>
      </c>
      <c r="F44" s="62">
        <v>-1.0981605911408399E-2</v>
      </c>
      <c r="G44" s="63">
        <v>-1.0135840947100183E-2</v>
      </c>
      <c r="H44" s="149">
        <v>2.2955809776678437E-2</v>
      </c>
      <c r="I44" s="86">
        <v>258.36643015077959</v>
      </c>
      <c r="J44" s="87">
        <v>2.7743803654332044E-3</v>
      </c>
      <c r="K44" s="88">
        <v>3.7810497554251477E-3</v>
      </c>
      <c r="L44" s="87">
        <v>-1.4327881584554891E-3</v>
      </c>
      <c r="M44" s="87">
        <v>-5.5562373411940369E-3</v>
      </c>
    </row>
    <row r="45" spans="2:19" s="24" customFormat="1" ht="12.75" customHeight="1" x14ac:dyDescent="0.2">
      <c r="B45" s="67"/>
      <c r="C45" s="66" t="s">
        <v>17</v>
      </c>
      <c r="D45" s="60">
        <v>2.5071093883196198</v>
      </c>
      <c r="E45" s="61">
        <v>-0.19746029898382333</v>
      </c>
      <c r="F45" s="62">
        <v>-0.13785083755151051</v>
      </c>
      <c r="G45" s="63">
        <v>-1.4544979432049354E-2</v>
      </c>
      <c r="H45" s="149">
        <v>2.7100945045726466E-2</v>
      </c>
      <c r="I45" s="86">
        <v>60.408021104032898</v>
      </c>
      <c r="J45" s="87">
        <v>-0.10497863417945852</v>
      </c>
      <c r="K45" s="88">
        <v>-0.10672923975091408</v>
      </c>
      <c r="L45" s="87">
        <v>-0.12559729895887939</v>
      </c>
      <c r="M45" s="87">
        <v>-0.13066903985731393</v>
      </c>
    </row>
    <row r="46" spans="2:19" s="24" customFormat="1" ht="12.75" customHeight="1" x14ac:dyDescent="0.2">
      <c r="B46" s="67"/>
      <c r="C46" s="151" t="s">
        <v>18</v>
      </c>
      <c r="D46" s="94">
        <v>45.958328592236064</v>
      </c>
      <c r="E46" s="152">
        <v>-2.764893544515834E-2</v>
      </c>
      <c r="F46" s="153">
        <v>-1.500570723380823E-2</v>
      </c>
      <c r="G46" s="96">
        <v>2.3939947471094403E-3</v>
      </c>
      <c r="H46" s="154">
        <v>-2.8606017610645296E-2</v>
      </c>
      <c r="I46" s="155">
        <v>580.91434538111946</v>
      </c>
      <c r="J46" s="156">
        <v>-1.3697908285752236E-2</v>
      </c>
      <c r="K46" s="157">
        <v>-1.751523743630079E-2</v>
      </c>
      <c r="L46" s="156">
        <v>-9.518503758529917E-3</v>
      </c>
      <c r="M46" s="156">
        <v>-1.3204745083860936E-2</v>
      </c>
    </row>
    <row r="47" spans="2:19" s="24" customFormat="1" ht="12.75" customHeight="1" x14ac:dyDescent="0.2">
      <c r="B47" s="67"/>
      <c r="C47" s="69" t="s">
        <v>19</v>
      </c>
      <c r="D47" s="60">
        <v>8.3146610983467291</v>
      </c>
      <c r="E47" s="61">
        <v>-7.8448819376016887E-2</v>
      </c>
      <c r="F47" s="62">
        <v>-1.8879583876997175E-2</v>
      </c>
      <c r="G47" s="63">
        <v>1.5614999036299704E-3</v>
      </c>
      <c r="H47" s="149">
        <v>1.9707800827941657E-2</v>
      </c>
      <c r="I47" s="86">
        <v>122.05141038647292</v>
      </c>
      <c r="J47" s="87">
        <v>-6.7584040435956227E-3</v>
      </c>
      <c r="K47" s="88">
        <v>-8.2787838732162333E-3</v>
      </c>
      <c r="L47" s="87">
        <v>-9.4417482023207988E-3</v>
      </c>
      <c r="M47" s="87">
        <v>-1.6428441306751473E-2</v>
      </c>
    </row>
    <row r="48" spans="2:19" s="24" customFormat="1" ht="12.75" customHeight="1" x14ac:dyDescent="0.2">
      <c r="B48" s="67"/>
      <c r="C48" s="159" t="s">
        <v>20</v>
      </c>
      <c r="D48" s="101">
        <v>36.884634822259798</v>
      </c>
      <c r="E48" s="104">
        <v>-1.6350555659224719E-2</v>
      </c>
      <c r="F48" s="160">
        <v>-1.5796847241644874E-2</v>
      </c>
      <c r="G48" s="102">
        <v>2.8691343599036578E-3</v>
      </c>
      <c r="H48" s="85">
        <v>-4.4228575839859841E-2</v>
      </c>
      <c r="I48" s="161">
        <v>443.20146577372998</v>
      </c>
      <c r="J48" s="162">
        <v>-1.8171906805568794E-2</v>
      </c>
      <c r="K48" s="163">
        <v>-2.2687580333781043E-2</v>
      </c>
      <c r="L48" s="162">
        <v>-1.2124139543130186E-2</v>
      </c>
      <c r="M48" s="162">
        <v>-1.4842241354741215E-2</v>
      </c>
    </row>
    <row r="49" spans="2:19" s="24" customFormat="1" ht="12.75" customHeight="1" x14ac:dyDescent="0.2">
      <c r="B49" s="67"/>
      <c r="C49" s="164" t="s">
        <v>21</v>
      </c>
      <c r="D49" s="94">
        <v>4.6601089032867895</v>
      </c>
      <c r="E49" s="152">
        <v>-0.14304942507405394</v>
      </c>
      <c r="F49" s="153">
        <v>-0.12840514047102336</v>
      </c>
      <c r="G49" s="96">
        <v>-2.0199568475935958E-2</v>
      </c>
      <c r="H49" s="154">
        <v>-0.22014189479212987</v>
      </c>
      <c r="I49" s="155">
        <v>68.757811618573186</v>
      </c>
      <c r="J49" s="156">
        <v>-0.14156057106345921</v>
      </c>
      <c r="K49" s="157">
        <v>-0.14470720851684049</v>
      </c>
      <c r="L49" s="156">
        <v>-0.12118280355788313</v>
      </c>
      <c r="M49" s="156">
        <v>-0.12578514505080562</v>
      </c>
    </row>
    <row r="50" spans="2:19" s="24" customFormat="1" ht="12.75" customHeight="1" x14ac:dyDescent="0.2">
      <c r="B50" s="67"/>
      <c r="C50" s="165" t="s">
        <v>22</v>
      </c>
      <c r="D50" s="101">
        <v>12.310890397740501</v>
      </c>
      <c r="E50" s="104">
        <v>-2.029919833399163E-2</v>
      </c>
      <c r="F50" s="160">
        <v>1.3428190203548018E-2</v>
      </c>
      <c r="G50" s="102">
        <v>-3.529013384598878E-3</v>
      </c>
      <c r="H50" s="166">
        <v>3.136764924146207E-2</v>
      </c>
      <c r="I50" s="161">
        <v>164.12668627700651</v>
      </c>
      <c r="J50" s="167">
        <v>5.4304570881897885E-3</v>
      </c>
      <c r="K50" s="163">
        <v>2.9495312581493405E-3</v>
      </c>
      <c r="L50" s="162">
        <v>4.8803828456616127E-3</v>
      </c>
      <c r="M50" s="162">
        <v>3.3019864198990945E-4</v>
      </c>
    </row>
    <row r="51" spans="2:19" s="24" customFormat="1" ht="12.75" customHeight="1" x14ac:dyDescent="0.2">
      <c r="B51" s="67"/>
      <c r="C51" s="59" t="s">
        <v>23</v>
      </c>
      <c r="D51" s="60">
        <v>9.0601283590650183</v>
      </c>
      <c r="E51" s="61">
        <v>6.6771301402421601E-2</v>
      </c>
      <c r="F51" s="62">
        <v>6.6283370762880045E-2</v>
      </c>
      <c r="G51" s="63">
        <v>-6.7498108541699242E-3</v>
      </c>
      <c r="H51" s="149">
        <v>1.4071379009375162E-2</v>
      </c>
      <c r="I51" s="86">
        <v>112.77288857613549</v>
      </c>
      <c r="J51" s="87">
        <v>4.1165709721634913E-2</v>
      </c>
      <c r="K51" s="88">
        <v>4.0103234182430558E-2</v>
      </c>
      <c r="L51" s="87">
        <v>4.2283929150939814E-2</v>
      </c>
      <c r="M51" s="87">
        <v>4.1423078097435839E-2</v>
      </c>
    </row>
    <row r="52" spans="2:19" s="24" customFormat="1" ht="12.75" customHeight="1" x14ac:dyDescent="0.2">
      <c r="B52" s="67"/>
      <c r="C52" s="66" t="s">
        <v>24</v>
      </c>
      <c r="D52" s="60">
        <v>5.9429773418653493</v>
      </c>
      <c r="E52" s="61">
        <v>9.0840952019523913E-2</v>
      </c>
      <c r="F52" s="62">
        <v>9.0318618109944238E-2</v>
      </c>
      <c r="G52" s="63">
        <v>-9.6246324045665688E-3</v>
      </c>
      <c r="H52" s="149">
        <v>2.4043949226509653E-2</v>
      </c>
      <c r="I52" s="86">
        <v>73.496033101917462</v>
      </c>
      <c r="J52" s="87">
        <v>6.506951030026098E-2</v>
      </c>
      <c r="K52" s="88">
        <v>6.44477503668619E-2</v>
      </c>
      <c r="L52" s="87">
        <v>6.9926522856520679E-2</v>
      </c>
      <c r="M52" s="87">
        <v>6.941644103947664E-2</v>
      </c>
    </row>
    <row r="53" spans="2:19" s="24" customFormat="1" ht="12.75" customHeight="1" x14ac:dyDescent="0.2">
      <c r="B53" s="67"/>
      <c r="C53" s="66" t="s">
        <v>25</v>
      </c>
      <c r="D53" s="60">
        <v>3.1171510171996704</v>
      </c>
      <c r="E53" s="61">
        <v>2.3705777178191889E-2</v>
      </c>
      <c r="F53" s="62">
        <v>2.1477908793066991E-2</v>
      </c>
      <c r="G53" s="63">
        <v>-9.7959267723513044E-4</v>
      </c>
      <c r="H53" s="149">
        <v>-3.0422340601502507E-3</v>
      </c>
      <c r="I53" s="86">
        <v>39.276855474218017</v>
      </c>
      <c r="J53" s="87">
        <v>-7.9759323073635979E-4</v>
      </c>
      <c r="K53" s="88">
        <v>-2.8086504637038212E-3</v>
      </c>
      <c r="L53" s="87">
        <v>-5.7482701360270783E-3</v>
      </c>
      <c r="M53" s="87">
        <v>-7.8048628732573233E-3</v>
      </c>
    </row>
    <row r="54" spans="2:19" s="24" customFormat="1" ht="12.75" customHeight="1" x14ac:dyDescent="0.2">
      <c r="B54" s="67"/>
      <c r="C54" s="168" t="s">
        <v>26</v>
      </c>
      <c r="D54" s="169">
        <v>81.667759225962001</v>
      </c>
      <c r="E54" s="170">
        <v>-1.5937144438661344E-3</v>
      </c>
      <c r="F54" s="171">
        <v>1.4845637697651792E-2</v>
      </c>
      <c r="G54" s="172">
        <v>2.9599600184718522E-2</v>
      </c>
      <c r="H54" s="145">
        <v>-1.1829482722649498E-3</v>
      </c>
      <c r="I54" s="173">
        <v>997.21556453997948</v>
      </c>
      <c r="J54" s="174">
        <v>1.6447719708068131E-2</v>
      </c>
      <c r="K54" s="175">
        <v>1.5341232933525184E-2</v>
      </c>
      <c r="L54" s="174">
        <v>1.9533008941625241E-2</v>
      </c>
      <c r="M54" s="174">
        <v>1.440955656161691E-2</v>
      </c>
    </row>
    <row r="55" spans="2:19" s="24" customFormat="1" ht="12.75" customHeight="1" x14ac:dyDescent="0.2">
      <c r="B55" s="67"/>
      <c r="C55" s="75" t="s">
        <v>27</v>
      </c>
      <c r="D55" s="60">
        <v>61.367084367326704</v>
      </c>
      <c r="E55" s="61">
        <v>-8.9873984748785052E-3</v>
      </c>
      <c r="F55" s="62">
        <v>8.7758990273127946E-3</v>
      </c>
      <c r="G55" s="63">
        <v>1.5331808942876446E-2</v>
      </c>
      <c r="H55" s="149">
        <v>6.5603210393057054E-3</v>
      </c>
      <c r="I55" s="86">
        <v>748.64269997835402</v>
      </c>
      <c r="J55" s="87">
        <v>2.4546970338987784E-2</v>
      </c>
      <c r="K55" s="88">
        <v>2.3340846720809605E-2</v>
      </c>
      <c r="L55" s="87">
        <v>2.5952228954550627E-2</v>
      </c>
      <c r="M55" s="87">
        <v>2.095928263933744E-2</v>
      </c>
    </row>
    <row r="56" spans="2:19" s="24" customFormat="1" ht="12.75" customHeight="1" x14ac:dyDescent="0.2">
      <c r="B56" s="67"/>
      <c r="C56" s="76" t="s">
        <v>28</v>
      </c>
      <c r="D56" s="60">
        <v>58.953456081297503</v>
      </c>
      <c r="E56" s="61">
        <v>1.6621437826322971E-3</v>
      </c>
      <c r="F56" s="62">
        <v>1.7480497252703175E-2</v>
      </c>
      <c r="G56" s="63">
        <v>1.7393551732053147E-2</v>
      </c>
      <c r="H56" s="149">
        <v>1.4284259050175718E-2</v>
      </c>
      <c r="I56" s="86">
        <v>713.97039133113105</v>
      </c>
      <c r="J56" s="87">
        <v>3.3798858192914727E-2</v>
      </c>
      <c r="K56" s="88">
        <v>3.2224918418486626E-2</v>
      </c>
      <c r="L56" s="87">
        <v>3.4069033698521434E-2</v>
      </c>
      <c r="M56" s="87">
        <v>2.837255557275542E-2</v>
      </c>
    </row>
    <row r="57" spans="2:19" s="24" customFormat="1" ht="12.75" customHeight="1" x14ac:dyDescent="0.2">
      <c r="B57" s="67"/>
      <c r="C57" s="69" t="s">
        <v>29</v>
      </c>
      <c r="D57" s="77">
        <v>2.4136282860291973</v>
      </c>
      <c r="E57" s="61">
        <v>-0.21328601825974669</v>
      </c>
      <c r="F57" s="62">
        <v>-0.15448502978616618</v>
      </c>
      <c r="G57" s="63">
        <v>-2.9076950329565365E-2</v>
      </c>
      <c r="H57" s="149">
        <v>-0.11002819282196075</v>
      </c>
      <c r="I57" s="86">
        <v>34.672308647223005</v>
      </c>
      <c r="J57" s="87">
        <v>-0.13488195673582959</v>
      </c>
      <c r="K57" s="88">
        <v>-0.1294905133756411</v>
      </c>
      <c r="L57" s="87">
        <v>-0.11762485820655855</v>
      </c>
      <c r="M57" s="87">
        <v>-0.11169860578845137</v>
      </c>
    </row>
    <row r="58" spans="2:19" s="24" customFormat="1" ht="12.75" customHeight="1" x14ac:dyDescent="0.2">
      <c r="B58" s="67"/>
      <c r="C58" s="176" t="s">
        <v>30</v>
      </c>
      <c r="D58" s="101">
        <v>20.300674858635297</v>
      </c>
      <c r="E58" s="104">
        <v>2.144301747954902E-2</v>
      </c>
      <c r="F58" s="160">
        <v>3.322550427585802E-2</v>
      </c>
      <c r="G58" s="102">
        <v>7.4228627046825091E-2</v>
      </c>
      <c r="H58" s="85">
        <v>-2.3118827417114463E-2</v>
      </c>
      <c r="I58" s="161">
        <v>248.57286456162538</v>
      </c>
      <c r="J58" s="162">
        <v>-7.1897026286846799E-3</v>
      </c>
      <c r="K58" s="163">
        <v>-8.0093521777868659E-3</v>
      </c>
      <c r="L58" s="162">
        <v>1.0174046348563337E-3</v>
      </c>
      <c r="M58" s="162">
        <v>-4.8796315355962294E-3</v>
      </c>
    </row>
    <row r="59" spans="2:19" s="24" customFormat="1" ht="12.75" customHeight="1" x14ac:dyDescent="0.2">
      <c r="B59" s="67"/>
      <c r="C59" s="52" t="s">
        <v>31</v>
      </c>
      <c r="D59" s="101">
        <v>173.24377885659896</v>
      </c>
      <c r="E59" s="104">
        <v>-2.8465231459795404E-2</v>
      </c>
      <c r="F59" s="160">
        <v>-9.7271693540725845E-3</v>
      </c>
      <c r="G59" s="102">
        <v>8.2961916888206755E-3</v>
      </c>
      <c r="H59" s="85">
        <v>-1.4533833471289559E-2</v>
      </c>
      <c r="I59" s="161">
        <v>2282.5245153427236</v>
      </c>
      <c r="J59" s="162">
        <v>-5.1681898150979233E-3</v>
      </c>
      <c r="K59" s="163">
        <v>-7.1140936027204171E-3</v>
      </c>
      <c r="L59" s="162">
        <v>-2.5771312633928734E-3</v>
      </c>
      <c r="M59" s="162">
        <v>-7.1600438443920611E-3</v>
      </c>
    </row>
    <row r="60" spans="2:19" s="24" customFormat="1" ht="12.75" hidden="1" customHeight="1" x14ac:dyDescent="0.2">
      <c r="B60" s="67"/>
      <c r="C60" s="177"/>
      <c r="D60" s="65"/>
      <c r="E60" s="62"/>
      <c r="F60" s="178"/>
      <c r="G60" s="179"/>
      <c r="H60" s="178"/>
      <c r="I60" s="178"/>
      <c r="J60" s="62"/>
      <c r="K60" s="178"/>
      <c r="L60" s="178"/>
      <c r="M60" s="178"/>
    </row>
    <row r="61" spans="2:19" s="24" customFormat="1" ht="12.75" hidden="1" customHeight="1" x14ac:dyDescent="0.2">
      <c r="B61" s="67"/>
      <c r="C61" s="177"/>
      <c r="D61" s="65"/>
      <c r="E61" s="62"/>
      <c r="F61" s="178"/>
      <c r="G61" s="179"/>
      <c r="H61" s="178"/>
      <c r="I61" s="178"/>
      <c r="J61" s="62"/>
      <c r="K61" s="178"/>
      <c r="L61" s="178"/>
      <c r="M61" s="178"/>
    </row>
    <row r="62" spans="2:19" s="24" customFormat="1" ht="12.75" hidden="1" customHeight="1" x14ac:dyDescent="0.2">
      <c r="B62" s="67"/>
      <c r="C62" s="177"/>
      <c r="D62" s="65"/>
      <c r="E62" s="62"/>
      <c r="F62" s="178"/>
      <c r="G62" s="179"/>
      <c r="H62" s="178"/>
      <c r="I62" s="178"/>
      <c r="J62" s="62"/>
      <c r="K62" s="178"/>
      <c r="L62" s="178"/>
      <c r="M62" s="178"/>
    </row>
    <row r="63" spans="2:19" s="24" customFormat="1" ht="12.75" customHeight="1" x14ac:dyDescent="0.2">
      <c r="C63" s="180"/>
      <c r="D63" s="141"/>
      <c r="E63" s="142"/>
      <c r="F63" s="181"/>
      <c r="G63" s="142"/>
      <c r="H63" s="143"/>
      <c r="I63" s="182"/>
      <c r="J63" s="181"/>
      <c r="K63" s="142"/>
      <c r="L63" s="183"/>
      <c r="M63" s="142"/>
    </row>
    <row r="64" spans="2:19" s="24" customFormat="1" ht="12.75" customHeight="1" x14ac:dyDescent="0.2">
      <c r="C64" s="75" t="s">
        <v>32</v>
      </c>
      <c r="D64" s="94">
        <v>39.442309270000003</v>
      </c>
      <c r="E64" s="153">
        <v>0.34516113343737564</v>
      </c>
      <c r="F64" s="184">
        <v>0.34345408176764525</v>
      </c>
      <c r="G64" s="96">
        <v>0.2683571605791859</v>
      </c>
      <c r="H64" s="153">
        <v>2.0725703565829923E-2</v>
      </c>
      <c r="I64" s="94">
        <v>347.30475242</v>
      </c>
      <c r="J64" s="153">
        <v>2.6779752900029985E-2</v>
      </c>
      <c r="K64" s="96">
        <v>2.2932138020788306E-2</v>
      </c>
      <c r="L64" s="153">
        <v>0.11815256699509957</v>
      </c>
      <c r="M64" s="96">
        <v>0.13071273055532351</v>
      </c>
      <c r="N64" s="21"/>
      <c r="O64" s="98"/>
      <c r="P64" s="98"/>
      <c r="Q64" s="98"/>
      <c r="R64" s="98"/>
      <c r="S64" s="98"/>
    </row>
    <row r="65" spans="2:19" s="24" customFormat="1" ht="12.75" customHeight="1" x14ac:dyDescent="0.2">
      <c r="C65" s="99" t="s">
        <v>33</v>
      </c>
      <c r="D65" s="60">
        <v>30.32160923</v>
      </c>
      <c r="E65" s="62">
        <v>0</v>
      </c>
      <c r="F65" s="95">
        <v>0.28139004661000699</v>
      </c>
      <c r="G65" s="63">
        <v>0.2159713202667759</v>
      </c>
      <c r="H65" s="62">
        <v>2.4446543235430163E-2</v>
      </c>
      <c r="I65" s="60">
        <v>0</v>
      </c>
      <c r="J65" s="62">
        <v>0</v>
      </c>
      <c r="K65" s="63">
        <v>6.340818019268335E-3</v>
      </c>
      <c r="L65" s="62">
        <v>0</v>
      </c>
      <c r="M65" s="63">
        <v>0.10744344553941687</v>
      </c>
      <c r="N65" s="21"/>
      <c r="O65" s="98"/>
      <c r="P65" s="98"/>
      <c r="Q65" s="98"/>
      <c r="R65" s="98"/>
      <c r="S65" s="98"/>
    </row>
    <row r="66" spans="2:19" s="24" customFormat="1" ht="12.75" customHeight="1" x14ac:dyDescent="0.2">
      <c r="C66" s="99" t="s">
        <v>34</v>
      </c>
      <c r="D66" s="60">
        <v>2.7820782500000001</v>
      </c>
      <c r="E66" s="62">
        <v>0.22981365408046006</v>
      </c>
      <c r="F66" s="95">
        <v>0.23035354067147362</v>
      </c>
      <c r="G66" s="63">
        <v>9.7833771159188343E-2</v>
      </c>
      <c r="H66" s="62">
        <v>4.5445926946197757E-2</v>
      </c>
      <c r="I66" s="60">
        <v>32.613164320000003</v>
      </c>
      <c r="J66" s="62">
        <v>0.19197564866800265</v>
      </c>
      <c r="K66" s="63">
        <v>0.1949795406169974</v>
      </c>
      <c r="L66" s="62">
        <v>0.16119359062580307</v>
      </c>
      <c r="M66" s="63">
        <v>0.18531447824126168</v>
      </c>
      <c r="N66" s="21"/>
      <c r="O66" s="98"/>
      <c r="P66" s="98"/>
      <c r="Q66" s="98"/>
      <c r="R66" s="98"/>
      <c r="S66" s="98"/>
    </row>
    <row r="67" spans="2:19" s="24" customFormat="1" ht="12.75" customHeight="1" x14ac:dyDescent="0.2">
      <c r="C67" s="187" t="s">
        <v>35</v>
      </c>
      <c r="D67" s="188">
        <v>6.3386217900000004</v>
      </c>
      <c r="E67" s="189">
        <v>0.77114094545389422</v>
      </c>
      <c r="F67" s="190">
        <v>0.85160216251926957</v>
      </c>
      <c r="G67" s="191">
        <v>0.76102484586157892</v>
      </c>
      <c r="H67" s="189">
        <v>-1.9410702272941616E-2</v>
      </c>
      <c r="I67" s="188">
        <v>40.527968999999999</v>
      </c>
      <c r="J67" s="189">
        <v>2.1453878780054003E-2</v>
      </c>
      <c r="K67" s="191">
        <v>1.8185913021915301E-2</v>
      </c>
      <c r="L67" s="189">
        <v>0.22088745682505784</v>
      </c>
      <c r="M67" s="191">
        <v>0.24904536004019029</v>
      </c>
      <c r="N67" s="21"/>
      <c r="O67" s="98"/>
      <c r="P67" s="98"/>
      <c r="Q67" s="98"/>
      <c r="R67" s="98"/>
      <c r="S67" s="98"/>
    </row>
    <row r="68" spans="2:19" s="24" customFormat="1" ht="12.75" customHeight="1" x14ac:dyDescent="0.2">
      <c r="C68" s="185"/>
      <c r="D68" s="65"/>
      <c r="E68" s="88"/>
      <c r="F68" s="88"/>
      <c r="G68" s="88"/>
      <c r="H68" s="88"/>
      <c r="I68" s="65"/>
      <c r="J68" s="88"/>
      <c r="K68" s="88"/>
      <c r="L68" s="88"/>
      <c r="M68" s="88"/>
      <c r="O68" s="98"/>
      <c r="P68" s="98"/>
      <c r="Q68" s="98"/>
      <c r="R68" s="98"/>
      <c r="S68" s="98"/>
    </row>
    <row r="69" spans="2:19" s="24" customFormat="1" ht="12.75" customHeight="1" x14ac:dyDescent="0.2">
      <c r="B69" s="67"/>
      <c r="C69" s="107"/>
      <c r="D69" s="114"/>
      <c r="E69" s="108"/>
      <c r="F69" s="108"/>
      <c r="G69" s="108"/>
      <c r="H69" s="108"/>
      <c r="I69" s="109"/>
      <c r="J69" s="108"/>
      <c r="K69" s="108"/>
      <c r="L69" s="108"/>
      <c r="M69" s="108"/>
    </row>
    <row r="70" spans="2:19" s="24" customFormat="1" ht="38.25" customHeight="1" x14ac:dyDescent="0.2">
      <c r="B70" s="67"/>
      <c r="C70" s="121" t="s">
        <v>42</v>
      </c>
      <c r="D70" s="122" t="s">
        <v>6</v>
      </c>
      <c r="E70" s="123"/>
      <c r="F70" s="123"/>
      <c r="G70" s="124"/>
      <c r="H70" s="122" t="s">
        <v>8</v>
      </c>
      <c r="I70" s="123"/>
      <c r="J70" s="123"/>
      <c r="K70" s="124"/>
      <c r="L70" s="122" t="s">
        <v>9</v>
      </c>
      <c r="M70" s="124"/>
    </row>
    <row r="71" spans="2:19" s="24" customFormat="1" ht="53.25" customHeight="1" x14ac:dyDescent="0.2">
      <c r="B71" s="67"/>
      <c r="C71" s="125"/>
      <c r="D71" s="126" t="str">
        <f>D38</f>
        <v>Données brutes  avril 2025</v>
      </c>
      <c r="E71" s="127" t="str">
        <f>E38</f>
        <v>Taux de croissance  avril 2025 / avril 2024</v>
      </c>
      <c r="F71" s="186"/>
      <c r="G71" s="129" t="str">
        <f>G5</f>
        <v>Taux de croissance  avril 2025 / mars 2025</v>
      </c>
      <c r="H71" s="130" t="str">
        <f>H38</f>
        <v>Rappel :
Taux ACM CVS-CJO à fin avril 2024</v>
      </c>
      <c r="I71" s="131" t="str">
        <f>I38</f>
        <v>Données brutes mai 2024 - avril 2025</v>
      </c>
      <c r="J71" s="127" t="str">
        <f>J38</f>
        <v>Taux ACM (mai 2024 - avril 2025 / mai 2023 - avril 2024)</v>
      </c>
      <c r="K71" s="133"/>
      <c r="L71" s="127" t="str">
        <f>L38</f>
        <v>( janv à avril 2025 ) /
( janv à avril 2024 )</v>
      </c>
      <c r="M71" s="133"/>
    </row>
    <row r="72" spans="2:19" s="24" customFormat="1" ht="38.25" customHeight="1" x14ac:dyDescent="0.2">
      <c r="B72" s="67"/>
      <c r="C72" s="135"/>
      <c r="D72" s="136"/>
      <c r="E72" s="129" t="s">
        <v>10</v>
      </c>
      <c r="F72" s="137" t="s">
        <v>11</v>
      </c>
      <c r="G72" s="129" t="s">
        <v>11</v>
      </c>
      <c r="H72" s="138"/>
      <c r="I72" s="139"/>
      <c r="J72" s="129" t="s">
        <v>10</v>
      </c>
      <c r="K72" s="129" t="s">
        <v>11</v>
      </c>
      <c r="L72" s="129" t="s">
        <v>10</v>
      </c>
      <c r="M72" s="129" t="s">
        <v>11</v>
      </c>
    </row>
    <row r="73" spans="2:19" s="24" customFormat="1" ht="12.75" customHeight="1" x14ac:dyDescent="0.2">
      <c r="B73" s="67"/>
      <c r="C73" s="140" t="s">
        <v>12</v>
      </c>
      <c r="D73" s="141">
        <v>249.94856263317203</v>
      </c>
      <c r="E73" s="142">
        <v>6.739691278608273E-2</v>
      </c>
      <c r="F73" s="48">
        <v>5.7405519968255936E-2</v>
      </c>
      <c r="G73" s="49">
        <v>7.9994471655833177E-3</v>
      </c>
      <c r="H73" s="143">
        <v>3.0205924947796392E-2</v>
      </c>
      <c r="I73" s="144">
        <v>2844.5050293138988</v>
      </c>
      <c r="J73" s="142">
        <v>3.8289714799768726E-2</v>
      </c>
      <c r="K73" s="49">
        <v>4.1159777147913301E-2</v>
      </c>
      <c r="L73" s="142">
        <v>4.5267156947433662E-2</v>
      </c>
      <c r="M73" s="142">
        <v>5.5319593402841871E-2</v>
      </c>
    </row>
    <row r="74" spans="2:19" s="24" customFormat="1" ht="12.75" customHeight="1" x14ac:dyDescent="0.2">
      <c r="B74" s="67"/>
      <c r="C74" s="52" t="s">
        <v>13</v>
      </c>
      <c r="D74" s="53">
        <v>164.02185143550622</v>
      </c>
      <c r="E74" s="54">
        <v>4.8757438881814608E-2</v>
      </c>
      <c r="F74" s="55">
        <v>4.2829731650230185E-2</v>
      </c>
      <c r="G74" s="56">
        <v>4.6028733978165093E-4</v>
      </c>
      <c r="H74" s="145">
        <v>1.9378040536674357E-2</v>
      </c>
      <c r="I74" s="146">
        <v>1869.0139513268093</v>
      </c>
      <c r="J74" s="147">
        <v>3.3678819667752435E-2</v>
      </c>
      <c r="K74" s="148">
        <v>3.5081663160934085E-2</v>
      </c>
      <c r="L74" s="147">
        <v>4.4102691783073578E-2</v>
      </c>
      <c r="M74" s="147">
        <v>5.2159073101425868E-2</v>
      </c>
    </row>
    <row r="75" spans="2:19" s="24" customFormat="1" ht="12.75" customHeight="1" x14ac:dyDescent="0.2">
      <c r="B75" s="67"/>
      <c r="C75" s="59" t="s">
        <v>14</v>
      </c>
      <c r="D75" s="60">
        <v>55.171345515892433</v>
      </c>
      <c r="E75" s="61">
        <v>7.3306250881070012E-2</v>
      </c>
      <c r="F75" s="62">
        <v>5.9429921128039132E-2</v>
      </c>
      <c r="G75" s="63">
        <v>4.2220418637135548E-3</v>
      </c>
      <c r="H75" s="149">
        <v>3.2023175206264964E-2</v>
      </c>
      <c r="I75" s="86">
        <v>604.93032489966572</v>
      </c>
      <c r="J75" s="87">
        <v>3.8671866454641712E-2</v>
      </c>
      <c r="K75" s="88">
        <v>3.4423713303987746E-2</v>
      </c>
      <c r="L75" s="87">
        <v>7.4691187847495399E-2</v>
      </c>
      <c r="M75" s="87">
        <v>7.4106174150895487E-2</v>
      </c>
    </row>
    <row r="76" spans="2:19" s="24" customFormat="1" ht="12.75" customHeight="1" x14ac:dyDescent="0.2">
      <c r="B76" s="67"/>
      <c r="C76" s="66" t="s">
        <v>15</v>
      </c>
      <c r="D76" s="60">
        <v>13.101475483512241</v>
      </c>
      <c r="E76" s="61">
        <v>3.2240032087940573E-2</v>
      </c>
      <c r="F76" s="62">
        <v>2.9544528846750184E-2</v>
      </c>
      <c r="G76" s="63">
        <v>2.3151103352543334E-3</v>
      </c>
      <c r="H76" s="149">
        <v>1.0403079293921813E-2</v>
      </c>
      <c r="I76" s="86">
        <v>151.38980425457078</v>
      </c>
      <c r="J76" s="87">
        <v>1.5210003623840951E-2</v>
      </c>
      <c r="K76" s="88">
        <v>1.8216332171189453E-2</v>
      </c>
      <c r="L76" s="87">
        <v>5.4662556441499532E-2</v>
      </c>
      <c r="M76" s="87">
        <v>6.8563044314006394E-2</v>
      </c>
    </row>
    <row r="77" spans="2:19" s="24" customFormat="1" ht="12.75" customHeight="1" x14ac:dyDescent="0.2">
      <c r="B77" s="67"/>
      <c r="C77" s="66" t="s">
        <v>16</v>
      </c>
      <c r="D77" s="60">
        <v>31.875869437678535</v>
      </c>
      <c r="E77" s="61">
        <v>8.3917121996589961E-2</v>
      </c>
      <c r="F77" s="62">
        <v>6.9865533209187758E-2</v>
      </c>
      <c r="G77" s="63">
        <v>2.1868593655061108E-3</v>
      </c>
      <c r="H77" s="149">
        <v>5.6750792538025063E-2</v>
      </c>
      <c r="I77" s="86">
        <v>341.89288344103647</v>
      </c>
      <c r="J77" s="87">
        <v>4.7418533136589502E-2</v>
      </c>
      <c r="K77" s="88">
        <v>4.8770813005737379E-2</v>
      </c>
      <c r="L77" s="87">
        <v>7.0303855714173524E-2</v>
      </c>
      <c r="M77" s="87">
        <v>6.9986752133988528E-2</v>
      </c>
    </row>
    <row r="78" spans="2:19" s="24" customFormat="1" ht="12.75" customHeight="1" x14ac:dyDescent="0.2">
      <c r="B78" s="67"/>
      <c r="C78" s="66" t="s">
        <v>17</v>
      </c>
      <c r="D78" s="60">
        <v>8.5544109863973201</v>
      </c>
      <c r="E78" s="61">
        <v>7.6745204319179416E-2</v>
      </c>
      <c r="F78" s="62">
        <v>7.2658790954446273E-2</v>
      </c>
      <c r="G78" s="63">
        <v>1.5156994567862236E-2</v>
      </c>
      <c r="H78" s="149">
        <v>-1.7466943319162764E-2</v>
      </c>
      <c r="I78" s="86">
        <v>92.772396950366115</v>
      </c>
      <c r="J78" s="87">
        <v>1.2552607383926606E-3</v>
      </c>
      <c r="K78" s="88">
        <v>1.7872883802927397E-4</v>
      </c>
      <c r="L78" s="87">
        <v>8.2803772377319396E-2</v>
      </c>
      <c r="M78" s="87">
        <v>9.252459319670181E-2</v>
      </c>
    </row>
    <row r="79" spans="2:19" s="24" customFormat="1" ht="12.75" customHeight="1" x14ac:dyDescent="0.2">
      <c r="B79" s="67"/>
      <c r="C79" s="151" t="s">
        <v>18</v>
      </c>
      <c r="D79" s="94">
        <v>32.694083803922979</v>
      </c>
      <c r="E79" s="152">
        <v>3.8621655088642237E-2</v>
      </c>
      <c r="F79" s="153">
        <v>3.8510125979359211E-2</v>
      </c>
      <c r="G79" s="96">
        <v>2.5999196803485614E-3</v>
      </c>
      <c r="H79" s="154">
        <v>4.1560661400078525E-2</v>
      </c>
      <c r="I79" s="155">
        <v>381.77186259370467</v>
      </c>
      <c r="J79" s="156">
        <v>4.722765293907849E-2</v>
      </c>
      <c r="K79" s="157">
        <v>5.1165317391408172E-2</v>
      </c>
      <c r="L79" s="156">
        <v>3.5077375582839521E-2</v>
      </c>
      <c r="M79" s="156">
        <v>4.3139203186015163E-2</v>
      </c>
    </row>
    <row r="80" spans="2:19" s="24" customFormat="1" ht="12.75" customHeight="1" x14ac:dyDescent="0.2">
      <c r="B80" s="67"/>
      <c r="C80" s="69" t="s">
        <v>19</v>
      </c>
      <c r="D80" s="60">
        <v>9.8816253852988787</v>
      </c>
      <c r="E80" s="61">
        <v>4.5932227441102036E-2</v>
      </c>
      <c r="F80" s="62">
        <v>4.9415043518464596E-2</v>
      </c>
      <c r="G80" s="63">
        <v>4.8443132053790361E-3</v>
      </c>
      <c r="H80" s="149">
        <v>5.7195239323817759E-2</v>
      </c>
      <c r="I80" s="86">
        <v>111.00960990903353</v>
      </c>
      <c r="J80" s="87">
        <v>4.8081034869674966E-2</v>
      </c>
      <c r="K80" s="88">
        <v>5.2057917138851328E-2</v>
      </c>
      <c r="L80" s="87">
        <v>4.2418878412469718E-2</v>
      </c>
      <c r="M80" s="87">
        <v>5.6143656765385019E-2</v>
      </c>
    </row>
    <row r="81" spans="2:13" s="24" customFormat="1" ht="12.75" customHeight="1" x14ac:dyDescent="0.2">
      <c r="B81" s="67"/>
      <c r="C81" s="159" t="s">
        <v>20</v>
      </c>
      <c r="D81" s="101">
        <v>20.2706239391356</v>
      </c>
      <c r="E81" s="104">
        <v>2.3083157435082935E-2</v>
      </c>
      <c r="F81" s="160">
        <v>2.2534485870882692E-2</v>
      </c>
      <c r="G81" s="102">
        <v>7.8555384912148973E-4</v>
      </c>
      <c r="H81" s="85">
        <v>2.8185269766370924E-2</v>
      </c>
      <c r="I81" s="161">
        <v>242.73638899234527</v>
      </c>
      <c r="J81" s="162">
        <v>3.5787155091765221E-2</v>
      </c>
      <c r="K81" s="163">
        <v>4.0408232739396643E-2</v>
      </c>
      <c r="L81" s="162">
        <v>1.6309124186741464E-2</v>
      </c>
      <c r="M81" s="162">
        <v>2.4879208646394924E-2</v>
      </c>
    </row>
    <row r="82" spans="2:13" s="24" customFormat="1" ht="12.75" customHeight="1" x14ac:dyDescent="0.2">
      <c r="B82" s="67"/>
      <c r="C82" s="164" t="s">
        <v>21</v>
      </c>
      <c r="D82" s="94">
        <v>6.4100214250169101</v>
      </c>
      <c r="E82" s="152">
        <v>-3.8940491229292662E-2</v>
      </c>
      <c r="F82" s="153">
        <v>-3.7269183888186896E-2</v>
      </c>
      <c r="G82" s="96">
        <v>3.3835112206867635E-2</v>
      </c>
      <c r="H82" s="154">
        <v>-0.15088823304489019</v>
      </c>
      <c r="I82" s="155">
        <v>74.839146340270574</v>
      </c>
      <c r="J82" s="156">
        <v>-9.268259470075213E-2</v>
      </c>
      <c r="K82" s="157">
        <v>-8.8375705415931649E-2</v>
      </c>
      <c r="L82" s="156">
        <v>-9.433754653910742E-2</v>
      </c>
      <c r="M82" s="156">
        <v>-7.9738259297538083E-2</v>
      </c>
    </row>
    <row r="83" spans="2:13" s="24" customFormat="1" ht="12.75" customHeight="1" x14ac:dyDescent="0.2">
      <c r="B83" s="67"/>
      <c r="C83" s="165" t="s">
        <v>22</v>
      </c>
      <c r="D83" s="101">
        <v>14.314032323946</v>
      </c>
      <c r="E83" s="104">
        <v>5.6229442220323111E-2</v>
      </c>
      <c r="F83" s="160">
        <v>5.7324962909301114E-2</v>
      </c>
      <c r="G83" s="102">
        <v>8.8494201205169265E-3</v>
      </c>
      <c r="H83" s="166">
        <v>7.1858696608605221E-2</v>
      </c>
      <c r="I83" s="161">
        <v>160.9164992610724</v>
      </c>
      <c r="J83" s="167">
        <v>4.6147126030756214E-2</v>
      </c>
      <c r="K83" s="163">
        <v>4.987871930552612E-2</v>
      </c>
      <c r="L83" s="162">
        <v>5.6070554861853639E-2</v>
      </c>
      <c r="M83" s="162">
        <v>6.9372220137154716E-2</v>
      </c>
    </row>
    <row r="84" spans="2:13" s="24" customFormat="1" ht="12.75" customHeight="1" x14ac:dyDescent="0.2">
      <c r="B84" s="67"/>
      <c r="C84" s="59" t="s">
        <v>23</v>
      </c>
      <c r="D84" s="60">
        <v>52.207463001672508</v>
      </c>
      <c r="E84" s="61">
        <v>3.6709090850689963E-2</v>
      </c>
      <c r="F84" s="62">
        <v>3.3669158506550723E-2</v>
      </c>
      <c r="G84" s="63">
        <v>-1.0913419549542169E-2</v>
      </c>
      <c r="H84" s="149">
        <v>5.3655091801647625E-3</v>
      </c>
      <c r="I84" s="86">
        <v>612.44212635531176</v>
      </c>
      <c r="J84" s="87">
        <v>3.1899087756914302E-2</v>
      </c>
      <c r="K84" s="88">
        <v>3.6098989302164153E-2</v>
      </c>
      <c r="L84" s="87">
        <v>3.0999372350407395E-2</v>
      </c>
      <c r="M84" s="87">
        <v>4.6448073241806442E-2</v>
      </c>
    </row>
    <row r="85" spans="2:13" s="24" customFormat="1" ht="12.75" customHeight="1" x14ac:dyDescent="0.2">
      <c r="B85" s="67"/>
      <c r="C85" s="66" t="s">
        <v>24</v>
      </c>
      <c r="D85" s="60">
        <v>33.790753893691303</v>
      </c>
      <c r="E85" s="61">
        <v>5.1759643339865713E-2</v>
      </c>
      <c r="F85" s="62">
        <v>5.9378606827599878E-2</v>
      </c>
      <c r="G85" s="63">
        <v>-1.1062217140154207E-2</v>
      </c>
      <c r="H85" s="149">
        <v>-7.0072796118578751E-3</v>
      </c>
      <c r="I85" s="86">
        <v>393.71127767950139</v>
      </c>
      <c r="J85" s="87">
        <v>4.7567574974426208E-2</v>
      </c>
      <c r="K85" s="88">
        <v>5.0764056597101481E-2</v>
      </c>
      <c r="L85" s="87">
        <v>5.231547283866167E-2</v>
      </c>
      <c r="M85" s="87">
        <v>6.7957589346939073E-2</v>
      </c>
    </row>
    <row r="86" spans="2:13" s="24" customFormat="1" ht="12.75" customHeight="1" x14ac:dyDescent="0.2">
      <c r="B86" s="67"/>
      <c r="C86" s="66" t="s">
        <v>25</v>
      </c>
      <c r="D86" s="60">
        <v>18.416709107981202</v>
      </c>
      <c r="E86" s="61">
        <v>1.0186059190811392E-2</v>
      </c>
      <c r="F86" s="62">
        <v>-1.0360308165356602E-2</v>
      </c>
      <c r="G86" s="63">
        <v>-1.0640518120296982E-2</v>
      </c>
      <c r="H86" s="149">
        <v>2.7456969916870078E-2</v>
      </c>
      <c r="I86" s="86">
        <v>218.73084867581031</v>
      </c>
      <c r="J86" s="87">
        <v>4.8462727152449592E-3</v>
      </c>
      <c r="K86" s="88">
        <v>1.0793000226203775E-2</v>
      </c>
      <c r="L86" s="87">
        <v>-5.0252384598804545E-3</v>
      </c>
      <c r="M86" s="87">
        <v>9.0154865071332413E-3</v>
      </c>
    </row>
    <row r="87" spans="2:13" s="24" customFormat="1" ht="12.75" customHeight="1" x14ac:dyDescent="0.2">
      <c r="B87" s="67"/>
      <c r="C87" s="168" t="s">
        <v>26</v>
      </c>
      <c r="D87" s="169">
        <v>85.92671119766581</v>
      </c>
      <c r="E87" s="170">
        <v>0.10488106090642169</v>
      </c>
      <c r="F87" s="171">
        <v>8.5826650416424455E-2</v>
      </c>
      <c r="G87" s="172">
        <v>2.2427840260596854E-2</v>
      </c>
      <c r="H87" s="145">
        <v>5.1853796489077952E-2</v>
      </c>
      <c r="I87" s="173">
        <v>975.49107798708928</v>
      </c>
      <c r="J87" s="174">
        <v>4.7239962931190815E-2</v>
      </c>
      <c r="K87" s="175">
        <v>5.2936388059019901E-2</v>
      </c>
      <c r="L87" s="174">
        <v>4.7628616202906482E-2</v>
      </c>
      <c r="M87" s="174">
        <v>6.1387295535568986E-2</v>
      </c>
    </row>
    <row r="88" spans="2:13" s="24" customFormat="1" ht="12.75" customHeight="1" x14ac:dyDescent="0.2">
      <c r="B88" s="67"/>
      <c r="C88" s="75" t="s">
        <v>27</v>
      </c>
      <c r="D88" s="60">
        <v>65.732864404733107</v>
      </c>
      <c r="E88" s="61">
        <v>0.10131643019093306</v>
      </c>
      <c r="F88" s="62">
        <v>8.3536860692067005E-2</v>
      </c>
      <c r="G88" s="63">
        <v>6.6743645790074968E-3</v>
      </c>
      <c r="H88" s="149">
        <v>5.373381957255674E-2</v>
      </c>
      <c r="I88" s="86">
        <v>752.7233115321219</v>
      </c>
      <c r="J88" s="87">
        <v>4.296683485983821E-2</v>
      </c>
      <c r="K88" s="88">
        <v>4.9175179981353123E-2</v>
      </c>
      <c r="L88" s="87">
        <v>4.6756605205283908E-2</v>
      </c>
      <c r="M88" s="87">
        <v>6.1444605758933735E-2</v>
      </c>
    </row>
    <row r="89" spans="2:13" s="24" customFormat="1" ht="12.75" customHeight="1" x14ac:dyDescent="0.2">
      <c r="B89" s="67"/>
      <c r="C89" s="76" t="s">
        <v>28</v>
      </c>
      <c r="D89" s="60">
        <v>60.815836114932502</v>
      </c>
      <c r="E89" s="61">
        <v>9.7072164925831705E-2</v>
      </c>
      <c r="F89" s="62">
        <v>7.8937041207593373E-2</v>
      </c>
      <c r="G89" s="63">
        <v>5.5530317131939899E-3</v>
      </c>
      <c r="H89" s="149">
        <v>5.9194279419424678E-2</v>
      </c>
      <c r="I89" s="86">
        <v>699.85366690688136</v>
      </c>
      <c r="J89" s="87">
        <v>4.5282140247030256E-2</v>
      </c>
      <c r="K89" s="88">
        <v>5.1445458095394692E-2</v>
      </c>
      <c r="L89" s="87">
        <v>4.8148411313872597E-2</v>
      </c>
      <c r="M89" s="87">
        <v>6.2757108738154876E-2</v>
      </c>
    </row>
    <row r="90" spans="2:13" s="24" customFormat="1" ht="12.75" customHeight="1" x14ac:dyDescent="0.2">
      <c r="B90" s="67"/>
      <c r="C90" s="69" t="s">
        <v>29</v>
      </c>
      <c r="D90" s="77">
        <v>4.9170282898005988</v>
      </c>
      <c r="E90" s="61">
        <v>0.1566626562140947</v>
      </c>
      <c r="F90" s="62">
        <v>0.14512321477554413</v>
      </c>
      <c r="G90" s="63">
        <v>2.1037822009379203E-2</v>
      </c>
      <c r="H90" s="149">
        <v>-1.1714131089753388E-2</v>
      </c>
      <c r="I90" s="86">
        <v>52.869644625240483</v>
      </c>
      <c r="J90" s="87">
        <v>1.3257333741946375E-2</v>
      </c>
      <c r="K90" s="88">
        <v>2.0011727390924383E-2</v>
      </c>
      <c r="L90" s="87">
        <v>2.9224606260622066E-2</v>
      </c>
      <c r="M90" s="87">
        <v>4.4608080137914508E-2</v>
      </c>
    </row>
    <row r="91" spans="2:13" s="24" customFormat="1" ht="12.75" customHeight="1" x14ac:dyDescent="0.2">
      <c r="B91" s="67"/>
      <c r="C91" s="176" t="s">
        <v>30</v>
      </c>
      <c r="D91" s="101">
        <v>20.193846792932703</v>
      </c>
      <c r="E91" s="104">
        <v>0.11664577436832624</v>
      </c>
      <c r="F91" s="160">
        <v>9.3583727294456853E-2</v>
      </c>
      <c r="G91" s="102">
        <v>7.9110117019194348E-2</v>
      </c>
      <c r="H91" s="85">
        <v>4.5454112529559332E-2</v>
      </c>
      <c r="I91" s="161">
        <v>222.76776645496727</v>
      </c>
      <c r="J91" s="162">
        <v>6.1941372177378273E-2</v>
      </c>
      <c r="K91" s="163">
        <v>6.5841109948203247E-2</v>
      </c>
      <c r="L91" s="162">
        <v>5.0507489407678907E-2</v>
      </c>
      <c r="M91" s="162">
        <v>6.119167460072461E-2</v>
      </c>
    </row>
    <row r="92" spans="2:13" s="24" customFormat="1" ht="12.75" customHeight="1" x14ac:dyDescent="0.2">
      <c r="B92" s="67"/>
      <c r="C92" s="52" t="s">
        <v>31</v>
      </c>
      <c r="D92" s="101">
        <v>197.74109963149954</v>
      </c>
      <c r="E92" s="104">
        <v>7.5804632263569927E-2</v>
      </c>
      <c r="F92" s="160">
        <v>6.3988420773509747E-2</v>
      </c>
      <c r="G92" s="102">
        <v>1.3219494128928533E-2</v>
      </c>
      <c r="H92" s="85">
        <v>3.7297604779912064E-2</v>
      </c>
      <c r="I92" s="161">
        <v>2232.0629029585871</v>
      </c>
      <c r="J92" s="162">
        <v>4.0057062658129805E-2</v>
      </c>
      <c r="K92" s="163">
        <v>4.2560102650130771E-2</v>
      </c>
      <c r="L92" s="162">
        <v>4.9393079574115761E-2</v>
      </c>
      <c r="M92" s="162">
        <v>5.7778294430115951E-2</v>
      </c>
    </row>
    <row r="93" spans="2:13" s="24" customFormat="1" ht="12.75" hidden="1" customHeight="1" x14ac:dyDescent="0.2">
      <c r="B93" s="67"/>
      <c r="C93" s="165"/>
      <c r="D93" s="101"/>
      <c r="E93" s="104"/>
      <c r="F93" s="160"/>
      <c r="G93" s="102"/>
      <c r="H93" s="85"/>
      <c r="I93" s="161"/>
      <c r="J93" s="162"/>
      <c r="K93" s="163"/>
      <c r="L93" s="162"/>
      <c r="M93" s="162"/>
    </row>
    <row r="94" spans="2:13" s="24" customFormat="1" ht="12.75" hidden="1" customHeight="1" x14ac:dyDescent="0.2">
      <c r="B94" s="67"/>
      <c r="C94" s="165"/>
      <c r="D94" s="101"/>
      <c r="E94" s="104"/>
      <c r="F94" s="160"/>
      <c r="G94" s="102"/>
      <c r="H94" s="85"/>
      <c r="I94" s="161"/>
      <c r="J94" s="162"/>
      <c r="K94" s="163"/>
      <c r="L94" s="162"/>
      <c r="M94" s="162"/>
    </row>
    <row r="95" spans="2:13" s="24" customFormat="1" ht="12.75" hidden="1" customHeight="1" x14ac:dyDescent="0.2">
      <c r="B95" s="67"/>
      <c r="C95" s="165"/>
      <c r="D95" s="101"/>
      <c r="E95" s="104"/>
      <c r="F95" s="160"/>
      <c r="G95" s="102"/>
      <c r="H95" s="85"/>
      <c r="I95" s="161"/>
      <c r="J95" s="162"/>
      <c r="K95" s="163"/>
      <c r="L95" s="162"/>
      <c r="M95" s="162"/>
    </row>
    <row r="96" spans="2:13" s="24" customFormat="1" ht="12.75" customHeight="1" x14ac:dyDescent="0.2">
      <c r="C96" s="180"/>
      <c r="D96" s="141"/>
      <c r="E96" s="142"/>
      <c r="F96" s="181"/>
      <c r="G96" s="142"/>
      <c r="H96" s="143"/>
      <c r="I96" s="182"/>
      <c r="J96" s="181"/>
      <c r="K96" s="142"/>
      <c r="L96" s="183"/>
      <c r="M96" s="142"/>
    </row>
    <row r="97" spans="2:19" s="24" customFormat="1" ht="12.75" customHeight="1" x14ac:dyDescent="0.2">
      <c r="C97" s="75" t="s">
        <v>32</v>
      </c>
      <c r="D97" s="94">
        <v>38.606371809999999</v>
      </c>
      <c r="E97" s="153">
        <v>0.27206461448993124</v>
      </c>
      <c r="F97" s="184">
        <v>0.25938217203891489</v>
      </c>
      <c r="G97" s="96">
        <v>0.19340680220236117</v>
      </c>
      <c r="H97" s="153">
        <v>9.4098035801079893E-2</v>
      </c>
      <c r="I97" s="94">
        <v>356.28028710000001</v>
      </c>
      <c r="J97" s="153">
        <v>6.5553062970773013E-2</v>
      </c>
      <c r="K97" s="96">
        <v>5.9897852260542894E-2</v>
      </c>
      <c r="L97" s="153">
        <v>0.11426339601916458</v>
      </c>
      <c r="M97" s="96">
        <v>0.11917136190008759</v>
      </c>
      <c r="O97" s="98"/>
      <c r="P97" s="98"/>
      <c r="Q97" s="98"/>
      <c r="R97" s="98"/>
      <c r="S97" s="98"/>
    </row>
    <row r="98" spans="2:19" s="24" customFormat="1" ht="12.75" customHeight="1" x14ac:dyDescent="0.2">
      <c r="C98" s="99" t="s">
        <v>33</v>
      </c>
      <c r="D98" s="60">
        <v>30.534354459999999</v>
      </c>
      <c r="E98" s="62">
        <v>0.24272135756896462</v>
      </c>
      <c r="F98" s="95">
        <v>0.23111926034997343</v>
      </c>
      <c r="G98" s="63">
        <v>0.17920381056373946</v>
      </c>
      <c r="H98" s="62">
        <v>9.0858447209774873E-2</v>
      </c>
      <c r="I98" s="60">
        <v>285.00378915999994</v>
      </c>
      <c r="J98" s="62">
        <v>5.8024149040113882E-2</v>
      </c>
      <c r="K98" s="63">
        <v>5.1404126989990084E-2</v>
      </c>
      <c r="L98" s="62">
        <v>9.7568600745178813E-2</v>
      </c>
      <c r="M98" s="63">
        <v>9.8468893121825163E-2</v>
      </c>
      <c r="O98" s="98"/>
      <c r="P98" s="98"/>
      <c r="Q98" s="98"/>
      <c r="R98" s="98"/>
      <c r="S98" s="98"/>
    </row>
    <row r="99" spans="2:19" s="24" customFormat="1" ht="12.75" customHeight="1" x14ac:dyDescent="0.2">
      <c r="C99" s="99" t="s">
        <v>34</v>
      </c>
      <c r="D99" s="60">
        <v>3.2289262599999997</v>
      </c>
      <c r="E99" s="62">
        <v>1.5988381811565144E-2</v>
      </c>
      <c r="F99" s="95">
        <v>4.1157779090390534E-2</v>
      </c>
      <c r="G99" s="63">
        <v>-4.220975419114803E-2</v>
      </c>
      <c r="H99" s="62">
        <v>0.16311238522532201</v>
      </c>
      <c r="I99" s="60">
        <v>40.204738630000001</v>
      </c>
      <c r="J99" s="62">
        <v>7.4210926200840355E-2</v>
      </c>
      <c r="K99" s="63">
        <v>8.2470894460890287E-2</v>
      </c>
      <c r="L99" s="62">
        <v>5.5919975763387253E-2</v>
      </c>
      <c r="M99" s="63">
        <v>9.3580419921524438E-2</v>
      </c>
      <c r="O99" s="98"/>
      <c r="P99" s="98"/>
      <c r="Q99" s="98"/>
      <c r="R99" s="98"/>
      <c r="S99" s="98"/>
    </row>
    <row r="100" spans="2:19" s="24" customFormat="1" ht="12.75" customHeight="1" x14ac:dyDescent="0.2">
      <c r="C100" s="99" t="s">
        <v>35</v>
      </c>
      <c r="D100" s="60">
        <v>4.8430910899999997</v>
      </c>
      <c r="E100" s="62">
        <v>0.86221853406753213</v>
      </c>
      <c r="F100" s="95">
        <v>0.85363021916739923</v>
      </c>
      <c r="G100" s="63">
        <v>0.64995119990818884</v>
      </c>
      <c r="H100" s="62">
        <v>4.070047928156928E-2</v>
      </c>
      <c r="I100" s="60">
        <v>31.071759310000001</v>
      </c>
      <c r="J100" s="62">
        <v>0.12738140380687391</v>
      </c>
      <c r="K100" s="63">
        <v>0.11279714420061304</v>
      </c>
      <c r="L100" s="62">
        <v>0.3414555999254667</v>
      </c>
      <c r="M100" s="102">
        <v>0.36378093200885586</v>
      </c>
      <c r="O100" s="98"/>
      <c r="P100" s="98"/>
      <c r="Q100" s="98"/>
      <c r="R100" s="98"/>
      <c r="S100" s="98"/>
    </row>
    <row r="101" spans="2:19" s="24" customFormat="1" ht="12.75" customHeight="1" x14ac:dyDescent="0.2">
      <c r="B101" s="67"/>
      <c r="C101" s="192"/>
      <c r="D101" s="193"/>
      <c r="E101" s="194"/>
      <c r="F101" s="194"/>
      <c r="G101" s="194"/>
      <c r="H101" s="194"/>
      <c r="I101" s="194"/>
      <c r="J101" s="194"/>
      <c r="K101" s="194"/>
      <c r="L101" s="194"/>
      <c r="M101" s="195" t="s">
        <v>43</v>
      </c>
    </row>
    <row r="102" spans="2:19" s="24" customFormat="1" ht="12.75" hidden="1" customHeight="1" x14ac:dyDescent="0.2">
      <c r="B102" s="67"/>
      <c r="C102" s="177"/>
      <c r="D102" s="65"/>
      <c r="E102" s="62"/>
      <c r="F102" s="178"/>
      <c r="G102" s="178"/>
      <c r="H102" s="178"/>
      <c r="I102" s="178"/>
      <c r="J102" s="62"/>
      <c r="K102" s="178"/>
      <c r="L102" s="178"/>
      <c r="M102" s="178"/>
    </row>
    <row r="103" spans="2:19" s="24" customFormat="1" ht="12.75" hidden="1" customHeight="1" x14ac:dyDescent="0.2">
      <c r="B103" s="67"/>
      <c r="C103" s="177"/>
      <c r="D103" s="65"/>
      <c r="E103" s="62"/>
      <c r="F103" s="178"/>
      <c r="G103" s="178"/>
      <c r="H103" s="178"/>
      <c r="I103" s="178"/>
      <c r="J103" s="62"/>
      <c r="K103" s="178"/>
      <c r="L103" s="178"/>
      <c r="M103" s="178"/>
    </row>
    <row r="104" spans="2:19" s="24" customFormat="1" ht="12.75" hidden="1" customHeight="1" x14ac:dyDescent="0.2">
      <c r="B104" s="67"/>
      <c r="C104" s="177"/>
      <c r="D104" s="65"/>
      <c r="E104" s="62"/>
      <c r="F104" s="178"/>
      <c r="G104" s="178"/>
      <c r="H104" s="178"/>
      <c r="I104" s="178"/>
      <c r="J104" s="62"/>
      <c r="K104" s="178"/>
      <c r="L104" s="178"/>
      <c r="M104" s="178"/>
    </row>
    <row r="105" spans="2:19" s="24" customFormat="1" ht="12.75" hidden="1" customHeight="1" x14ac:dyDescent="0.2">
      <c r="B105" s="67"/>
      <c r="C105" s="107"/>
      <c r="D105" s="114"/>
      <c r="E105" s="108"/>
      <c r="F105" s="108"/>
      <c r="G105" s="108"/>
      <c r="H105" s="108"/>
      <c r="I105" s="109"/>
      <c r="J105" s="108"/>
      <c r="K105" s="108"/>
      <c r="L105" s="108"/>
      <c r="M105" s="108"/>
    </row>
    <row r="106" spans="2:19" s="22" customFormat="1" x14ac:dyDescent="0.2">
      <c r="C106" s="196" t="s">
        <v>38</v>
      </c>
    </row>
    <row r="107" spans="2:19" s="22" customFormat="1" ht="48.75" customHeight="1" x14ac:dyDescent="0.2">
      <c r="C107" s="197" t="s">
        <v>39</v>
      </c>
      <c r="D107" s="197"/>
      <c r="E107" s="197"/>
      <c r="F107" s="197"/>
      <c r="G107" s="197"/>
      <c r="H107" s="197"/>
      <c r="I107" s="197"/>
      <c r="J107" s="197"/>
      <c r="K107" s="197"/>
      <c r="L107" s="197"/>
      <c r="M107" s="197"/>
    </row>
    <row r="108" spans="2:19" s="22" customFormat="1" ht="48.75" customHeight="1" x14ac:dyDescent="0.2">
      <c r="C108" s="197"/>
      <c r="D108" s="197"/>
      <c r="E108" s="197"/>
      <c r="F108" s="197"/>
      <c r="G108" s="197"/>
      <c r="H108" s="197"/>
      <c r="I108" s="197"/>
      <c r="J108" s="197"/>
      <c r="K108" s="197"/>
      <c r="L108" s="197"/>
      <c r="M108" s="197"/>
    </row>
  </sheetData>
  <mergeCells count="32">
    <mergeCell ref="C107:M107"/>
    <mergeCell ref="C108:M108"/>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80"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41C25-BF5F-446A-80EA-A326BE2B5BA7}">
  <sheetPr>
    <tabColor rgb="FF0000FF"/>
    <pageSetUpPr fitToPage="1"/>
  </sheetPr>
  <dimension ref="A1:AP72"/>
  <sheetViews>
    <sheetView showGridLines="0" zoomScale="85" zoomScaleNormal="85" workbookViewId="0">
      <pane xSplit="3" topLeftCell="D1" activePane="topRight" state="frozen"/>
      <selection activeCell="D3" sqref="D3"/>
      <selection pane="topRight" activeCell="D3" sqref="D3"/>
    </sheetView>
  </sheetViews>
  <sheetFormatPr baseColWidth="10" defaultColWidth="11.42578125" defaultRowHeight="14.25" x14ac:dyDescent="0.2"/>
  <cols>
    <col min="1" max="1" width="3.28515625" style="200" customWidth="1"/>
    <col min="2" max="2" width="25.85546875" style="200" customWidth="1"/>
    <col min="3" max="3" width="20.85546875" style="200" customWidth="1"/>
    <col min="4" max="4" width="11.7109375" style="200" customWidth="1"/>
    <col min="5" max="5" width="11.42578125" style="200" customWidth="1"/>
    <col min="6" max="6" width="11.42578125" style="200"/>
    <col min="7" max="15" width="11.42578125" style="200" customWidth="1"/>
    <col min="16" max="19" width="12.28515625" style="200" customWidth="1"/>
    <col min="20" max="20" width="12.42578125" style="200" customWidth="1"/>
    <col min="21" max="21" width="15.5703125" style="200" customWidth="1"/>
    <col min="22" max="30" width="11.42578125" style="200"/>
    <col min="31" max="31" width="8.140625" style="200" bestFit="1" customWidth="1"/>
    <col min="32" max="32" width="14.85546875" style="200" customWidth="1"/>
    <col min="33" max="16384" width="11.42578125" style="200"/>
  </cols>
  <sheetData>
    <row r="1" spans="1:26" ht="26.25" customHeight="1" x14ac:dyDescent="0.2">
      <c r="A1" s="198" t="s">
        <v>44</v>
      </c>
      <c r="B1" s="199"/>
      <c r="C1" s="199"/>
      <c r="D1" s="199"/>
      <c r="E1" s="199"/>
      <c r="F1" s="199"/>
      <c r="G1" s="199"/>
      <c r="H1" s="199"/>
      <c r="I1" s="199"/>
      <c r="J1" s="199"/>
      <c r="K1" s="199"/>
      <c r="L1" s="199"/>
      <c r="M1" s="199"/>
      <c r="N1" s="199"/>
      <c r="O1" s="199"/>
      <c r="P1" s="199"/>
      <c r="Q1" s="199"/>
      <c r="R1" s="199"/>
      <c r="S1" s="199"/>
      <c r="T1" s="199"/>
      <c r="U1" s="199"/>
      <c r="V1" s="199"/>
      <c r="W1" s="199"/>
    </row>
    <row r="2" spans="1:26" ht="24.75" customHeight="1" x14ac:dyDescent="0.2">
      <c r="U2" s="201" t="s">
        <v>45</v>
      </c>
    </row>
    <row r="3" spans="1:26" ht="30" x14ac:dyDescent="0.2">
      <c r="D3" s="202">
        <v>45292</v>
      </c>
      <c r="E3" s="202">
        <f t="shared" ref="E3:O3" si="0">EOMONTH(D3,0)+1</f>
        <v>45323</v>
      </c>
      <c r="F3" s="202">
        <f t="shared" si="0"/>
        <v>45352</v>
      </c>
      <c r="G3" s="202">
        <f t="shared" si="0"/>
        <v>45383</v>
      </c>
      <c r="H3" s="202">
        <f t="shared" si="0"/>
        <v>45413</v>
      </c>
      <c r="I3" s="202">
        <f t="shared" si="0"/>
        <v>45444</v>
      </c>
      <c r="J3" s="202">
        <f t="shared" si="0"/>
        <v>45474</v>
      </c>
      <c r="K3" s="202">
        <f t="shared" si="0"/>
        <v>45505</v>
      </c>
      <c r="L3" s="202">
        <f t="shared" si="0"/>
        <v>45536</v>
      </c>
      <c r="M3" s="202">
        <f t="shared" si="0"/>
        <v>45566</v>
      </c>
      <c r="N3" s="202">
        <f t="shared" si="0"/>
        <v>45597</v>
      </c>
      <c r="O3" s="202">
        <f t="shared" si="0"/>
        <v>45627</v>
      </c>
      <c r="P3" s="202" t="s">
        <v>46</v>
      </c>
      <c r="Q3" s="202">
        <f>EOMONTH(O3,0)+1</f>
        <v>45658</v>
      </c>
      <c r="R3" s="202">
        <f>EOMONTH(Q3,0)+1</f>
        <v>45689</v>
      </c>
      <c r="S3" s="202">
        <f>EOMONTH(R3,0)+1</f>
        <v>45717</v>
      </c>
      <c r="U3" s="203"/>
    </row>
    <row r="4" spans="1:26" ht="15" x14ac:dyDescent="0.25">
      <c r="B4" s="204" t="s">
        <v>47</v>
      </c>
      <c r="C4" s="205"/>
      <c r="D4" s="206">
        <v>5.2596157898987528E-5</v>
      </c>
      <c r="E4" s="206">
        <v>-2.3751659610327103E-5</v>
      </c>
      <c r="F4" s="206">
        <v>-1.2312656547741607E-4</v>
      </c>
      <c r="G4" s="206">
        <v>9.2520371415050207E-5</v>
      </c>
      <c r="H4" s="206">
        <v>1.2602508909331789E-5</v>
      </c>
      <c r="I4" s="206">
        <v>1.6055660216673928E-4</v>
      </c>
      <c r="J4" s="206">
        <v>1.1865154543522216E-4</v>
      </c>
      <c r="K4" s="206">
        <v>8.5702240706808652E-5</v>
      </c>
      <c r="L4" s="206">
        <v>7.7582129513587006E-5</v>
      </c>
      <c r="M4" s="206">
        <v>-2.420784882718463E-4</v>
      </c>
      <c r="N4" s="206">
        <v>-2.7372155317073599E-4</v>
      </c>
      <c r="O4" s="206">
        <v>-1.6684036249148271E-4</v>
      </c>
      <c r="P4" s="206">
        <v>-2.1062925910197983E-5</v>
      </c>
      <c r="Q4" s="206">
        <v>-3.7293994049658608E-4</v>
      </c>
      <c r="R4" s="206">
        <v>-2.0901215587004751E-3</v>
      </c>
      <c r="S4" s="206">
        <v>-7.4451044901077124E-3</v>
      </c>
      <c r="U4" s="207">
        <v>-3.4392999933952524</v>
      </c>
    </row>
    <row r="5" spans="1:26" ht="15" x14ac:dyDescent="0.25">
      <c r="B5" s="208" t="s">
        <v>48</v>
      </c>
      <c r="C5" s="209"/>
      <c r="D5" s="210">
        <v>1.2032259167393811E-4</v>
      </c>
      <c r="E5" s="210">
        <v>-4.5473964810027745E-5</v>
      </c>
      <c r="F5" s="210">
        <v>-1.8404376086555985E-4</v>
      </c>
      <c r="G5" s="210">
        <v>7.5858306250786711E-5</v>
      </c>
      <c r="H5" s="210">
        <v>-1.0219110304920953E-4</v>
      </c>
      <c r="I5" s="210">
        <v>1.5152407674845492E-4</v>
      </c>
      <c r="J5" s="210">
        <v>3.0418082770822252E-4</v>
      </c>
      <c r="K5" s="210">
        <v>1.8001134363876403E-4</v>
      </c>
      <c r="L5" s="210">
        <v>2.7781873694232573E-5</v>
      </c>
      <c r="M5" s="210">
        <v>-4.5347661079542245E-4</v>
      </c>
      <c r="N5" s="210">
        <v>-4.8523958274127033E-4</v>
      </c>
      <c r="O5" s="210">
        <v>-5.2727715147493637E-4</v>
      </c>
      <c r="P5" s="210">
        <v>-7.9145041753436729E-5</v>
      </c>
      <c r="Q5" s="210">
        <v>-6.4578418437954976E-4</v>
      </c>
      <c r="R5" s="210">
        <v>-2.7964612959910928E-3</v>
      </c>
      <c r="S5" s="210">
        <v>-1.0012903691841157E-2</v>
      </c>
      <c r="U5" s="211">
        <v>-2.9643290642561055</v>
      </c>
    </row>
    <row r="6" spans="1:26" x14ac:dyDescent="0.2">
      <c r="B6" s="212" t="s">
        <v>49</v>
      </c>
      <c r="C6" s="213"/>
      <c r="D6" s="214">
        <v>-2.3765925533214549E-5</v>
      </c>
      <c r="E6" s="214">
        <v>-1.395771749481689E-4</v>
      </c>
      <c r="F6" s="214">
        <v>-9.1748863467855379E-5</v>
      </c>
      <c r="G6" s="214">
        <v>-2.1869519361339407E-5</v>
      </c>
      <c r="H6" s="214">
        <v>1.9222722537959314E-5</v>
      </c>
      <c r="I6" s="214">
        <v>1.5906272625776374E-4</v>
      </c>
      <c r="J6" s="214">
        <v>3.5585591440723263E-4</v>
      </c>
      <c r="K6" s="214">
        <v>-8.3533509918298776E-5</v>
      </c>
      <c r="L6" s="214">
        <v>-1.3616047526920916E-5</v>
      </c>
      <c r="M6" s="214">
        <v>-1.49902805457236E-4</v>
      </c>
      <c r="N6" s="214">
        <v>-1.3241422306642381E-4</v>
      </c>
      <c r="O6" s="214">
        <v>-4.8515363262591205E-4</v>
      </c>
      <c r="P6" s="214">
        <v>-4.9711457329792985E-5</v>
      </c>
      <c r="Q6" s="214">
        <v>-1.1777198073802397E-3</v>
      </c>
      <c r="R6" s="214">
        <v>-4.8840354960508758E-3</v>
      </c>
      <c r="S6" s="214">
        <v>-2.5138525099523523E-2</v>
      </c>
      <c r="U6" s="215">
        <v>-2.549107225860709</v>
      </c>
    </row>
    <row r="7" spans="1:26" x14ac:dyDescent="0.2">
      <c r="B7" s="212" t="s">
        <v>50</v>
      </c>
      <c r="C7" s="213"/>
      <c r="D7" s="214">
        <v>-7.5713826753642799E-5</v>
      </c>
      <c r="E7" s="214">
        <v>-6.2673861214390669E-5</v>
      </c>
      <c r="F7" s="214">
        <v>-3.9598863812995155E-5</v>
      </c>
      <c r="G7" s="214">
        <v>1.1538063408700339E-5</v>
      </c>
      <c r="H7" s="214">
        <v>-5.7115640824445535E-5</v>
      </c>
      <c r="I7" s="214">
        <v>5.7335219620924249E-6</v>
      </c>
      <c r="J7" s="214">
        <v>-1.6159432951079467E-5</v>
      </c>
      <c r="K7" s="214">
        <v>-1.2677175915376537E-4</v>
      </c>
      <c r="L7" s="214">
        <v>-1.1112882107111588E-4</v>
      </c>
      <c r="M7" s="214">
        <v>-1.7068342814119397E-4</v>
      </c>
      <c r="N7" s="214">
        <v>-2.0649300864150621E-4</v>
      </c>
      <c r="O7" s="214">
        <v>-4.519416039735491E-4</v>
      </c>
      <c r="P7" s="214">
        <v>-1.0756724879479318E-4</v>
      </c>
      <c r="Q7" s="214">
        <v>-6.2930785379466947E-4</v>
      </c>
      <c r="R7" s="214">
        <v>-1.4098372140988191E-3</v>
      </c>
      <c r="S7" s="214">
        <v>-3.0212381230075858E-3</v>
      </c>
      <c r="U7" s="215">
        <v>-7.4262782870246014E-2</v>
      </c>
    </row>
    <row r="8" spans="1:26" x14ac:dyDescent="0.2">
      <c r="B8" s="212" t="s">
        <v>51</v>
      </c>
      <c r="C8" s="213"/>
      <c r="D8" s="214">
        <v>-1.8472202934050053E-5</v>
      </c>
      <c r="E8" s="214">
        <v>-1.9794719363808166E-4</v>
      </c>
      <c r="F8" s="214">
        <v>-1.5813230431183101E-4</v>
      </c>
      <c r="G8" s="214">
        <v>-5.9763401294987695E-5</v>
      </c>
      <c r="H8" s="214">
        <v>7.4399354180298971E-5</v>
      </c>
      <c r="I8" s="214">
        <v>2.5487173283300635E-4</v>
      </c>
      <c r="J8" s="214">
        <v>5.4479510287008814E-4</v>
      </c>
      <c r="K8" s="214">
        <v>-8.0517827901971373E-5</v>
      </c>
      <c r="L8" s="214">
        <v>4.7882508669605528E-5</v>
      </c>
      <c r="M8" s="214">
        <v>-2.0203299710774836E-4</v>
      </c>
      <c r="N8" s="214">
        <v>-1.5577331300764552E-4</v>
      </c>
      <c r="O8" s="214">
        <v>-6.3053466337781305E-4</v>
      </c>
      <c r="P8" s="214">
        <v>-4.8166840252439336E-5</v>
      </c>
      <c r="Q8" s="214">
        <v>-1.6694407625511554E-3</v>
      </c>
      <c r="R8" s="214">
        <v>-7.7756590552002791E-3</v>
      </c>
      <c r="S8" s="214">
        <v>-4.0217272414518779E-2</v>
      </c>
      <c r="U8" s="215">
        <v>-2.4505998707707519</v>
      </c>
    </row>
    <row r="9" spans="1:26" x14ac:dyDescent="0.2">
      <c r="B9" s="212" t="s">
        <v>52</v>
      </c>
      <c r="C9" s="213"/>
      <c r="D9" s="214">
        <v>1.0442444358593761E-4</v>
      </c>
      <c r="E9" s="214">
        <v>-5.3112743598759948E-5</v>
      </c>
      <c r="F9" s="214">
        <v>5.7088035968932971E-5</v>
      </c>
      <c r="G9" s="214">
        <v>5.7691428843043013E-5</v>
      </c>
      <c r="H9" s="214">
        <v>-5.0980776897247004E-5</v>
      </c>
      <c r="I9" s="214">
        <v>7.4803941249257377E-5</v>
      </c>
      <c r="J9" s="214">
        <v>3.0037890094547492E-4</v>
      </c>
      <c r="K9" s="214">
        <v>2.5994851372779237E-5</v>
      </c>
      <c r="L9" s="214">
        <v>-5.2923724900511004E-5</v>
      </c>
      <c r="M9" s="214">
        <v>7.682363397498726E-5</v>
      </c>
      <c r="N9" s="214">
        <v>8.4745508755368348E-5</v>
      </c>
      <c r="O9" s="214">
        <v>-5.7770838439274996E-5</v>
      </c>
      <c r="P9" s="214">
        <v>5.0675492947904743E-5</v>
      </c>
      <c r="Q9" s="214">
        <v>-3.9163250218121615E-4</v>
      </c>
      <c r="R9" s="214">
        <v>2.5171442032090319E-4</v>
      </c>
      <c r="S9" s="214">
        <v>-1.3150474711571825E-3</v>
      </c>
      <c r="U9" s="215">
        <v>-1.9229956534038806E-2</v>
      </c>
      <c r="Z9" s="200" t="s">
        <v>53</v>
      </c>
    </row>
    <row r="10" spans="1:26" x14ac:dyDescent="0.2">
      <c r="B10" s="216" t="s">
        <v>54</v>
      </c>
      <c r="C10" s="217"/>
      <c r="D10" s="214">
        <v>-5.889593360741685E-5</v>
      </c>
      <c r="E10" s="214">
        <v>-5.8318581200755837E-5</v>
      </c>
      <c r="F10" s="214">
        <v>-1.6551398677622231E-4</v>
      </c>
      <c r="G10" s="214">
        <v>1.9937213575182966E-5</v>
      </c>
      <c r="H10" s="214">
        <v>2.1582946130505043E-4</v>
      </c>
      <c r="I10" s="214">
        <v>5.2856837757131458E-4</v>
      </c>
      <c r="J10" s="214">
        <v>5.9468409605045736E-4</v>
      </c>
      <c r="K10" s="214">
        <v>3.2840317343008074E-4</v>
      </c>
      <c r="L10" s="214">
        <v>6.3544649893865213E-4</v>
      </c>
      <c r="M10" s="214">
        <v>3.2375432059916776E-4</v>
      </c>
      <c r="N10" s="214">
        <v>3.1635240646910034E-4</v>
      </c>
      <c r="O10" s="214">
        <v>7.9740927963878327E-4</v>
      </c>
      <c r="P10" s="214">
        <v>2.881438949258186E-4</v>
      </c>
      <c r="Q10" s="214">
        <v>8.2770775801721541E-4</v>
      </c>
      <c r="R10" s="214">
        <v>5.9121475925349998E-5</v>
      </c>
      <c r="S10" s="214">
        <v>-1.0290868095459427E-3</v>
      </c>
      <c r="U10" s="215">
        <v>-8.5143389465329733E-2</v>
      </c>
    </row>
    <row r="11" spans="1:26" x14ac:dyDescent="0.2">
      <c r="B11" s="212" t="s">
        <v>55</v>
      </c>
      <c r="C11" s="213"/>
      <c r="D11" s="214">
        <v>1.81021010479121E-4</v>
      </c>
      <c r="E11" s="214">
        <v>1.2656761035989561E-4</v>
      </c>
      <c r="F11" s="214">
        <v>-6.3912463116322371E-6</v>
      </c>
      <c r="G11" s="214">
        <v>1.4324783502295269E-4</v>
      </c>
      <c r="H11" s="214">
        <v>3.0016529554721672E-4</v>
      </c>
      <c r="I11" s="214">
        <v>7.3293730107404365E-4</v>
      </c>
      <c r="J11" s="214">
        <v>6.7551048184211204E-4</v>
      </c>
      <c r="K11" s="214">
        <v>2.0882243990061333E-4</v>
      </c>
      <c r="L11" s="214">
        <v>3.3750406207500028E-4</v>
      </c>
      <c r="M11" s="214">
        <v>3.7694494006035306E-4</v>
      </c>
      <c r="N11" s="214">
        <v>1.7665285473777992E-4</v>
      </c>
      <c r="O11" s="214">
        <v>1.0090490651466499E-3</v>
      </c>
      <c r="P11" s="214">
        <v>3.508765422279847E-4</v>
      </c>
      <c r="Q11" s="214">
        <v>4.029489335592995E-4</v>
      </c>
      <c r="R11" s="214">
        <v>-3.4066555704008739E-3</v>
      </c>
      <c r="S11" s="214">
        <v>-1.0571113776654872E-2</v>
      </c>
      <c r="U11" s="215">
        <v>-0.22563052880709833</v>
      </c>
    </row>
    <row r="12" spans="1:26" x14ac:dyDescent="0.2">
      <c r="B12" s="212" t="s">
        <v>56</v>
      </c>
      <c r="C12" s="213"/>
      <c r="D12" s="214">
        <v>-1.4885196891989416E-4</v>
      </c>
      <c r="E12" s="214">
        <v>-1.230925479788203E-4</v>
      </c>
      <c r="F12" s="214">
        <v>-2.259066919577668E-4</v>
      </c>
      <c r="G12" s="214">
        <v>-2.7014090406840552E-5</v>
      </c>
      <c r="H12" s="214">
        <v>1.9991219521586778E-4</v>
      </c>
      <c r="I12" s="214">
        <v>4.9013741461512161E-4</v>
      </c>
      <c r="J12" s="214">
        <v>6.0574139609870237E-4</v>
      </c>
      <c r="K12" s="214">
        <v>3.6397475096272558E-4</v>
      </c>
      <c r="L12" s="214">
        <v>7.6980525313308235E-4</v>
      </c>
      <c r="M12" s="214">
        <v>2.9794214792300266E-4</v>
      </c>
      <c r="N12" s="214">
        <v>3.5795748120404092E-4</v>
      </c>
      <c r="O12" s="214">
        <v>7.6408122580273741E-4</v>
      </c>
      <c r="P12" s="214">
        <v>2.7730559144356626E-4</v>
      </c>
      <c r="Q12" s="214">
        <v>1.0238280046617199E-3</v>
      </c>
      <c r="R12" s="214">
        <v>1.4469054000909587E-3</v>
      </c>
      <c r="S12" s="214">
        <v>2.5453921584261963E-3</v>
      </c>
      <c r="U12" s="215">
        <v>0.14499901212760591</v>
      </c>
    </row>
    <row r="13" spans="1:26" x14ac:dyDescent="0.2">
      <c r="B13" s="216" t="s">
        <v>57</v>
      </c>
      <c r="C13" s="217"/>
      <c r="D13" s="214">
        <v>1.0603960719546279E-4</v>
      </c>
      <c r="E13" s="214">
        <v>8.9288355673788899E-5</v>
      </c>
      <c r="F13" s="214">
        <v>-3.3870740246855213E-5</v>
      </c>
      <c r="G13" s="214">
        <v>-1.6410192953364433E-4</v>
      </c>
      <c r="H13" s="214">
        <v>-4.5589480478835931E-5</v>
      </c>
      <c r="I13" s="214">
        <v>6.2037884260979226E-4</v>
      </c>
      <c r="J13" s="214">
        <v>5.1787051720442179E-4</v>
      </c>
      <c r="K13" s="214">
        <v>-6.5176962224966495E-5</v>
      </c>
      <c r="L13" s="214">
        <v>3.0117199360502056E-4</v>
      </c>
      <c r="M13" s="214">
        <v>5.0649773132738218E-5</v>
      </c>
      <c r="N13" s="214">
        <v>6.0790241208663609E-4</v>
      </c>
      <c r="O13" s="214">
        <v>1.1086517920892991E-3</v>
      </c>
      <c r="P13" s="214">
        <v>2.422821580276846E-4</v>
      </c>
      <c r="Q13" s="214">
        <v>3.4686404472838994E-4</v>
      </c>
      <c r="R13" s="214">
        <v>-5.4647367397125945E-3</v>
      </c>
      <c r="S13" s="214">
        <v>-5.8891824828858352E-3</v>
      </c>
      <c r="U13" s="215">
        <v>-7.0169469394670614E-2</v>
      </c>
    </row>
    <row r="14" spans="1:26" x14ac:dyDescent="0.2">
      <c r="B14" s="216" t="s">
        <v>58</v>
      </c>
      <c r="C14" s="217"/>
      <c r="D14" s="214">
        <v>-1.3098155468016515E-4</v>
      </c>
      <c r="E14" s="214">
        <v>5.1374604676190927E-5</v>
      </c>
      <c r="F14" s="214">
        <v>7.9473060316193056E-5</v>
      </c>
      <c r="G14" s="214">
        <v>2.2991637820668487E-4</v>
      </c>
      <c r="H14" s="214">
        <v>-5.6045134043880562E-4</v>
      </c>
      <c r="I14" s="214">
        <v>1.2628154843419281E-3</v>
      </c>
      <c r="J14" s="214">
        <v>3.3164647348660203E-4</v>
      </c>
      <c r="K14" s="214">
        <v>-1.5516240540791593E-4</v>
      </c>
      <c r="L14" s="214">
        <v>-1.7605425565859756E-3</v>
      </c>
      <c r="M14" s="214">
        <v>-1.3881634087277162E-3</v>
      </c>
      <c r="N14" s="214">
        <v>-9.5450734338586862E-4</v>
      </c>
      <c r="O14" s="214">
        <v>-4.0582171624092833E-4</v>
      </c>
      <c r="P14" s="214">
        <v>-2.9595462233844572E-4</v>
      </c>
      <c r="Q14" s="214">
        <v>-2.5086957016486888E-3</v>
      </c>
      <c r="R14" s="214">
        <v>-3.6556701607237674E-3</v>
      </c>
      <c r="S14" s="214">
        <v>-5.1485821620376182E-3</v>
      </c>
      <c r="U14" s="215">
        <v>-0.14939029514109947</v>
      </c>
    </row>
    <row r="15" spans="1:26" x14ac:dyDescent="0.2">
      <c r="B15" s="216" t="s">
        <v>59</v>
      </c>
      <c r="C15" s="217"/>
      <c r="D15" s="214">
        <v>6.2665018860563748E-4</v>
      </c>
      <c r="E15" s="214">
        <v>3.0951333110484924E-5</v>
      </c>
      <c r="F15" s="214">
        <v>-4.3935388617055704E-4</v>
      </c>
      <c r="G15" s="214">
        <v>3.0215569374814066E-4</v>
      </c>
      <c r="H15" s="214">
        <v>-5.4948365054374726E-4</v>
      </c>
      <c r="I15" s="214">
        <v>-9.3550395058172864E-4</v>
      </c>
      <c r="J15" s="214">
        <v>-2.0252809332454991E-4</v>
      </c>
      <c r="K15" s="214">
        <v>4.6838934839854574E-4</v>
      </c>
      <c r="L15" s="214">
        <v>3.7108692585441361E-5</v>
      </c>
      <c r="M15" s="214">
        <v>-1.4163488303038374E-3</v>
      </c>
      <c r="N15" s="214">
        <v>-2.0859764339381526E-3</v>
      </c>
      <c r="O15" s="214">
        <v>-2.9059085725516853E-3</v>
      </c>
      <c r="P15" s="214">
        <v>-5.499124895899099E-4</v>
      </c>
      <c r="Q15" s="214">
        <v>-9.2325614657318145E-4</v>
      </c>
      <c r="R15" s="214">
        <v>-2.4191164213428484E-3</v>
      </c>
      <c r="S15" s="214">
        <v>-2.1730000557785845E-3</v>
      </c>
      <c r="U15" s="215">
        <v>-0.14145691615705402</v>
      </c>
    </row>
    <row r="16" spans="1:26" x14ac:dyDescent="0.2">
      <c r="B16" s="212" t="s">
        <v>60</v>
      </c>
      <c r="C16" s="213"/>
      <c r="D16" s="214">
        <v>-3.3487552217903449E-4</v>
      </c>
      <c r="E16" s="214">
        <v>-1.4559957214221875E-4</v>
      </c>
      <c r="F16" s="214">
        <v>-1.0870109884921764E-3</v>
      </c>
      <c r="G16" s="214">
        <v>-2.4646601327060758E-4</v>
      </c>
      <c r="H16" s="214">
        <v>-1.6714728733030482E-3</v>
      </c>
      <c r="I16" s="214">
        <v>-4.082647192882316E-4</v>
      </c>
      <c r="J16" s="214">
        <v>-8.7658998563289181E-4</v>
      </c>
      <c r="K16" s="214">
        <v>-8.258238847769217E-4</v>
      </c>
      <c r="L16" s="214">
        <v>-5.5268221568149922E-4</v>
      </c>
      <c r="M16" s="214">
        <v>-2.4928985480924259E-3</v>
      </c>
      <c r="N16" s="214">
        <v>-3.4070541064663562E-3</v>
      </c>
      <c r="O16" s="214">
        <v>-3.574397027581333E-3</v>
      </c>
      <c r="P16" s="214">
        <v>-1.281924060252182E-3</v>
      </c>
      <c r="Q16" s="214">
        <v>-3.0880105003748826E-3</v>
      </c>
      <c r="R16" s="214">
        <v>-2.88751644457097E-3</v>
      </c>
      <c r="S16" s="214">
        <v>-3.6256305732371708E-3</v>
      </c>
      <c r="U16" s="215">
        <v>-0.15498421351000502</v>
      </c>
    </row>
    <row r="17" spans="1:42" x14ac:dyDescent="0.2">
      <c r="B17" s="212" t="s">
        <v>61</v>
      </c>
      <c r="C17" s="213"/>
      <c r="D17" s="218">
        <v>2.0962955412515694E-3</v>
      </c>
      <c r="E17" s="218">
        <v>3.5424009975870696E-4</v>
      </c>
      <c r="F17" s="218">
        <v>7.2849351239256954E-4</v>
      </c>
      <c r="G17" s="218">
        <v>1.2546872931635811E-3</v>
      </c>
      <c r="H17" s="218">
        <v>1.4430075840179413E-3</v>
      </c>
      <c r="I17" s="218">
        <v>-1.9098435685436232E-3</v>
      </c>
      <c r="J17" s="218">
        <v>9.7759034877675788E-4</v>
      </c>
      <c r="K17" s="218">
        <v>2.699596632058876E-3</v>
      </c>
      <c r="L17" s="218">
        <v>1.1293920295050164E-3</v>
      </c>
      <c r="M17" s="218">
        <v>5.2892027082585003E-4</v>
      </c>
      <c r="N17" s="218">
        <v>4.1349184524097637E-4</v>
      </c>
      <c r="O17" s="218">
        <v>-1.5531056031806711E-3</v>
      </c>
      <c r="P17" s="218">
        <v>7.5670521535076141E-4</v>
      </c>
      <c r="Q17" s="218">
        <v>2.617073565089445E-3</v>
      </c>
      <c r="R17" s="218">
        <v>-1.5089944615208628E-3</v>
      </c>
      <c r="S17" s="218">
        <v>6.0522949741437237E-4</v>
      </c>
      <c r="U17" s="215">
        <v>1.3527297352958101E-2</v>
      </c>
    </row>
    <row r="18" spans="1:42" ht="15" x14ac:dyDescent="0.25">
      <c r="B18" s="219" t="s">
        <v>62</v>
      </c>
      <c r="C18" s="220"/>
      <c r="D18" s="221">
        <v>-6.4652600810233274E-5</v>
      </c>
      <c r="E18" s="221">
        <v>1.3543139044225327E-5</v>
      </c>
      <c r="F18" s="221">
        <v>-1.7858759302491478E-5</v>
      </c>
      <c r="G18" s="221">
        <v>1.2150576046732198E-4</v>
      </c>
      <c r="H18" s="221">
        <v>2.0400347760474169E-4</v>
      </c>
      <c r="I18" s="221">
        <v>1.7595566073791424E-4</v>
      </c>
      <c r="J18" s="221">
        <v>-1.8068411303018284E-4</v>
      </c>
      <c r="K18" s="221">
        <v>-5.0394030635891873E-5</v>
      </c>
      <c r="L18" s="221">
        <v>1.610300408614318E-4</v>
      </c>
      <c r="M18" s="221">
        <v>9.7184038001518758E-5</v>
      </c>
      <c r="N18" s="221">
        <v>6.6624678346727251E-5</v>
      </c>
      <c r="O18" s="221">
        <v>3.7352581311789201E-4</v>
      </c>
      <c r="P18" s="221">
        <v>7.4407743876347965E-5</v>
      </c>
      <c r="Q18" s="221">
        <v>1.0833672518750781E-4</v>
      </c>
      <c r="R18" s="221">
        <v>-8.869813314730246E-4</v>
      </c>
      <c r="S18" s="221">
        <v>-2.8629319890578486E-3</v>
      </c>
      <c r="U18" s="222">
        <v>-0.47497092913917527</v>
      </c>
    </row>
    <row r="19" spans="1:42" x14ac:dyDescent="0.2">
      <c r="B19" s="216" t="s">
        <v>63</v>
      </c>
      <c r="C19" s="217"/>
      <c r="D19" s="214">
        <v>3.9707376577879927E-6</v>
      </c>
      <c r="E19" s="214">
        <v>6.7676966053475951E-7</v>
      </c>
      <c r="F19" s="214">
        <v>5.3717373733608298E-6</v>
      </c>
      <c r="G19" s="214">
        <v>-1.4015195290206783E-4</v>
      </c>
      <c r="H19" s="214">
        <v>2.7625757023752584E-5</v>
      </c>
      <c r="I19" s="214">
        <v>-9.1273447888617909E-6</v>
      </c>
      <c r="J19" s="214">
        <v>-6.2946465105517824E-5</v>
      </c>
      <c r="K19" s="214">
        <v>-7.7155753318014497E-5</v>
      </c>
      <c r="L19" s="214">
        <v>-8.2340166204786236E-5</v>
      </c>
      <c r="M19" s="214">
        <v>-1.927883818267917E-4</v>
      </c>
      <c r="N19" s="214">
        <v>-1.3199444214007094E-4</v>
      </c>
      <c r="O19" s="214">
        <v>-1.206961970905418E-4</v>
      </c>
      <c r="P19" s="214">
        <v>-6.6677432811412807E-5</v>
      </c>
      <c r="Q19" s="214">
        <v>-6.8060894095123281E-4</v>
      </c>
      <c r="R19" s="214">
        <v>-4.8348685083476894E-4</v>
      </c>
      <c r="S19" s="214">
        <v>-3.22534060720292E-3</v>
      </c>
      <c r="U19" s="215">
        <v>-0.41135504422437918</v>
      </c>
    </row>
    <row r="20" spans="1:42" ht="15" customHeight="1" x14ac:dyDescent="0.2">
      <c r="B20" s="212" t="s">
        <v>64</v>
      </c>
      <c r="C20" s="213"/>
      <c r="D20" s="214">
        <v>-2.4460806496984233E-6</v>
      </c>
      <c r="E20" s="214">
        <v>-6.890167736361974E-7</v>
      </c>
      <c r="F20" s="214">
        <v>-2.1135734924460081E-6</v>
      </c>
      <c r="G20" s="214">
        <v>-1.5327523751362815E-4</v>
      </c>
      <c r="H20" s="214">
        <v>1.1600105219056189E-5</v>
      </c>
      <c r="I20" s="214">
        <v>4.8142513111582019E-6</v>
      </c>
      <c r="J20" s="214">
        <v>1.2174494572692041E-5</v>
      </c>
      <c r="K20" s="214">
        <v>9.465535648622847E-5</v>
      </c>
      <c r="L20" s="214">
        <v>-2.8234627982293148E-5</v>
      </c>
      <c r="M20" s="214">
        <v>-1.6754190771406385E-5</v>
      </c>
      <c r="N20" s="214">
        <v>-5.96445948055635E-5</v>
      </c>
      <c r="O20" s="214">
        <v>3.3669944634606708E-6</v>
      </c>
      <c r="P20" s="214">
        <v>-1.1447727124691554E-5</v>
      </c>
      <c r="Q20" s="214">
        <v>9.9257276593434085E-6</v>
      </c>
      <c r="R20" s="214">
        <v>-1.9358486870124647E-4</v>
      </c>
      <c r="S20" s="214">
        <v>4.0214105176294979E-5</v>
      </c>
      <c r="U20" s="215">
        <v>4.8129362371014395E-3</v>
      </c>
    </row>
    <row r="21" spans="1:42" x14ac:dyDescent="0.2">
      <c r="B21" s="212" t="s">
        <v>65</v>
      </c>
      <c r="C21" s="213"/>
      <c r="D21" s="214">
        <v>9.7268621084722895E-5</v>
      </c>
      <c r="E21" s="214">
        <v>2.1180962192612895E-5</v>
      </c>
      <c r="F21" s="214">
        <v>1.2719443739661607E-4</v>
      </c>
      <c r="G21" s="214">
        <v>7.3545456831469735E-5</v>
      </c>
      <c r="H21" s="214">
        <v>2.902511083058279E-4</v>
      </c>
      <c r="I21" s="214">
        <v>-2.4296006461177466E-4</v>
      </c>
      <c r="J21" s="214">
        <v>-1.2807165858811365E-3</v>
      </c>
      <c r="K21" s="214">
        <v>-2.9895129205065318E-3</v>
      </c>
      <c r="L21" s="214">
        <v>-1.0456447993177909E-3</v>
      </c>
      <c r="M21" s="214">
        <v>-3.2203189663031484E-3</v>
      </c>
      <c r="N21" s="214">
        <v>-1.4843749228855563E-3</v>
      </c>
      <c r="O21" s="214">
        <v>-2.2141231312297061E-3</v>
      </c>
      <c r="P21" s="214">
        <v>-9.7932628786434606E-4</v>
      </c>
      <c r="Q21" s="214">
        <v>-1.2223054492354724E-2</v>
      </c>
      <c r="R21" s="214">
        <v>-5.0422978102536709E-3</v>
      </c>
      <c r="S21" s="214">
        <v>-5.2976606460165665E-2</v>
      </c>
      <c r="U21" s="215">
        <v>-0.41616798046147796</v>
      </c>
    </row>
    <row r="22" spans="1:42" x14ac:dyDescent="0.2">
      <c r="B22" s="223" t="s">
        <v>66</v>
      </c>
      <c r="C22" s="224"/>
      <c r="D22" s="225">
        <v>-2.7380704822510538E-4</v>
      </c>
      <c r="E22" s="225">
        <v>5.4109476682828728E-5</v>
      </c>
      <c r="F22" s="225">
        <v>-8.931145288659792E-5</v>
      </c>
      <c r="G22" s="225">
        <v>9.3131387958078626E-4</v>
      </c>
      <c r="H22" s="225">
        <v>7.5279432303543281E-4</v>
      </c>
      <c r="I22" s="225">
        <v>7.4530730023414371E-4</v>
      </c>
      <c r="J22" s="225">
        <v>-5.602193932551236E-4</v>
      </c>
      <c r="K22" s="225">
        <v>3.5332371855600897E-5</v>
      </c>
      <c r="L22" s="225">
        <v>9.5919737656147142E-4</v>
      </c>
      <c r="M22" s="225">
        <v>1.0709688114010074E-3</v>
      </c>
      <c r="N22" s="225">
        <v>7.3189482767355152E-4</v>
      </c>
      <c r="O22" s="225">
        <v>2.0834087470418261E-3</v>
      </c>
      <c r="P22" s="225">
        <v>5.260535563300639E-4</v>
      </c>
      <c r="Q22" s="225">
        <v>2.4349873768081398E-3</v>
      </c>
      <c r="R22" s="225">
        <v>-2.1478684273813498E-3</v>
      </c>
      <c r="S22" s="225">
        <v>-1.6581668131079308E-3</v>
      </c>
      <c r="U22" s="226">
        <v>-6.3615884914796084E-2</v>
      </c>
    </row>
    <row r="23" spans="1:42" x14ac:dyDescent="0.2">
      <c r="B23" s="227"/>
      <c r="C23" s="227"/>
    </row>
    <row r="24" spans="1:42" x14ac:dyDescent="0.2">
      <c r="D24" s="228"/>
      <c r="E24" s="228"/>
      <c r="F24" s="229"/>
      <c r="P24" s="230"/>
      <c r="Q24" s="230"/>
      <c r="R24" s="230"/>
      <c r="S24" s="230"/>
      <c r="T24" s="230"/>
      <c r="U24" s="230"/>
    </row>
    <row r="25" spans="1:42" ht="26.25" customHeight="1" x14ac:dyDescent="0.2">
      <c r="A25" s="198" t="s">
        <v>67</v>
      </c>
      <c r="B25" s="199"/>
      <c r="C25" s="199"/>
      <c r="D25" s="199"/>
      <c r="E25" s="199"/>
      <c r="F25" s="199"/>
      <c r="G25" s="199"/>
      <c r="H25" s="199"/>
      <c r="I25" s="199"/>
      <c r="J25" s="199"/>
      <c r="K25" s="199"/>
      <c r="L25" s="199"/>
      <c r="M25" s="199"/>
      <c r="N25" s="199"/>
      <c r="O25" s="199"/>
      <c r="P25" s="199"/>
      <c r="Q25" s="199"/>
      <c r="R25" s="199"/>
      <c r="S25" s="199"/>
      <c r="T25" s="199"/>
      <c r="U25" s="199"/>
      <c r="V25" s="199"/>
      <c r="W25" s="199"/>
    </row>
    <row r="27" spans="1:42" ht="13.5" customHeight="1" x14ac:dyDescent="0.25">
      <c r="B27" s="231" t="s">
        <v>68</v>
      </c>
      <c r="C27" s="232"/>
      <c r="D27" s="232"/>
      <c r="E27" s="232"/>
      <c r="F27" s="232"/>
      <c r="G27" s="232"/>
      <c r="H27" s="232"/>
      <c r="I27" s="232"/>
      <c r="J27" s="232"/>
      <c r="K27" s="232"/>
      <c r="L27" s="232"/>
      <c r="M27" s="232"/>
    </row>
    <row r="28" spans="1:42" ht="13.5" customHeight="1" thickBot="1" x14ac:dyDescent="0.3">
      <c r="B28" s="232"/>
      <c r="C28" s="232"/>
      <c r="D28" s="232"/>
      <c r="E28" s="232"/>
      <c r="F28" s="232"/>
      <c r="G28" s="232"/>
      <c r="H28" s="232"/>
      <c r="I28" s="232"/>
      <c r="J28" s="232"/>
      <c r="K28" s="232"/>
      <c r="L28" s="232"/>
      <c r="P28" s="232"/>
      <c r="Q28" s="232"/>
      <c r="R28" s="232"/>
      <c r="S28" s="232"/>
    </row>
    <row r="29" spans="1:42" ht="32.25" customHeight="1" thickBot="1" x14ac:dyDescent="0.25">
      <c r="D29" s="233" t="s">
        <v>69</v>
      </c>
      <c r="E29" s="234"/>
      <c r="F29" s="234"/>
      <c r="G29" s="234"/>
      <c r="H29" s="234"/>
      <c r="I29" s="234"/>
      <c r="J29" s="234"/>
      <c r="K29" s="234"/>
      <c r="L29" s="234"/>
      <c r="M29" s="234"/>
      <c r="N29" s="235"/>
      <c r="Z29" s="236"/>
      <c r="AA29" s="236"/>
      <c r="AB29" s="236"/>
      <c r="AC29" s="236"/>
      <c r="AD29" s="236"/>
      <c r="AE29" s="236"/>
      <c r="AF29" s="236"/>
      <c r="AG29" s="236"/>
      <c r="AH29" s="236"/>
      <c r="AI29" s="236"/>
      <c r="AJ29" s="236"/>
      <c r="AK29" s="236"/>
      <c r="AL29" s="236"/>
      <c r="AM29" s="236"/>
      <c r="AN29" s="236"/>
      <c r="AO29" s="236"/>
      <c r="AP29" s="236"/>
    </row>
    <row r="30" spans="1:42" s="237" customFormat="1" ht="23.25" customHeight="1" thickBot="1" x14ac:dyDescent="0.25">
      <c r="B30" s="238" t="s">
        <v>70</v>
      </c>
      <c r="C30" s="239" t="s">
        <v>71</v>
      </c>
      <c r="D30" s="240" t="s">
        <v>72</v>
      </c>
      <c r="E30" s="240" t="s">
        <v>73</v>
      </c>
      <c r="F30" s="240" t="s">
        <v>74</v>
      </c>
      <c r="G30" s="241">
        <v>45658</v>
      </c>
      <c r="H30" s="241">
        <f>EOMONTH(G30,0)+1</f>
        <v>45689</v>
      </c>
      <c r="I30" s="241">
        <f>EOMONTH(H30,0)+1</f>
        <v>45717</v>
      </c>
      <c r="J30" s="241">
        <f>EOMONTH(I30,0)+1</f>
        <v>45748</v>
      </c>
      <c r="K30" s="241">
        <f>EOMONTH(J30,0)+1</f>
        <v>45778</v>
      </c>
      <c r="L30" s="241">
        <f>EOMONTH(K30,0)+1</f>
        <v>45809</v>
      </c>
      <c r="M30" s="240" t="s">
        <v>75</v>
      </c>
      <c r="N30" s="242" t="s">
        <v>76</v>
      </c>
      <c r="O30" s="243"/>
      <c r="P30" s="243"/>
      <c r="Q30" s="243"/>
      <c r="R30" s="243"/>
      <c r="S30" s="243"/>
      <c r="T30" s="243"/>
      <c r="U30" s="243"/>
      <c r="V30" s="243"/>
      <c r="W30" s="243"/>
      <c r="X30" s="243"/>
      <c r="Y30" s="243"/>
      <c r="Z30" s="243"/>
      <c r="AA30" s="243"/>
      <c r="AB30" s="243"/>
      <c r="AC30" s="243"/>
      <c r="AD30" s="243"/>
      <c r="AE30" s="243"/>
      <c r="AF30" s="243"/>
      <c r="AG30" s="243"/>
      <c r="AH30" s="243"/>
      <c r="AI30" s="243"/>
    </row>
    <row r="31" spans="1:42" x14ac:dyDescent="0.2">
      <c r="B31" s="244">
        <v>44562</v>
      </c>
      <c r="C31" s="245">
        <v>478.19876147709221</v>
      </c>
      <c r="D31" s="246">
        <v>5.9242646713593103</v>
      </c>
      <c r="E31" s="246">
        <v>1.3462381635308702</v>
      </c>
      <c r="F31" s="246">
        <v>0.16715993801801687</v>
      </c>
      <c r="G31" s="247">
        <v>2.5618330000042988E-2</v>
      </c>
      <c r="H31" s="247">
        <v>-4.4099799999344214E-3</v>
      </c>
      <c r="I31" s="247">
        <v>1.1397589999944557E-2</v>
      </c>
      <c r="J31" s="247">
        <v>4.392260000031456E-3</v>
      </c>
      <c r="K31" s="247">
        <v>1.8339699999501136E-3</v>
      </c>
      <c r="L31" s="247">
        <v>1.1315490000015416E-2</v>
      </c>
      <c r="M31" s="246">
        <f>SUM($G31:L31)</f>
        <v>5.0147660000050109E-2</v>
      </c>
      <c r="N31" s="248">
        <f t="shared" ref="N31:N72" si="1">D31+E31+F31+M31</f>
        <v>7.4878104329082475</v>
      </c>
    </row>
    <row r="32" spans="1:42" x14ac:dyDescent="0.2">
      <c r="B32" s="244">
        <v>44593</v>
      </c>
      <c r="C32" s="249">
        <v>397.07740198875302</v>
      </c>
      <c r="D32" s="246">
        <v>4.0233469580725796</v>
      </c>
      <c r="E32" s="246">
        <v>0.87828391783557436</v>
      </c>
      <c r="F32" s="246">
        <v>0.11709963533922974</v>
      </c>
      <c r="G32" s="247">
        <v>-3.4573000004911592E-4</v>
      </c>
      <c r="H32" s="247">
        <v>1.5159999999241336E-3</v>
      </c>
      <c r="I32" s="247">
        <v>4.3126800000550247E-3</v>
      </c>
      <c r="J32" s="247">
        <v>1.5702099999543861E-3</v>
      </c>
      <c r="K32" s="247">
        <v>4.7158300000091913E-3</v>
      </c>
      <c r="L32" s="247">
        <v>2.2318300000279123E-3</v>
      </c>
      <c r="M32" s="246">
        <f>SUM($G32:L32)</f>
        <v>1.4000819999921532E-2</v>
      </c>
      <c r="N32" s="248">
        <f t="shared" si="1"/>
        <v>5.0327313312473052</v>
      </c>
    </row>
    <row r="33" spans="2:14" x14ac:dyDescent="0.2">
      <c r="B33" s="244">
        <v>44621</v>
      </c>
      <c r="C33" s="249">
        <v>457.66042682481287</v>
      </c>
      <c r="D33" s="246">
        <v>4.1575962257055039</v>
      </c>
      <c r="E33" s="246">
        <v>1.5046422847087797</v>
      </c>
      <c r="F33" s="246">
        <v>8.1864824773447253E-2</v>
      </c>
      <c r="G33" s="247">
        <v>1.1650440000039453E-2</v>
      </c>
      <c r="H33" s="247">
        <v>1.2648819999981242E-2</v>
      </c>
      <c r="I33" s="247">
        <v>4.098535000002812E-2</v>
      </c>
      <c r="J33" s="247">
        <v>2.2910099999648992E-3</v>
      </c>
      <c r="K33" s="247">
        <v>6.7108999996889906E-4</v>
      </c>
      <c r="L33" s="247">
        <v>4.434520000017983E-3</v>
      </c>
      <c r="M33" s="246">
        <f>SUM($G33:L33)</f>
        <v>7.2681230000000596E-2</v>
      </c>
      <c r="N33" s="248">
        <f t="shared" si="1"/>
        <v>5.8167845651877315</v>
      </c>
    </row>
    <row r="34" spans="2:14" x14ac:dyDescent="0.2">
      <c r="B34" s="244">
        <v>44652</v>
      </c>
      <c r="C34" s="249">
        <v>416.95341731130947</v>
      </c>
      <c r="D34" s="246">
        <v>3.4955392206950364</v>
      </c>
      <c r="E34" s="246">
        <v>1.2289986737230265</v>
      </c>
      <c r="F34" s="246">
        <v>4.301619427303649E-2</v>
      </c>
      <c r="G34" s="247">
        <v>1.436232999992626E-2</v>
      </c>
      <c r="H34" s="247">
        <v>1.195680000023458E-3</v>
      </c>
      <c r="I34" s="247">
        <v>6.3381900000649694E-3</v>
      </c>
      <c r="J34" s="247">
        <v>3.5762399999157424E-3</v>
      </c>
      <c r="K34" s="247">
        <v>1.3126830000032896E-2</v>
      </c>
      <c r="L34" s="247">
        <v>1.971566999998231E-2</v>
      </c>
      <c r="M34" s="246">
        <f>SUM($G34:L34)</f>
        <v>5.8314939999945636E-2</v>
      </c>
      <c r="N34" s="248">
        <f t="shared" si="1"/>
        <v>4.8258690286910451</v>
      </c>
    </row>
    <row r="35" spans="2:14" x14ac:dyDescent="0.2">
      <c r="B35" s="244">
        <v>44682</v>
      </c>
      <c r="C35" s="249">
        <v>424.82968189567652</v>
      </c>
      <c r="D35" s="246">
        <v>3.0674338900086582</v>
      </c>
      <c r="E35" s="246">
        <v>1.1398970560778139</v>
      </c>
      <c r="F35" s="246">
        <v>6.5712678238128319E-2</v>
      </c>
      <c r="G35" s="247">
        <v>1.1359760000175356E-2</v>
      </c>
      <c r="H35" s="247">
        <v>8.4679899999287045E-3</v>
      </c>
      <c r="I35" s="247">
        <v>8.3937000000560147E-3</v>
      </c>
      <c r="J35" s="247">
        <v>4.6242099999176389E-3</v>
      </c>
      <c r="K35" s="247">
        <v>3.5789400000680871E-3</v>
      </c>
      <c r="L35" s="247">
        <v>9.158710000008341E-3</v>
      </c>
      <c r="M35" s="246">
        <f>SUM($G35:L35)</f>
        <v>4.5583310000154142E-2</v>
      </c>
      <c r="N35" s="248">
        <f t="shared" si="1"/>
        <v>4.3186269343247545</v>
      </c>
    </row>
    <row r="36" spans="2:14" x14ac:dyDescent="0.2">
      <c r="B36" s="244">
        <v>44713</v>
      </c>
      <c r="C36" s="249">
        <v>425.72672904521392</v>
      </c>
      <c r="D36" s="246">
        <v>1.718233139998631</v>
      </c>
      <c r="E36" s="246">
        <v>1.0302897733852205</v>
      </c>
      <c r="F36" s="246">
        <v>-7.6027398596579587E-2</v>
      </c>
      <c r="G36" s="247">
        <v>1.7630359999998291E-2</v>
      </c>
      <c r="H36" s="247">
        <v>2.0812400000522757E-3</v>
      </c>
      <c r="I36" s="247">
        <v>3.2188200000291545E-3</v>
      </c>
      <c r="J36" s="247">
        <v>1.6380299999241288E-3</v>
      </c>
      <c r="K36" s="247">
        <v>-3.3414999995784456E-4</v>
      </c>
      <c r="L36" s="247">
        <v>4.9970499999290041E-3</v>
      </c>
      <c r="M36" s="246">
        <f>SUM($G36:L36)</f>
        <v>2.9231349999975009E-2</v>
      </c>
      <c r="N36" s="248">
        <f t="shared" si="1"/>
        <v>2.701726864787247</v>
      </c>
    </row>
    <row r="37" spans="2:14" x14ac:dyDescent="0.2">
      <c r="B37" s="244">
        <v>44743</v>
      </c>
      <c r="C37" s="249">
        <v>409.27213793989142</v>
      </c>
      <c r="D37" s="246">
        <v>9.7280747013996915E-2</v>
      </c>
      <c r="E37" s="246">
        <v>1.1785434529794543</v>
      </c>
      <c r="F37" s="246">
        <v>2.9646100116110574E-2</v>
      </c>
      <c r="G37" s="247">
        <v>1.2105840000003809E-2</v>
      </c>
      <c r="H37" s="247">
        <v>9.7375000001420631E-4</v>
      </c>
      <c r="I37" s="247">
        <v>1.6423279999969509E-2</v>
      </c>
      <c r="J37" s="247">
        <v>3.4075499999630665E-3</v>
      </c>
      <c r="K37" s="247">
        <v>1.5347839999947155E-2</v>
      </c>
      <c r="L37" s="247">
        <v>6.7052200000148332E-3</v>
      </c>
      <c r="M37" s="246">
        <f>SUM($G37:L37)</f>
        <v>5.4963479999912579E-2</v>
      </c>
      <c r="N37" s="248">
        <f t="shared" si="1"/>
        <v>1.3604337801094744</v>
      </c>
    </row>
    <row r="38" spans="2:14" x14ac:dyDescent="0.2">
      <c r="B38" s="244">
        <v>44774</v>
      </c>
      <c r="C38" s="249">
        <v>380.95671312844439</v>
      </c>
      <c r="D38" s="246">
        <v>-1.9961992735716194E-2</v>
      </c>
      <c r="E38" s="246">
        <v>0.92468054054779714</v>
      </c>
      <c r="F38" s="246">
        <v>3.5047993744626638E-2</v>
      </c>
      <c r="G38" s="247">
        <v>1.6515260000005583E-2</v>
      </c>
      <c r="H38" s="247">
        <v>3.4638399999948888E-3</v>
      </c>
      <c r="I38" s="247">
        <v>7.7269000000228516E-3</v>
      </c>
      <c r="J38" s="247">
        <v>2.7043599999956314E-3</v>
      </c>
      <c r="K38" s="247">
        <v>2.0885900000280344E-3</v>
      </c>
      <c r="L38" s="247">
        <v>3.1708199999798126E-3</v>
      </c>
      <c r="M38" s="246">
        <f>SUM($G38:L38)</f>
        <v>3.5669770000026801E-2</v>
      </c>
      <c r="N38" s="248">
        <f t="shared" si="1"/>
        <v>0.97543631155673438</v>
      </c>
    </row>
    <row r="39" spans="2:14" x14ac:dyDescent="0.2">
      <c r="B39" s="244">
        <v>44805</v>
      </c>
      <c r="C39" s="249">
        <v>425.09175656152632</v>
      </c>
      <c r="D39" s="246">
        <v>-0.39731724911501942</v>
      </c>
      <c r="E39" s="246">
        <v>0.62245712964590894</v>
      </c>
      <c r="F39" s="246">
        <v>-0.13152674205593939</v>
      </c>
      <c r="G39" s="247">
        <v>1.851096999996571E-2</v>
      </c>
      <c r="H39" s="247">
        <v>1.3693600001261075E-3</v>
      </c>
      <c r="I39" s="247">
        <v>8.6198099999705846E-3</v>
      </c>
      <c r="J39" s="247">
        <v>4.3540399999528745E-3</v>
      </c>
      <c r="K39" s="247">
        <v>1.2140730000055555E-2</v>
      </c>
      <c r="L39" s="247">
        <v>2.6523799999722542E-3</v>
      </c>
      <c r="M39" s="246">
        <f>SUM($G39:L39)</f>
        <v>4.7647290000043085E-2</v>
      </c>
      <c r="N39" s="248">
        <f t="shared" si="1"/>
        <v>0.1412604284749932</v>
      </c>
    </row>
    <row r="40" spans="2:14" x14ac:dyDescent="0.2">
      <c r="B40" s="244">
        <v>44835</v>
      </c>
      <c r="C40" s="249">
        <v>431.69773747737884</v>
      </c>
      <c r="D40" s="246"/>
      <c r="E40" s="246">
        <v>1.461736722553951</v>
      </c>
      <c r="F40" s="246">
        <v>2.6005980068703138E-2</v>
      </c>
      <c r="G40" s="247">
        <v>3.3212639999987914E-2</v>
      </c>
      <c r="H40" s="247">
        <v>6.7903499999601991E-3</v>
      </c>
      <c r="I40" s="247">
        <v>-1.2519499999825712E-3</v>
      </c>
      <c r="J40" s="247">
        <v>7.6340200000117875E-3</v>
      </c>
      <c r="K40" s="247">
        <v>-3.4143800000379088E-3</v>
      </c>
      <c r="L40" s="247">
        <v>5.2404400000227724E-3</v>
      </c>
      <c r="M40" s="246">
        <f>SUM($G40:L40)</f>
        <v>4.8211119999962193E-2</v>
      </c>
      <c r="N40" s="248">
        <f t="shared" si="1"/>
        <v>1.5359538226226164</v>
      </c>
    </row>
    <row r="41" spans="2:14" x14ac:dyDescent="0.2">
      <c r="B41" s="244">
        <v>44866</v>
      </c>
      <c r="C41" s="249">
        <v>427.90160371903295</v>
      </c>
      <c r="D41" s="246"/>
      <c r="E41" s="246">
        <v>-0.19095001366690667</v>
      </c>
      <c r="F41" s="246">
        <v>9.9432817884348879E-2</v>
      </c>
      <c r="G41" s="247">
        <v>-9.7720833249070438E-2</v>
      </c>
      <c r="H41" s="247">
        <v>9.1329200000132005E-3</v>
      </c>
      <c r="I41" s="247">
        <v>5.2229300000021794E-3</v>
      </c>
      <c r="J41" s="247">
        <v>6.2759500000311164E-3</v>
      </c>
      <c r="K41" s="247">
        <v>3.7378799999601142E-3</v>
      </c>
      <c r="L41" s="247">
        <v>9.499269999992066E-3</v>
      </c>
      <c r="M41" s="246">
        <f>SUM($G41:L41)</f>
        <v>-6.3851883249071761E-2</v>
      </c>
      <c r="N41" s="248">
        <f t="shared" si="1"/>
        <v>-0.15536907903162955</v>
      </c>
    </row>
    <row r="42" spans="2:14" ht="15" thickBot="1" x14ac:dyDescent="0.25">
      <c r="B42" s="244">
        <v>44896</v>
      </c>
      <c r="C42" s="249">
        <v>412.75227960030998</v>
      </c>
      <c r="D42" s="246"/>
      <c r="E42" s="246">
        <v>-0.89211283725444446</v>
      </c>
      <c r="F42" s="246">
        <v>2.704989624294285E-2</v>
      </c>
      <c r="G42" s="247">
        <v>1.0812201933447341E-2</v>
      </c>
      <c r="H42" s="247">
        <v>-9.750451123034054E-2</v>
      </c>
      <c r="I42" s="247">
        <v>2.5910299999623021E-3</v>
      </c>
      <c r="J42" s="247">
        <v>2.7304099999128084E-3</v>
      </c>
      <c r="K42" s="247">
        <v>1.6084800000157884E-3</v>
      </c>
      <c r="L42" s="247">
        <v>7.5253800000041338E-3</v>
      </c>
      <c r="M42" s="246">
        <f>SUM($G42:L42)</f>
        <v>-7.2237009296998167E-2</v>
      </c>
      <c r="N42" s="248">
        <f t="shared" si="1"/>
        <v>-0.93729995030849977</v>
      </c>
    </row>
    <row r="43" spans="2:14" s="253" customFormat="1" ht="19.5" customHeight="1" thickBot="1" x14ac:dyDescent="0.3">
      <c r="B43" s="233" t="s">
        <v>77</v>
      </c>
      <c r="C43" s="235"/>
      <c r="D43" s="250">
        <f t="shared" ref="D43:L43" si="2">SUM(D31:D42)</f>
        <v>22.066415611002981</v>
      </c>
      <c r="E43" s="250">
        <f t="shared" si="2"/>
        <v>10.232704864067045</v>
      </c>
      <c r="F43" s="250">
        <f t="shared" si="2"/>
        <v>0.48448191804607177</v>
      </c>
      <c r="G43" s="251">
        <f t="shared" si="2"/>
        <v>7.371156868447315E-2</v>
      </c>
      <c r="H43" s="251">
        <f t="shared" si="2"/>
        <v>-5.4274541230256546E-2</v>
      </c>
      <c r="I43" s="251">
        <f t="shared" si="2"/>
        <v>0.1139783300001227</v>
      </c>
      <c r="J43" s="251">
        <f t="shared" si="2"/>
        <v>4.5198289999575536E-2</v>
      </c>
      <c r="K43" s="251">
        <f t="shared" si="2"/>
        <v>5.5101650000040081E-2</v>
      </c>
      <c r="L43" s="251">
        <f t="shared" si="2"/>
        <v>8.6646779999966839E-2</v>
      </c>
      <c r="M43" s="250">
        <f>SUM($G43:L43)</f>
        <v>0.32036207745392176</v>
      </c>
      <c r="N43" s="252">
        <f t="shared" si="1"/>
        <v>33.10396447057002</v>
      </c>
    </row>
    <row r="44" spans="2:14" x14ac:dyDescent="0.2">
      <c r="B44" s="244">
        <v>44927</v>
      </c>
      <c r="C44" s="249">
        <v>457.90353666793322</v>
      </c>
      <c r="D44" s="246"/>
      <c r="E44" s="246">
        <v>-1.6040238828666702</v>
      </c>
      <c r="F44" s="246">
        <v>0.50806615773075237</v>
      </c>
      <c r="G44" s="247">
        <v>4.9265803780770057E-2</v>
      </c>
      <c r="H44" s="247">
        <v>-9.4626924868862261E-2</v>
      </c>
      <c r="I44" s="247">
        <v>-0.42181663170833872</v>
      </c>
      <c r="J44" s="247">
        <v>2.5038469999969948E-2</v>
      </c>
      <c r="K44" s="247">
        <v>4.1336749999970834E-2</v>
      </c>
      <c r="L44" s="247">
        <v>1.1065140000084739E-2</v>
      </c>
      <c r="M44" s="246">
        <f>SUM($G44:L44)</f>
        <v>-0.3897373927964054</v>
      </c>
      <c r="N44" s="248">
        <f t="shared" si="1"/>
        <v>-1.4856951179323232</v>
      </c>
    </row>
    <row r="45" spans="2:14" x14ac:dyDescent="0.2">
      <c r="B45" s="244">
        <v>44958</v>
      </c>
      <c r="C45" s="249">
        <v>394.26682268633789</v>
      </c>
      <c r="D45" s="246"/>
      <c r="E45" s="246">
        <v>-1.1582389003102662</v>
      </c>
      <c r="F45" s="246">
        <v>8.8129989586605006E-3</v>
      </c>
      <c r="G45" s="247">
        <v>1.0092481596927882E-2</v>
      </c>
      <c r="H45" s="247">
        <v>1.4230968654942444E-3</v>
      </c>
      <c r="I45" s="247">
        <v>-1.3650263181375522E-2</v>
      </c>
      <c r="J45" s="247">
        <v>-0.16459036026679996</v>
      </c>
      <c r="K45" s="247">
        <v>9.2153800000573938E-3</v>
      </c>
      <c r="L45" s="247">
        <v>2.2406949999947301E-2</v>
      </c>
      <c r="M45" s="246">
        <f>SUM($G45:L45)</f>
        <v>-0.13510271498574866</v>
      </c>
      <c r="N45" s="248">
        <f t="shared" si="1"/>
        <v>-1.2845286163373544</v>
      </c>
    </row>
    <row r="46" spans="2:14" x14ac:dyDescent="0.2">
      <c r="B46" s="244">
        <v>44987</v>
      </c>
      <c r="C46" s="249">
        <v>457.18177680293019</v>
      </c>
      <c r="D46" s="246"/>
      <c r="E46" s="246">
        <v>-0.20388889694129375</v>
      </c>
      <c r="F46" s="246">
        <v>-4.9653955520000181E-2</v>
      </c>
      <c r="G46" s="247">
        <v>1.9585584745982487E-3</v>
      </c>
      <c r="H46" s="247">
        <v>5.0826659303879751E-3</v>
      </c>
      <c r="I46" s="247">
        <v>1.390901281826018E-2</v>
      </c>
      <c r="J46" s="247">
        <v>-1.8899593656499292E-2</v>
      </c>
      <c r="K46" s="247">
        <v>-0.20697870403495244</v>
      </c>
      <c r="L46" s="247">
        <v>-7.0645600000034392E-3</v>
      </c>
      <c r="M46" s="246">
        <f>SUM($G46:L46)</f>
        <v>-0.21199262046820877</v>
      </c>
      <c r="N46" s="248">
        <f t="shared" si="1"/>
        <v>-0.4655354729295027</v>
      </c>
    </row>
    <row r="47" spans="2:14" x14ac:dyDescent="0.2">
      <c r="B47" s="244">
        <v>45017</v>
      </c>
      <c r="C47" s="249">
        <v>406.90062734999998</v>
      </c>
      <c r="D47" s="246"/>
      <c r="E47" s="246">
        <v>-1.7301446175807769</v>
      </c>
      <c r="F47" s="246">
        <v>-0.11782828543380219</v>
      </c>
      <c r="G47" s="247">
        <v>2.1473853681527544E-2</v>
      </c>
      <c r="H47" s="247">
        <v>-1.9585456637571497E-2</v>
      </c>
      <c r="I47" s="247">
        <v>-3.3360270464299902E-3</v>
      </c>
      <c r="J47" s="247">
        <v>-5.1683777143693987E-3</v>
      </c>
      <c r="K47" s="247">
        <v>1.1644437140375885E-2</v>
      </c>
      <c r="L47" s="247">
        <v>-0.16557111640833</v>
      </c>
      <c r="M47" s="246">
        <f>SUM($G47:L47)</f>
        <v>-0.16054268698479746</v>
      </c>
      <c r="N47" s="248">
        <f t="shared" si="1"/>
        <v>-2.0085155899993765</v>
      </c>
    </row>
    <row r="48" spans="2:14" x14ac:dyDescent="0.2">
      <c r="B48" s="244">
        <v>45047</v>
      </c>
      <c r="C48" s="249">
        <v>426.61104816173099</v>
      </c>
      <c r="D48" s="246"/>
      <c r="E48" s="246">
        <v>-3.1847844819325246</v>
      </c>
      <c r="F48" s="246">
        <v>5.0163374728242616E-2</v>
      </c>
      <c r="G48" s="247">
        <v>-4.4189803268636751E-2</v>
      </c>
      <c r="H48" s="247">
        <v>2.4414072356194083E-2</v>
      </c>
      <c r="I48" s="247">
        <v>9.1333523877779044E-3</v>
      </c>
      <c r="J48" s="247">
        <v>-5.5392456275228596E-2</v>
      </c>
      <c r="K48" s="247">
        <v>2.559426580063473E-2</v>
      </c>
      <c r="L48" s="247">
        <v>1.2366756924166111E-2</v>
      </c>
      <c r="M48" s="246">
        <f>SUM($G48:L48)</f>
        <v>-2.8073812075092519E-2</v>
      </c>
      <c r="N48" s="248">
        <f t="shared" si="1"/>
        <v>-3.1626949192793745</v>
      </c>
    </row>
    <row r="49" spans="2:14" x14ac:dyDescent="0.2">
      <c r="B49" s="244">
        <v>45078</v>
      </c>
      <c r="C49" s="249">
        <v>439.35995922770923</v>
      </c>
      <c r="D49" s="246"/>
      <c r="E49" s="246">
        <v>-2.5380931206063337</v>
      </c>
      <c r="F49" s="246">
        <v>0.11173248011704118</v>
      </c>
      <c r="G49" s="247">
        <v>-9.3524441332419883E-3</v>
      </c>
      <c r="H49" s="247">
        <v>1.7883331071118391E-2</v>
      </c>
      <c r="I49" s="247">
        <v>1.6683138048335877E-2</v>
      </c>
      <c r="J49" s="247">
        <v>-1.4906838320996485E-2</v>
      </c>
      <c r="K49" s="247">
        <v>-4.0838750259410972E-2</v>
      </c>
      <c r="L49" s="247">
        <v>8.7748133415743723E-4</v>
      </c>
      <c r="M49" s="246">
        <f>SUM($G49:L49)</f>
        <v>-2.965408226003774E-2</v>
      </c>
      <c r="N49" s="248">
        <f t="shared" si="1"/>
        <v>-2.4560147227493303</v>
      </c>
    </row>
    <row r="50" spans="2:14" x14ac:dyDescent="0.2">
      <c r="B50" s="244">
        <v>45108</v>
      </c>
      <c r="C50" s="249">
        <v>409.21754434427504</v>
      </c>
      <c r="D50" s="246"/>
      <c r="E50" s="246">
        <v>0.46251186912223829</v>
      </c>
      <c r="F50" s="246">
        <v>0.4657690897385578</v>
      </c>
      <c r="G50" s="247">
        <v>2.116074233214249E-2</v>
      </c>
      <c r="H50" s="247">
        <v>2.4460143889086794E-2</v>
      </c>
      <c r="I50" s="247">
        <v>5.0439398457967854E-2</v>
      </c>
      <c r="J50" s="247">
        <v>3.5270493683015047E-3</v>
      </c>
      <c r="K50" s="247">
        <v>8.2640079075417816E-3</v>
      </c>
      <c r="L50" s="247">
        <v>-5.8933939880034814E-3</v>
      </c>
      <c r="M50" s="246">
        <f>SUM($G50:L50)</f>
        <v>0.10195794796703694</v>
      </c>
      <c r="N50" s="248">
        <f t="shared" si="1"/>
        <v>1.030238906827833</v>
      </c>
    </row>
    <row r="51" spans="2:14" x14ac:dyDescent="0.2">
      <c r="B51" s="244">
        <v>45139</v>
      </c>
      <c r="C51" s="249">
        <v>386.29831001622659</v>
      </c>
      <c r="D51" s="246"/>
      <c r="E51" s="246">
        <v>-1.149103258900368</v>
      </c>
      <c r="F51" s="246">
        <v>0.15193229084019322</v>
      </c>
      <c r="G51" s="247">
        <v>-3.8273658196601446E-2</v>
      </c>
      <c r="H51" s="247">
        <v>-4.9709094039485535E-2</v>
      </c>
      <c r="I51" s="247">
        <v>-1.2042929643257594E-2</v>
      </c>
      <c r="J51" s="247">
        <v>-2.3726364620870299E-2</v>
      </c>
      <c r="K51" s="247">
        <v>-4.2437249712747871E-3</v>
      </c>
      <c r="L51" s="247">
        <v>2.2664291226078603E-2</v>
      </c>
      <c r="M51" s="246">
        <f>SUM($G51:L51)</f>
        <v>-0.10533148024541106</v>
      </c>
      <c r="N51" s="248">
        <f t="shared" si="1"/>
        <v>-1.1025024483055859</v>
      </c>
    </row>
    <row r="52" spans="2:14" x14ac:dyDescent="0.2">
      <c r="B52" s="244">
        <v>45170</v>
      </c>
      <c r="C52" s="249">
        <v>421.61626590115935</v>
      </c>
      <c r="D52" s="246"/>
      <c r="E52" s="246">
        <v>-1.4469201166922403</v>
      </c>
      <c r="F52" s="246">
        <v>-0.69235921149390833</v>
      </c>
      <c r="G52" s="247">
        <v>1.8142240718930225E-2</v>
      </c>
      <c r="H52" s="247">
        <v>-2.4189659978446798E-2</v>
      </c>
      <c r="I52" s="247">
        <v>2.3953492470127458E-2</v>
      </c>
      <c r="J52" s="247">
        <v>7.8290577964139629E-3</v>
      </c>
      <c r="K52" s="247">
        <v>-2.9352055629090046E-2</v>
      </c>
      <c r="L52" s="247">
        <v>7.7912734022334007E-3</v>
      </c>
      <c r="M52" s="246">
        <f>SUM($G52:L52)</f>
        <v>4.1743487801682022E-3</v>
      </c>
      <c r="N52" s="248">
        <f t="shared" si="1"/>
        <v>-2.1351049794059804</v>
      </c>
    </row>
    <row r="53" spans="2:14" x14ac:dyDescent="0.2">
      <c r="B53" s="244">
        <v>45200</v>
      </c>
      <c r="C53" s="249">
        <v>445.19264227698881</v>
      </c>
      <c r="D53" s="246"/>
      <c r="E53" s="246"/>
      <c r="F53" s="246">
        <v>-1.3770878589821223</v>
      </c>
      <c r="G53" s="247">
        <v>-3.5968988252761847E-2</v>
      </c>
      <c r="H53" s="247">
        <v>-3.6653822234541167E-2</v>
      </c>
      <c r="I53" s="247">
        <v>-2.4909018501375613E-2</v>
      </c>
      <c r="J53" s="247">
        <v>-1.9859367131516592E-2</v>
      </c>
      <c r="K53" s="247">
        <v>-3.5516782475610853E-2</v>
      </c>
      <c r="L53" s="247">
        <v>-4.7473003419327142E-3</v>
      </c>
      <c r="M53" s="246">
        <f>SUM($G53:L53)</f>
        <v>-0.15765527893773879</v>
      </c>
      <c r="N53" s="248">
        <f t="shared" si="1"/>
        <v>-1.5347431379198611</v>
      </c>
    </row>
    <row r="54" spans="2:14" x14ac:dyDescent="0.2">
      <c r="B54" s="244">
        <v>45231</v>
      </c>
      <c r="C54" s="249">
        <v>438.84255118364467</v>
      </c>
      <c r="D54" s="246"/>
      <c r="E54" s="246"/>
      <c r="F54" s="246">
        <v>0.12399562781240547</v>
      </c>
      <c r="G54" s="247">
        <v>-1.166151157309514E-2</v>
      </c>
      <c r="H54" s="247">
        <v>-2.1326005143748716E-2</v>
      </c>
      <c r="I54" s="247">
        <v>-4.2335078099540624E-2</v>
      </c>
      <c r="J54" s="247">
        <v>-1.3521866343921829E-2</v>
      </c>
      <c r="K54" s="247">
        <v>-2.4874670827387035E-2</v>
      </c>
      <c r="L54" s="247">
        <v>-7.3331427556126982E-3</v>
      </c>
      <c r="M54" s="246">
        <f>SUM($G54:L54)</f>
        <v>-0.12105227474330604</v>
      </c>
      <c r="N54" s="248">
        <f t="shared" si="1"/>
        <v>2.9433530690994303E-3</v>
      </c>
    </row>
    <row r="55" spans="2:14" ht="15" thickBot="1" x14ac:dyDescent="0.25">
      <c r="B55" s="244">
        <v>45261</v>
      </c>
      <c r="C55" s="254">
        <v>412.73761065297299</v>
      </c>
      <c r="D55" s="246"/>
      <c r="E55" s="246"/>
      <c r="F55" s="246">
        <v>-1.4839245039209459</v>
      </c>
      <c r="G55" s="247">
        <v>-2.6733802455964906E-3</v>
      </c>
      <c r="H55" s="247">
        <v>-5.4637732995615806E-2</v>
      </c>
      <c r="I55" s="247">
        <v>-4.2594513806250234E-2</v>
      </c>
      <c r="J55" s="247">
        <v>-2.946527621321593E-2</v>
      </c>
      <c r="K55" s="247">
        <v>-2.6707380980042217E-2</v>
      </c>
      <c r="L55" s="247">
        <v>-5.7490505425334959E-3</v>
      </c>
      <c r="M55" s="246">
        <f>SUM($G55:L55)</f>
        <v>-0.16182733478325417</v>
      </c>
      <c r="N55" s="248">
        <f t="shared" si="1"/>
        <v>-1.6457518387042001</v>
      </c>
    </row>
    <row r="56" spans="2:14" s="256" customFormat="1" ht="20.25" customHeight="1" thickBot="1" x14ac:dyDescent="0.3">
      <c r="B56" s="233" t="s">
        <v>78</v>
      </c>
      <c r="C56" s="255"/>
      <c r="D56" s="250"/>
      <c r="E56" s="250">
        <f t="shared" ref="E56:L56" si="3">SUM(E44:E55)</f>
        <v>-12.552685406708235</v>
      </c>
      <c r="F56" s="250">
        <f t="shared" si="3"/>
        <v>-2.3003817954249257</v>
      </c>
      <c r="G56" s="251">
        <f t="shared" si="3"/>
        <v>-2.0026105085037216E-2</v>
      </c>
      <c r="H56" s="251">
        <f t="shared" si="3"/>
        <v>-0.22746538578599029</v>
      </c>
      <c r="I56" s="251">
        <f t="shared" si="3"/>
        <v>-0.44656606780409902</v>
      </c>
      <c r="J56" s="251">
        <f t="shared" si="3"/>
        <v>-0.30913592337873297</v>
      </c>
      <c r="K56" s="251">
        <f t="shared" si="3"/>
        <v>-0.27245722832918773</v>
      </c>
      <c r="L56" s="251">
        <f t="shared" si="3"/>
        <v>-0.11918667114974824</v>
      </c>
      <c r="M56" s="250">
        <f>SUM($G56:L56)</f>
        <v>-1.3948373815327955</v>
      </c>
      <c r="N56" s="252">
        <f t="shared" si="1"/>
        <v>-16.247904583665957</v>
      </c>
    </row>
    <row r="57" spans="2:14" x14ac:dyDescent="0.2">
      <c r="B57" s="244">
        <v>45292</v>
      </c>
      <c r="C57" s="249">
        <v>464.33370802261686</v>
      </c>
      <c r="D57" s="246"/>
      <c r="E57" s="246"/>
      <c r="F57" s="246">
        <v>0.58131833660598886</v>
      </c>
      <c r="G57" s="247">
        <v>0.33813821315266068</v>
      </c>
      <c r="H57" s="247">
        <v>7.0409883747799995E-2</v>
      </c>
      <c r="I57" s="247">
        <v>5.1290944999948351E-2</v>
      </c>
      <c r="J57" s="247">
        <v>-2.3492985123425569E-2</v>
      </c>
      <c r="K57" s="247">
        <v>0.10059887787616617</v>
      </c>
      <c r="L57" s="247">
        <v>2.4480985376612807E-2</v>
      </c>
      <c r="M57" s="246">
        <f>SUM($G57:L57)</f>
        <v>0.56142592002976244</v>
      </c>
      <c r="N57" s="248">
        <f t="shared" si="1"/>
        <v>1.1427442566357513</v>
      </c>
    </row>
    <row r="58" spans="2:14" x14ac:dyDescent="0.2">
      <c r="B58" s="244">
        <v>45323</v>
      </c>
      <c r="C58" s="249">
        <v>426.40132911541554</v>
      </c>
      <c r="D58" s="246"/>
      <c r="E58" s="246"/>
      <c r="F58" s="246">
        <v>0.60760472176076519</v>
      </c>
      <c r="G58" s="247">
        <v>-2.4505346184753307E-2</v>
      </c>
      <c r="H58" s="247">
        <v>3.2337246916767981E-2</v>
      </c>
      <c r="I58" s="247">
        <v>9.6484769818573568E-2</v>
      </c>
      <c r="J58" s="247">
        <v>-1.6422645401348746E-2</v>
      </c>
      <c r="K58" s="247">
        <v>-2.9295650940582618E-2</v>
      </c>
      <c r="L58" s="247">
        <v>-1.0143562655684946E-2</v>
      </c>
      <c r="M58" s="246">
        <f>SUM($G58:L58)</f>
        <v>4.8454811552971933E-2</v>
      </c>
      <c r="N58" s="248">
        <f t="shared" si="1"/>
        <v>0.65605953331373712</v>
      </c>
    </row>
    <row r="59" spans="2:14" x14ac:dyDescent="0.2">
      <c r="B59" s="244">
        <f t="shared" ref="B59:B68" si="4">EOMONTH(B58,0)+1</f>
        <v>45352</v>
      </c>
      <c r="C59" s="249">
        <v>443.02679271260985</v>
      </c>
      <c r="D59" s="246"/>
      <c r="E59" s="246"/>
      <c r="F59" s="246">
        <v>1.1891530970365807</v>
      </c>
      <c r="G59" s="247">
        <v>6.0079211041738745E-2</v>
      </c>
      <c r="H59" s="247">
        <v>-1.2119930113271948E-2</v>
      </c>
      <c r="I59" s="247">
        <v>0.1128297806747014</v>
      </c>
      <c r="J59" s="247">
        <v>4.9166901393846274E-2</v>
      </c>
      <c r="K59" s="247">
        <v>-3.4699640903284035E-2</v>
      </c>
      <c r="L59" s="247">
        <v>-5.4716362446868061E-2</v>
      </c>
      <c r="M59" s="246">
        <f>SUM($G59:L59)</f>
        <v>0.12053995964686237</v>
      </c>
      <c r="N59" s="248">
        <f t="shared" si="1"/>
        <v>1.309693056683443</v>
      </c>
    </row>
    <row r="60" spans="2:14" x14ac:dyDescent="0.2">
      <c r="B60" s="244">
        <f t="shared" si="4"/>
        <v>45383</v>
      </c>
      <c r="C60" s="249">
        <v>434.11878047209206</v>
      </c>
      <c r="D60" s="246"/>
      <c r="E60" s="246"/>
      <c r="F60" s="246">
        <v>0.97485526710079284</v>
      </c>
      <c r="G60" s="247">
        <v>0.17861013581324414</v>
      </c>
      <c r="H60" s="247">
        <v>0.14844850413362565</v>
      </c>
      <c r="I60" s="247">
        <v>0.12319742779862963</v>
      </c>
      <c r="J60" s="247">
        <v>8.4883090349080703E-2</v>
      </c>
      <c r="K60" s="247">
        <v>7.9263521377129109E-2</v>
      </c>
      <c r="L60" s="247">
        <v>4.031186954301802E-2</v>
      </c>
      <c r="M60" s="246">
        <f>SUM($G60:L60)</f>
        <v>0.65471454901472725</v>
      </c>
      <c r="N60" s="248">
        <f t="shared" si="1"/>
        <v>1.6295698161155201</v>
      </c>
    </row>
    <row r="61" spans="2:14" x14ac:dyDescent="0.2">
      <c r="B61" s="244">
        <f t="shared" si="4"/>
        <v>45413</v>
      </c>
      <c r="C61" s="249">
        <v>424.01034776843397</v>
      </c>
      <c r="D61" s="246"/>
      <c r="E61" s="246"/>
      <c r="F61" s="246">
        <v>1.0023624137100455</v>
      </c>
      <c r="G61" s="247">
        <v>0.18492076725630113</v>
      </c>
      <c r="H61" s="247">
        <v>9.1653428953975435E-2</v>
      </c>
      <c r="I61" s="247">
        <v>0.18019831629226246</v>
      </c>
      <c r="J61" s="247">
        <v>7.6624447707217769E-2</v>
      </c>
      <c r="K61" s="247">
        <v>8.0967499760731698E-2</v>
      </c>
      <c r="L61" s="247">
        <v>5.3639690002000862E-3</v>
      </c>
      <c r="M61" s="246">
        <f>SUM($G61:L61)</f>
        <v>0.61972842897068858</v>
      </c>
      <c r="N61" s="248">
        <f t="shared" si="1"/>
        <v>1.6220908426807341</v>
      </c>
    </row>
    <row r="62" spans="2:14" x14ac:dyDescent="0.2">
      <c r="B62" s="244">
        <f t="shared" si="4"/>
        <v>45444</v>
      </c>
      <c r="C62" s="249">
        <v>420.63951242190632</v>
      </c>
      <c r="D62" s="246"/>
      <c r="E62" s="246"/>
      <c r="F62" s="246">
        <v>-1.2274781586266954</v>
      </c>
      <c r="G62" s="247">
        <v>4.8910193593201257E-2</v>
      </c>
      <c r="H62" s="247">
        <v>-3.5818949151689594E-2</v>
      </c>
      <c r="I62" s="247">
        <v>9.8393768761411593E-2</v>
      </c>
      <c r="J62" s="247">
        <v>-2.5517880370671264E-2</v>
      </c>
      <c r="K62" s="247">
        <v>9.6417818107397579E-2</v>
      </c>
      <c r="L62" s="247">
        <v>6.7368654237156989E-2</v>
      </c>
      <c r="M62" s="246">
        <f>SUM($G62:L62)</f>
        <v>0.24975360517680656</v>
      </c>
      <c r="N62" s="248">
        <f t="shared" si="1"/>
        <v>-0.97772455344988884</v>
      </c>
    </row>
    <row r="63" spans="2:14" x14ac:dyDescent="0.2">
      <c r="B63" s="244">
        <f t="shared" si="4"/>
        <v>45474</v>
      </c>
      <c r="C63" s="249">
        <v>442.18284652949438</v>
      </c>
      <c r="D63" s="246"/>
      <c r="E63" s="246"/>
      <c r="F63" s="246">
        <v>-2.1277372465581266</v>
      </c>
      <c r="G63" s="247">
        <v>-6.4266153266714809E-2</v>
      </c>
      <c r="H63" s="247">
        <v>-6.5781858610932886E-2</v>
      </c>
      <c r="I63" s="247">
        <v>-9.0117444851216533E-2</v>
      </c>
      <c r="J63" s="247">
        <v>2.9196246177036755E-2</v>
      </c>
      <c r="K63" s="247">
        <v>9.8725706811762848E-2</v>
      </c>
      <c r="L63" s="247">
        <v>5.2202273958812384E-2</v>
      </c>
      <c r="M63" s="246">
        <f>SUM($G63:L63)</f>
        <v>-4.0041229781252241E-2</v>
      </c>
      <c r="N63" s="248">
        <f t="shared" si="1"/>
        <v>-2.1677784763393788</v>
      </c>
    </row>
    <row r="64" spans="2:14" x14ac:dyDescent="0.2">
      <c r="B64" s="244">
        <f t="shared" si="4"/>
        <v>45505</v>
      </c>
      <c r="C64" s="249">
        <v>386.22426193018191</v>
      </c>
      <c r="D64" s="246"/>
      <c r="E64" s="246"/>
      <c r="F64" s="246">
        <v>-0.92793338174101336</v>
      </c>
      <c r="G64" s="247">
        <v>0.13612098130903405</v>
      </c>
      <c r="H64" s="247">
        <v>-0.34329642062454013</v>
      </c>
      <c r="I64" s="247">
        <v>-2.8083216522986731E-2</v>
      </c>
      <c r="J64" s="247">
        <v>-2.7911857745777979E-2</v>
      </c>
      <c r="K64" s="247">
        <v>7.4611389016240537E-2</v>
      </c>
      <c r="L64" s="247">
        <v>3.3004598753223036E-2</v>
      </c>
      <c r="M64" s="246">
        <f>SUM($G64:L64)</f>
        <v>-0.15555452581480722</v>
      </c>
      <c r="N64" s="248">
        <f t="shared" si="1"/>
        <v>-1.0834879075558206</v>
      </c>
    </row>
    <row r="65" spans="2:14" x14ac:dyDescent="0.2">
      <c r="B65" s="244">
        <f t="shared" si="4"/>
        <v>45536</v>
      </c>
      <c r="C65" s="249">
        <v>425.98525891999594</v>
      </c>
      <c r="D65" s="246"/>
      <c r="E65" s="246"/>
      <c r="F65" s="246">
        <v>-0.30087723035165936</v>
      </c>
      <c r="G65" s="247">
        <v>-0.26669495430292045</v>
      </c>
      <c r="H65" s="247">
        <v>-0.3332982373814275</v>
      </c>
      <c r="I65" s="247">
        <v>0.16965960022344007</v>
      </c>
      <c r="J65" s="247">
        <v>-0.10226304755070714</v>
      </c>
      <c r="K65" s="247">
        <v>-5.6852114769867512E-3</v>
      </c>
      <c r="L65" s="247">
        <v>3.2983739779922416E-2</v>
      </c>
      <c r="M65" s="246">
        <f>SUM($G65:L65)</f>
        <v>-0.50529811070867936</v>
      </c>
      <c r="N65" s="248">
        <f t="shared" si="1"/>
        <v>-0.80617534106033872</v>
      </c>
    </row>
    <row r="66" spans="2:14" x14ac:dyDescent="0.2">
      <c r="B66" s="244">
        <f t="shared" si="4"/>
        <v>45566</v>
      </c>
      <c r="C66" s="249">
        <v>461.18952351870996</v>
      </c>
      <c r="D66" s="246"/>
      <c r="E66" s="246"/>
      <c r="F66" s="246"/>
      <c r="G66" s="247">
        <v>-0.57196700970359871</v>
      </c>
      <c r="H66" s="247">
        <v>-0.34634933047806271</v>
      </c>
      <c r="I66" s="247">
        <v>0.10526172147029911</v>
      </c>
      <c r="J66" s="247">
        <v>-0.16448553875517291</v>
      </c>
      <c r="K66" s="247">
        <v>-3.0501889855599984E-2</v>
      </c>
      <c r="L66" s="247">
        <v>-0.1114000373652857</v>
      </c>
      <c r="M66" s="246">
        <f>SUM($G66:L66)</f>
        <v>-1.1194420846874209</v>
      </c>
      <c r="N66" s="248">
        <f t="shared" si="1"/>
        <v>-1.1194420846874209</v>
      </c>
    </row>
    <row r="67" spans="2:14" x14ac:dyDescent="0.2">
      <c r="B67" s="244">
        <f t="shared" si="4"/>
        <v>45597</v>
      </c>
      <c r="C67" s="249">
        <v>433.78939001085615</v>
      </c>
      <c r="D67" s="246"/>
      <c r="E67" s="246"/>
      <c r="F67" s="246"/>
      <c r="G67" s="247"/>
      <c r="H67" s="247">
        <v>-1.2750640673701241</v>
      </c>
      <c r="I67" s="247">
        <v>-2.3256086822584621E-2</v>
      </c>
      <c r="J67" s="247">
        <v>-0.42915560433647215</v>
      </c>
      <c r="K67" s="247">
        <v>-0.16074459417484377</v>
      </c>
      <c r="L67" s="247">
        <v>-0.11822065897507628</v>
      </c>
      <c r="M67" s="246">
        <f>SUM($G67:L67)</f>
        <v>-2.0064410116791009</v>
      </c>
      <c r="N67" s="248">
        <f t="shared" si="1"/>
        <v>-2.0064410116791009</v>
      </c>
    </row>
    <row r="68" spans="2:14" ht="15" thickBot="1" x14ac:dyDescent="0.25">
      <c r="B68" s="244">
        <f t="shared" si="4"/>
        <v>45627</v>
      </c>
      <c r="C68" s="249">
        <v>421.68703802935329</v>
      </c>
      <c r="D68" s="246"/>
      <c r="E68" s="246"/>
      <c r="F68" s="246"/>
      <c r="G68" s="247"/>
      <c r="H68" s="247"/>
      <c r="I68" s="247">
        <v>0.42886892971745283</v>
      </c>
      <c r="J68" s="247">
        <v>-0.32849584957216393</v>
      </c>
      <c r="K68" s="247">
        <v>7.4427545320247646E-2</v>
      </c>
      <c r="L68" s="247">
        <v>-7.0383582082513385E-2</v>
      </c>
      <c r="M68" s="246">
        <f>SUM($G68:L68)</f>
        <v>0.10441704338302316</v>
      </c>
      <c r="N68" s="248">
        <f t="shared" si="1"/>
        <v>0.10441704338302316</v>
      </c>
    </row>
    <row r="69" spans="2:14" ht="15.75" thickBot="1" x14ac:dyDescent="0.25">
      <c r="B69" s="233" t="s">
        <v>79</v>
      </c>
      <c r="C69" s="255"/>
      <c r="D69" s="250"/>
      <c r="E69" s="250"/>
      <c r="F69" s="250">
        <f t="shared" ref="F69:L69" si="5">SUM(F57:F68)</f>
        <v>-0.2287321810633216</v>
      </c>
      <c r="G69" s="251">
        <f t="shared" si="5"/>
        <v>1.9346038708192737E-2</v>
      </c>
      <c r="H69" s="251">
        <f t="shared" si="5"/>
        <v>-2.0688797299778798</v>
      </c>
      <c r="I69" s="251">
        <f t="shared" si="5"/>
        <v>1.2247285115599311</v>
      </c>
      <c r="J69" s="251">
        <f t="shared" si="5"/>
        <v>-0.8778747232285582</v>
      </c>
      <c r="K69" s="251">
        <f t="shared" si="5"/>
        <v>0.34408537091837843</v>
      </c>
      <c r="L69" s="251">
        <f t="shared" si="5"/>
        <v>-0.10914811287648263</v>
      </c>
      <c r="M69" s="250">
        <f>SUM($G69:L69)</f>
        <v>-1.4677426448964184</v>
      </c>
      <c r="N69" s="252">
        <f t="shared" si="1"/>
        <v>-1.69647482595974</v>
      </c>
    </row>
    <row r="70" spans="2:14" x14ac:dyDescent="0.2">
      <c r="B70" s="244">
        <f>EOMONTH(B68,0)+1</f>
        <v>45658</v>
      </c>
      <c r="C70" s="249">
        <v>478.93966955839028</v>
      </c>
      <c r="D70" s="246"/>
      <c r="E70" s="246"/>
      <c r="F70" s="246"/>
      <c r="G70" s="247"/>
      <c r="H70" s="247"/>
      <c r="I70" s="247"/>
      <c r="J70" s="247">
        <v>-1.2563674467302235</v>
      </c>
      <c r="K70" s="247">
        <v>0.32607242971289452</v>
      </c>
      <c r="L70" s="247">
        <v>-0.17826878769824361</v>
      </c>
      <c r="M70" s="246">
        <f>SUM($G70:L70)</f>
        <v>-1.1085638047155726</v>
      </c>
      <c r="N70" s="248">
        <f t="shared" si="1"/>
        <v>-1.1085638047155726</v>
      </c>
    </row>
    <row r="71" spans="2:14" x14ac:dyDescent="0.2">
      <c r="B71" s="244">
        <f>EOMONTH(B70,0)+1</f>
        <v>45689</v>
      </c>
      <c r="C71" s="249">
        <v>418.66763483181109</v>
      </c>
      <c r="D71" s="246"/>
      <c r="E71" s="246"/>
      <c r="F71" s="246"/>
      <c r="G71" s="247"/>
      <c r="H71" s="247"/>
      <c r="I71" s="247"/>
      <c r="J71" s="247"/>
      <c r="K71" s="247">
        <v>0.32983894389099078</v>
      </c>
      <c r="L71" s="247">
        <v>-0.87575565297964886</v>
      </c>
      <c r="M71" s="246">
        <f>SUM($G71:L71)</f>
        <v>-0.54591670908865808</v>
      </c>
      <c r="N71" s="248">
        <f t="shared" si="1"/>
        <v>-0.54591670908865808</v>
      </c>
    </row>
    <row r="72" spans="2:14" x14ac:dyDescent="0.2">
      <c r="B72" s="244">
        <f>EOMONTH(B71,0)+1</f>
        <v>45717</v>
      </c>
      <c r="C72" s="249">
        <v>461.95456329256831</v>
      </c>
      <c r="D72" s="246"/>
      <c r="E72" s="246"/>
      <c r="F72" s="246"/>
      <c r="G72" s="247"/>
      <c r="H72" s="247"/>
      <c r="I72" s="247"/>
      <c r="J72" s="247"/>
      <c r="K72" s="247"/>
      <c r="L72" s="247">
        <v>-3.4392999933952524</v>
      </c>
      <c r="M72" s="246">
        <f>SUM($G72:L72)</f>
        <v>-3.4392999933952524</v>
      </c>
      <c r="N72" s="248">
        <f t="shared" si="1"/>
        <v>-3.4392999933952524</v>
      </c>
    </row>
  </sheetData>
  <mergeCells count="5">
    <mergeCell ref="U2:U3"/>
    <mergeCell ref="D29:N29"/>
    <mergeCell ref="B43:C43"/>
    <mergeCell ref="B56:C56"/>
    <mergeCell ref="B69:C69"/>
  </mergeCells>
  <conditionalFormatting sqref="G31:G65 M32:M68">
    <cfRule type="cellIs" dxfId="103" priority="103" operator="greaterThan">
      <formula>0</formula>
    </cfRule>
    <cfRule type="cellIs" dxfId="102" priority="104" operator="lessThan">
      <formula>0</formula>
    </cfRule>
  </conditionalFormatting>
  <conditionalFormatting sqref="D31:D42">
    <cfRule type="cellIs" dxfId="101" priority="101" operator="greaterThan">
      <formula>0</formula>
    </cfRule>
    <cfRule type="cellIs" dxfId="100" priority="102" operator="lessThan">
      <formula>0</formula>
    </cfRule>
  </conditionalFormatting>
  <conditionalFormatting sqref="D43">
    <cfRule type="cellIs" dxfId="99" priority="99" operator="greaterThan">
      <formula>0</formula>
    </cfRule>
    <cfRule type="cellIs" dxfId="98" priority="100" operator="lessThan">
      <formula>0</formula>
    </cfRule>
  </conditionalFormatting>
  <conditionalFormatting sqref="D44:D55">
    <cfRule type="cellIs" dxfId="97" priority="97" operator="greaterThan">
      <formula>0</formula>
    </cfRule>
    <cfRule type="cellIs" dxfId="96" priority="98" operator="lessThan">
      <formula>0</formula>
    </cfRule>
  </conditionalFormatting>
  <conditionalFormatting sqref="D56">
    <cfRule type="cellIs" dxfId="95" priority="95" operator="greaterThan">
      <formula>0</formula>
    </cfRule>
    <cfRule type="cellIs" dxfId="94" priority="96" operator="lessThan">
      <formula>0</formula>
    </cfRule>
  </conditionalFormatting>
  <conditionalFormatting sqref="E31:E42">
    <cfRule type="cellIs" dxfId="93" priority="93" operator="greaterThan">
      <formula>0</formula>
    </cfRule>
    <cfRule type="cellIs" dxfId="92" priority="94" operator="lessThan">
      <formula>0</formula>
    </cfRule>
  </conditionalFormatting>
  <conditionalFormatting sqref="E43">
    <cfRule type="cellIs" dxfId="91" priority="91" operator="greaterThan">
      <formula>0</formula>
    </cfRule>
    <cfRule type="cellIs" dxfId="90" priority="92" operator="lessThan">
      <formula>0</formula>
    </cfRule>
  </conditionalFormatting>
  <conditionalFormatting sqref="D57:D58">
    <cfRule type="cellIs" dxfId="89" priority="85" operator="greaterThan">
      <formula>0</formula>
    </cfRule>
    <cfRule type="cellIs" dxfId="88" priority="86" operator="lessThan">
      <formula>0</formula>
    </cfRule>
  </conditionalFormatting>
  <conditionalFormatting sqref="E57:E58">
    <cfRule type="cellIs" dxfId="87" priority="83" operator="greaterThan">
      <formula>0</formula>
    </cfRule>
    <cfRule type="cellIs" dxfId="86" priority="84" operator="lessThan">
      <formula>0</formula>
    </cfRule>
  </conditionalFormatting>
  <conditionalFormatting sqref="E44:E55">
    <cfRule type="cellIs" dxfId="85" priority="89" operator="greaterThan">
      <formula>0</formula>
    </cfRule>
    <cfRule type="cellIs" dxfId="84" priority="90" operator="lessThan">
      <formula>0</formula>
    </cfRule>
  </conditionalFormatting>
  <conditionalFormatting sqref="E56">
    <cfRule type="cellIs" dxfId="83" priority="87" operator="greaterThan">
      <formula>0</formula>
    </cfRule>
    <cfRule type="cellIs" dxfId="82" priority="88" operator="lessThan">
      <formula>0</formula>
    </cfRule>
  </conditionalFormatting>
  <conditionalFormatting sqref="N31:N42">
    <cfRule type="cellIs" dxfId="81" priority="71" operator="greaterThan">
      <formula>0</formula>
    </cfRule>
    <cfRule type="cellIs" dxfId="80" priority="72" operator="lessThan">
      <formula>0</formula>
    </cfRule>
  </conditionalFormatting>
  <conditionalFormatting sqref="N43">
    <cfRule type="cellIs" dxfId="79" priority="69" operator="greaterThan">
      <formula>0</formula>
    </cfRule>
    <cfRule type="cellIs" dxfId="78" priority="70" operator="lessThan">
      <formula>0</formula>
    </cfRule>
  </conditionalFormatting>
  <conditionalFormatting sqref="N44:N55">
    <cfRule type="cellIs" dxfId="77" priority="67" operator="greaterThan">
      <formula>0</formula>
    </cfRule>
    <cfRule type="cellIs" dxfId="76" priority="68" operator="lessThan">
      <formula>0</formula>
    </cfRule>
  </conditionalFormatting>
  <conditionalFormatting sqref="N56">
    <cfRule type="cellIs" dxfId="75" priority="65" operator="greaterThan">
      <formula>0</formula>
    </cfRule>
    <cfRule type="cellIs" dxfId="74" priority="66" operator="lessThan">
      <formula>0</formula>
    </cfRule>
  </conditionalFormatting>
  <conditionalFormatting sqref="N57:N58">
    <cfRule type="cellIs" dxfId="73" priority="63" operator="greaterThan">
      <formula>0</formula>
    </cfRule>
    <cfRule type="cellIs" dxfId="72" priority="64" operator="lessThan">
      <formula>0</formula>
    </cfRule>
  </conditionalFormatting>
  <conditionalFormatting sqref="F31:F42">
    <cfRule type="cellIs" dxfId="71" priority="81" operator="greaterThan">
      <formula>0</formula>
    </cfRule>
    <cfRule type="cellIs" dxfId="70" priority="82" operator="lessThan">
      <formula>0</formula>
    </cfRule>
  </conditionalFormatting>
  <conditionalFormatting sqref="F43">
    <cfRule type="cellIs" dxfId="69" priority="79" operator="greaterThan">
      <formula>0</formula>
    </cfRule>
    <cfRule type="cellIs" dxfId="68" priority="80" operator="lessThan">
      <formula>0</formula>
    </cfRule>
  </conditionalFormatting>
  <conditionalFormatting sqref="F44:F55">
    <cfRule type="cellIs" dxfId="67" priority="77" operator="greaterThan">
      <formula>0</formula>
    </cfRule>
    <cfRule type="cellIs" dxfId="66" priority="78" operator="lessThan">
      <formula>0</formula>
    </cfRule>
  </conditionalFormatting>
  <conditionalFormatting sqref="F56">
    <cfRule type="cellIs" dxfId="65" priority="75" operator="greaterThan">
      <formula>0</formula>
    </cfRule>
    <cfRule type="cellIs" dxfId="64" priority="76" operator="lessThan">
      <formula>0</formula>
    </cfRule>
  </conditionalFormatting>
  <conditionalFormatting sqref="F57:F58">
    <cfRule type="cellIs" dxfId="63" priority="73" operator="greaterThan">
      <formula>0</formula>
    </cfRule>
    <cfRule type="cellIs" dxfId="62" priority="74" operator="lessThan">
      <formula>0</formula>
    </cfRule>
  </conditionalFormatting>
  <conditionalFormatting sqref="D59:D65">
    <cfRule type="cellIs" dxfId="61" priority="61" operator="greaterThan">
      <formula>0</formula>
    </cfRule>
    <cfRule type="cellIs" dxfId="60" priority="62" operator="lessThan">
      <formula>0</formula>
    </cfRule>
  </conditionalFormatting>
  <conditionalFormatting sqref="E59:E65">
    <cfRule type="cellIs" dxfId="59" priority="59" operator="greaterThan">
      <formula>0</formula>
    </cfRule>
    <cfRule type="cellIs" dxfId="58" priority="60" operator="lessThan">
      <formula>0</formula>
    </cfRule>
  </conditionalFormatting>
  <conditionalFormatting sqref="N59:N65">
    <cfRule type="cellIs" dxfId="57" priority="55" operator="greaterThan">
      <formula>0</formula>
    </cfRule>
    <cfRule type="cellIs" dxfId="56" priority="56" operator="lessThan">
      <formula>0</formula>
    </cfRule>
  </conditionalFormatting>
  <conditionalFormatting sqref="F59:F65">
    <cfRule type="cellIs" dxfId="55" priority="57" operator="greaterThan">
      <formula>0</formula>
    </cfRule>
    <cfRule type="cellIs" dxfId="54" priority="58" operator="lessThan">
      <formula>0</formula>
    </cfRule>
  </conditionalFormatting>
  <conditionalFormatting sqref="G66">
    <cfRule type="cellIs" dxfId="53" priority="53" operator="greaterThan">
      <formula>0</formula>
    </cfRule>
    <cfRule type="cellIs" dxfId="52" priority="54" operator="lessThan">
      <formula>0</formula>
    </cfRule>
  </conditionalFormatting>
  <conditionalFormatting sqref="D66">
    <cfRule type="cellIs" dxfId="51" priority="51" operator="greaterThan">
      <formula>0</formula>
    </cfRule>
    <cfRule type="cellIs" dxfId="50" priority="52" operator="lessThan">
      <formula>0</formula>
    </cfRule>
  </conditionalFormatting>
  <conditionalFormatting sqref="E66">
    <cfRule type="cellIs" dxfId="49" priority="49" operator="greaterThan">
      <formula>0</formula>
    </cfRule>
    <cfRule type="cellIs" dxfId="48" priority="50" operator="lessThan">
      <formula>0</formula>
    </cfRule>
  </conditionalFormatting>
  <conditionalFormatting sqref="N66">
    <cfRule type="cellIs" dxfId="47" priority="45" operator="greaterThan">
      <formula>0</formula>
    </cfRule>
    <cfRule type="cellIs" dxfId="46" priority="46" operator="lessThan">
      <formula>0</formula>
    </cfRule>
  </conditionalFormatting>
  <conditionalFormatting sqref="F66">
    <cfRule type="cellIs" dxfId="45" priority="47" operator="greaterThan">
      <formula>0</formula>
    </cfRule>
    <cfRule type="cellIs" dxfId="44" priority="48" operator="lessThan">
      <formula>0</formula>
    </cfRule>
  </conditionalFormatting>
  <conditionalFormatting sqref="H31:L65">
    <cfRule type="cellIs" dxfId="43" priority="43" operator="greaterThan">
      <formula>0</formula>
    </cfRule>
    <cfRule type="cellIs" dxfId="42" priority="44" operator="lessThan">
      <formula>0</formula>
    </cfRule>
  </conditionalFormatting>
  <conditionalFormatting sqref="H66:L66">
    <cfRule type="cellIs" dxfId="41" priority="41" operator="greaterThan">
      <formula>0</formula>
    </cfRule>
    <cfRule type="cellIs" dxfId="40" priority="42" operator="lessThan">
      <formula>0</formula>
    </cfRule>
  </conditionalFormatting>
  <conditionalFormatting sqref="G67:G68">
    <cfRule type="cellIs" dxfId="39" priority="39" operator="greaterThan">
      <formula>0</formula>
    </cfRule>
    <cfRule type="cellIs" dxfId="38" priority="40" operator="lessThan">
      <formula>0</formula>
    </cfRule>
  </conditionalFormatting>
  <conditionalFormatting sqref="D67:D68">
    <cfRule type="cellIs" dxfId="37" priority="37" operator="greaterThan">
      <formula>0</formula>
    </cfRule>
    <cfRule type="cellIs" dxfId="36" priority="38" operator="lessThan">
      <formula>0</formula>
    </cfRule>
  </conditionalFormatting>
  <conditionalFormatting sqref="E67:E68">
    <cfRule type="cellIs" dxfId="35" priority="35" operator="greaterThan">
      <formula>0</formula>
    </cfRule>
    <cfRule type="cellIs" dxfId="34" priority="36" operator="lessThan">
      <formula>0</formula>
    </cfRule>
  </conditionalFormatting>
  <conditionalFormatting sqref="N67:N68">
    <cfRule type="cellIs" dxfId="33" priority="31" operator="greaterThan">
      <formula>0</formula>
    </cfRule>
    <cfRule type="cellIs" dxfId="32" priority="32" operator="lessThan">
      <formula>0</formula>
    </cfRule>
  </conditionalFormatting>
  <conditionalFormatting sqref="F67:F68">
    <cfRule type="cellIs" dxfId="31" priority="33" operator="greaterThan">
      <formula>0</formula>
    </cfRule>
    <cfRule type="cellIs" dxfId="30" priority="34" operator="lessThan">
      <formula>0</formula>
    </cfRule>
  </conditionalFormatting>
  <conditionalFormatting sqref="H67:L68">
    <cfRule type="cellIs" dxfId="29" priority="29" operator="greaterThan">
      <formula>0</formula>
    </cfRule>
    <cfRule type="cellIs" dxfId="28" priority="30" operator="lessThan">
      <formula>0</formula>
    </cfRule>
  </conditionalFormatting>
  <conditionalFormatting sqref="M31">
    <cfRule type="cellIs" dxfId="27" priority="27" operator="greaterThan">
      <formula>0</formula>
    </cfRule>
    <cfRule type="cellIs" dxfId="26" priority="28" operator="lessThan">
      <formula>0</formula>
    </cfRule>
  </conditionalFormatting>
  <conditionalFormatting sqref="G69 M69">
    <cfRule type="cellIs" dxfId="25" priority="25" operator="greaterThan">
      <formula>0</formula>
    </cfRule>
    <cfRule type="cellIs" dxfId="24" priority="26" operator="lessThan">
      <formula>0</formula>
    </cfRule>
  </conditionalFormatting>
  <conditionalFormatting sqref="D69">
    <cfRule type="cellIs" dxfId="23" priority="23" operator="greaterThan">
      <formula>0</formula>
    </cfRule>
    <cfRule type="cellIs" dxfId="22" priority="24" operator="lessThan">
      <formula>0</formula>
    </cfRule>
  </conditionalFormatting>
  <conditionalFormatting sqref="E69">
    <cfRule type="cellIs" dxfId="21" priority="21" operator="greaterThan">
      <formula>0</formula>
    </cfRule>
    <cfRule type="cellIs" dxfId="20" priority="22" operator="lessThan">
      <formula>0</formula>
    </cfRule>
  </conditionalFormatting>
  <conditionalFormatting sqref="N69">
    <cfRule type="cellIs" dxfId="19" priority="17" operator="greaterThan">
      <formula>0</formula>
    </cfRule>
    <cfRule type="cellIs" dxfId="18" priority="18" operator="lessThan">
      <formula>0</formula>
    </cfRule>
  </conditionalFormatting>
  <conditionalFormatting sqref="F69">
    <cfRule type="cellIs" dxfId="17" priority="19" operator="greaterThan">
      <formula>0</formula>
    </cfRule>
    <cfRule type="cellIs" dxfId="16" priority="20" operator="lessThan">
      <formula>0</formula>
    </cfRule>
  </conditionalFormatting>
  <conditionalFormatting sqref="H69:L69">
    <cfRule type="cellIs" dxfId="15" priority="15" operator="greaterThan">
      <formula>0</formula>
    </cfRule>
    <cfRule type="cellIs" dxfId="14" priority="16" operator="lessThan">
      <formula>0</formula>
    </cfRule>
  </conditionalFormatting>
  <conditionalFormatting sqref="M70:M72">
    <cfRule type="cellIs" dxfId="13" priority="13" operator="greaterThan">
      <formula>0</formula>
    </cfRule>
    <cfRule type="cellIs" dxfId="12" priority="14" operator="lessThan">
      <formula>0</formula>
    </cfRule>
  </conditionalFormatting>
  <conditionalFormatting sqref="G70:G72">
    <cfRule type="cellIs" dxfId="11" priority="11" operator="greaterThan">
      <formula>0</formula>
    </cfRule>
    <cfRule type="cellIs" dxfId="10" priority="12" operator="lessThan">
      <formula>0</formula>
    </cfRule>
  </conditionalFormatting>
  <conditionalFormatting sqref="D70:D72">
    <cfRule type="cellIs" dxfId="9" priority="9" operator="greaterThan">
      <formula>0</formula>
    </cfRule>
    <cfRule type="cellIs" dxfId="8" priority="10" operator="lessThan">
      <formula>0</formula>
    </cfRule>
  </conditionalFormatting>
  <conditionalFormatting sqref="E70:E72">
    <cfRule type="cellIs" dxfId="7" priority="7" operator="greaterThan">
      <formula>0</formula>
    </cfRule>
    <cfRule type="cellIs" dxfId="6" priority="8" operator="lessThan">
      <formula>0</formula>
    </cfRule>
  </conditionalFormatting>
  <conditionalFormatting sqref="N70:N72">
    <cfRule type="cellIs" dxfId="5" priority="3" operator="greaterThan">
      <formula>0</formula>
    </cfRule>
    <cfRule type="cellIs" dxfId="4" priority="4" operator="lessThan">
      <formula>0</formula>
    </cfRule>
  </conditionalFormatting>
  <conditionalFormatting sqref="F70:F72">
    <cfRule type="cellIs" dxfId="3" priority="5" operator="greaterThan">
      <formula>0</formula>
    </cfRule>
    <cfRule type="cellIs" dxfId="2" priority="6" operator="lessThan">
      <formula>0</formula>
    </cfRule>
  </conditionalFormatting>
  <conditionalFormatting sqref="H70:L72">
    <cfRule type="cellIs" dxfId="1" priority="1" operator="greaterThan">
      <formula>0</formula>
    </cfRule>
    <cfRule type="cellIs" dxfId="0" priority="2" operator="lessThan">
      <formula>0</formula>
    </cfRule>
  </conditionalFormatting>
  <pageMargins left="0.17" right="0.17" top="0.18" bottom="0.17" header="0.17" footer="0.17"/>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Graphs_DTR</vt:lpstr>
      <vt:lpstr>Date_rbts</vt:lpstr>
      <vt:lpstr>Date_soins</vt:lpstr>
      <vt:lpstr>Révisions_date_soins</vt:lpstr>
      <vt:lpstr>Date_rbts!Zone_d_impression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Adriel Attal</dc:creator>
  <cp:lastModifiedBy>Adriel Attal</cp:lastModifiedBy>
  <dcterms:created xsi:type="dcterms:W3CDTF">2025-07-15T14:12:30Z</dcterms:created>
  <dcterms:modified xsi:type="dcterms:W3CDTF">2025-07-15T14:14:04Z</dcterms:modified>
</cp:coreProperties>
</file>