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66925"/>
  <mc:AlternateContent xmlns:mc="http://schemas.openxmlformats.org/markup-compatibility/2006">
    <mc:Choice Requires="x15">
      <x15ac:absPath xmlns:x15ac="http://schemas.microsoft.com/office/spreadsheetml/2010/11/ac" url="H:\21-STATISTIQUES\04_STATS_PRESTATIONS_MALADIE\10_TRANSVERSE\00_DEPARTEMENT_PMAL\03_LABELLISATION_LOGIGRAMMES\Labellisation_PMAL\Annee_2025\Patients\"/>
    </mc:Choice>
  </mc:AlternateContent>
  <xr:revisionPtr revIDLastSave="0" documentId="13_ncr:1_{163CAC6D-5948-4F7B-83D7-9408446C7462}" xr6:coauthVersionLast="47" xr6:coauthVersionMax="47" xr10:uidLastSave="{00000000-0000-0000-0000-000000000000}"/>
  <bookViews>
    <workbookView xWindow="25080" yWindow="-120" windowWidth="25440" windowHeight="15270" tabRatio="915" xr2:uid="{17F6483C-82C1-42CA-95AC-A81688983296}"/>
  </bookViews>
  <sheets>
    <sheet name="METADONNEES_PATIENTS" sheetId="2" r:id="rId1"/>
    <sheet name="Patients_mois_DR" sheetId="1" r:id="rId2"/>
    <sheet name="Patients_ACM_DR" sheetId="3" r:id="rId3"/>
    <sheet name="Patients_mois_DS" sheetId="4" r:id="rId4"/>
    <sheet name="Patients_ACM_DS" sheetId="5" r:id="rId5"/>
    <sheet name="Patients_mois_taux_complétude" sheetId="10" r:id="rId6"/>
    <sheet name="Patients_ACM_taux_complétude" sheetId="11" r:id="rId7"/>
    <sheet name="Patients_mois_taux_révision" sheetId="8" r:id="rId8"/>
    <sheet name="Patients_ACM_taux_révision" sheetId="9" r:id="rId9"/>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D4" i="9" l="1"/>
  <c r="AD4" i="8"/>
  <c r="A42" i="11" l="1"/>
  <c r="A42" i="10"/>
  <c r="AE4" i="11"/>
  <c r="A42" i="9" l="1"/>
  <c r="A42" i="8"/>
  <c r="AC4" i="9"/>
  <c r="AC4" i="8"/>
  <c r="AD4" i="11"/>
  <c r="AB4" i="9" l="1"/>
  <c r="AB4" i="8"/>
  <c r="AC4" i="11"/>
  <c r="AA4" i="9" l="1"/>
  <c r="AA4" i="8"/>
  <c r="AB4" i="11"/>
  <c r="Z4" i="9" l="1"/>
  <c r="Z4" i="8"/>
  <c r="Z4" i="11"/>
  <c r="AA4" i="11" s="1"/>
  <c r="F4" i="8" l="1"/>
  <c r="G4" i="8" s="1"/>
  <c r="H4" i="8" s="1"/>
  <c r="I4" i="8" s="1"/>
  <c r="J4" i="8" s="1"/>
  <c r="K4" i="8" s="1"/>
  <c r="L4" i="8" s="1"/>
  <c r="M4" i="8" s="1"/>
  <c r="N4" i="8" s="1"/>
  <c r="O4" i="8" s="1"/>
  <c r="P4" i="8" s="1"/>
  <c r="Q4" i="8" s="1"/>
  <c r="R4" i="8" s="1"/>
  <c r="S4" i="8" s="1"/>
  <c r="T4" i="8" s="1"/>
  <c r="U4" i="8" s="1"/>
  <c r="V4" i="8" s="1"/>
  <c r="W4" i="8" s="1"/>
  <c r="X4" i="8" s="1"/>
  <c r="Y4" i="8" s="1"/>
  <c r="Y4" i="11" l="1"/>
  <c r="X4" i="9" l="1"/>
  <c r="W4" i="9"/>
  <c r="W4" i="11" l="1"/>
  <c r="X4" i="11" s="1"/>
  <c r="U4" i="9"/>
  <c r="V4" i="9"/>
  <c r="V4" i="11"/>
  <c r="T4" i="9"/>
  <c r="U4" i="11"/>
  <c r="S4" i="9"/>
  <c r="T4" i="11"/>
  <c r="R4" i="9"/>
  <c r="S4" i="11"/>
  <c r="Q4" i="9"/>
  <c r="R4" i="11"/>
  <c r="Q4" i="11"/>
  <c r="P4" i="9"/>
  <c r="O4" i="9"/>
  <c r="E4" i="11"/>
  <c r="F4" i="11"/>
  <c r="G4" i="11"/>
  <c r="H4" i="11"/>
  <c r="I4" i="11"/>
  <c r="J4" i="11"/>
  <c r="K4" i="11"/>
  <c r="L4" i="11"/>
  <c r="M4" i="11"/>
  <c r="N4" i="11"/>
  <c r="O4" i="11"/>
  <c r="E4" i="8"/>
  <c r="G4" i="9"/>
  <c r="H4" i="9"/>
  <c r="I4" i="9"/>
  <c r="J4" i="9"/>
  <c r="K4" i="9"/>
  <c r="L4" i="9"/>
  <c r="M4" i="9"/>
  <c r="N4" i="9"/>
  <c r="Y4" i="9"/>
  <c r="F4" i="9"/>
  <c r="E4" i="9"/>
</calcChain>
</file>

<file path=xl/sharedStrings.xml><?xml version="1.0" encoding="utf-8"?>
<sst xmlns="http://schemas.openxmlformats.org/spreadsheetml/2006/main" count="497" uniqueCount="72">
  <si>
    <t>1.1.</t>
  </si>
  <si>
    <t xml:space="preserve">Titre </t>
  </si>
  <si>
    <t>Patients au régime agricole</t>
  </si>
  <si>
    <t>1.2.</t>
  </si>
  <si>
    <t>Producteur</t>
  </si>
  <si>
    <t xml:space="preserve"> </t>
  </si>
  <si>
    <t>Mutualité Sociale Agricole (MSA)</t>
  </si>
  <si>
    <t>1.3.</t>
  </si>
  <si>
    <t xml:space="preserve">Nom de la série </t>
  </si>
  <si>
    <t>1.4.</t>
  </si>
  <si>
    <t>Descriptif de la série</t>
  </si>
  <si>
    <t>2.1.</t>
  </si>
  <si>
    <t xml:space="preserve">Modèle de citation </t>
  </si>
  <si>
    <t xml:space="preserve">2.2. </t>
  </si>
  <si>
    <t>Classification</t>
  </si>
  <si>
    <t xml:space="preserve">2.3. </t>
  </si>
  <si>
    <t>Mots-Clefs</t>
  </si>
  <si>
    <t>Santé / Patients / Prestations maladie / Soins de ville / Salariés et non-salariés agricoles / Agriculture</t>
  </si>
  <si>
    <t>2.4.</t>
  </si>
  <si>
    <t>Période couverte</t>
  </si>
  <si>
    <t>2.5.</t>
  </si>
  <si>
    <t>Couverture géographique</t>
  </si>
  <si>
    <t>Le champ géographique d’observation est celui de la France métropolitaine</t>
  </si>
  <si>
    <t>2.6.</t>
  </si>
  <si>
    <t>Unité géographique</t>
  </si>
  <si>
    <t>France métropolitaine</t>
  </si>
  <si>
    <t>2.7.</t>
  </si>
  <si>
    <t>Unité d'analyse</t>
  </si>
  <si>
    <t>Patient</t>
  </si>
  <si>
    <t>2.8.</t>
  </si>
  <si>
    <t>Champ ou univers</t>
  </si>
  <si>
    <t>2.9.</t>
  </si>
  <si>
    <t>Type de données</t>
  </si>
  <si>
    <t>3.1.</t>
  </si>
  <si>
    <t>Fréquence de collecte</t>
  </si>
  <si>
    <t>Mensuelle</t>
  </si>
  <si>
    <t>3.2.</t>
  </si>
  <si>
    <t>Version</t>
  </si>
  <si>
    <t>3.3.</t>
  </si>
  <si>
    <t>Date d'extraction</t>
  </si>
  <si>
    <t xml:space="preserve">  </t>
  </si>
  <si>
    <t>ALD</t>
  </si>
  <si>
    <t>0-19 ans</t>
  </si>
  <si>
    <t>20-64 ans</t>
  </si>
  <si>
    <t>65 ans ou plus</t>
  </si>
  <si>
    <t>non ALD</t>
  </si>
  <si>
    <t>En affection de longue durée (ALD) ou non</t>
  </si>
  <si>
    <t>Régime</t>
  </si>
  <si>
    <t>Tranche d'âge</t>
  </si>
  <si>
    <t>Non-salariés agricoles</t>
  </si>
  <si>
    <t>Salariés agricoles</t>
  </si>
  <si>
    <t>Régime agricole</t>
  </si>
  <si>
    <t>Dénombrement des patients ayant eu des remboursements de soins de ville par le régime agricole</t>
  </si>
  <si>
    <t>Total</t>
  </si>
  <si>
    <t>Source : CCMSA</t>
  </si>
  <si>
    <t xml:space="preserve">sur une année complète mobile (ACM) </t>
  </si>
  <si>
    <t>en date de remboursement (données définitives)</t>
  </si>
  <si>
    <t xml:space="preserve">Données mensuelles </t>
  </si>
  <si>
    <t>en date de soins (données provisoires)</t>
  </si>
  <si>
    <r>
      <t>Taux de complétude du dénombrement des patients ayant eu des remboursements de soins de ville par le régime agricole</t>
    </r>
    <r>
      <rPr>
        <b/>
        <vertAlign val="superscript"/>
        <sz val="14"/>
        <color theme="1"/>
        <rFont val="Calibri"/>
        <family val="2"/>
      </rPr>
      <t xml:space="preserve"> (1)</t>
    </r>
  </si>
  <si>
    <r>
      <t>Taux de révision du dénombrement des patients ayant eu des remboursements de soins de ville par le régime agricole</t>
    </r>
    <r>
      <rPr>
        <b/>
        <vertAlign val="superscript"/>
        <sz val="14"/>
        <color theme="1"/>
        <rFont val="Calibri"/>
        <family val="2"/>
      </rPr>
      <t xml:space="preserve"> (1)</t>
    </r>
  </si>
  <si>
    <r>
      <t xml:space="preserve">Santé / Patients </t>
    </r>
    <r>
      <rPr>
        <sz val="11"/>
        <rFont val="Calibri"/>
        <family val="2"/>
      </rPr>
      <t>/ Salariés et non-salariés agricoles</t>
    </r>
  </si>
  <si>
    <r>
      <t xml:space="preserve">Le dénombrement </t>
    </r>
    <r>
      <rPr>
        <sz val="11"/>
        <rFont val="Calibri"/>
        <family val="2"/>
      </rPr>
      <t>des patients</t>
    </r>
    <r>
      <rPr>
        <sz val="11"/>
        <rFont val="Calibri"/>
        <family val="2"/>
        <scheme val="minor"/>
      </rPr>
      <t xml:space="preserve"> est réalisé à partir des flux de données mensuels issus des chaînes de liquidation des prestations des organismes de MSA. 
Les données sont présentées par régime, par tranche d'âge, et avec la distinction en affection de longue durée (ALD) ou non.
La notion d'ALD repose sur le type d'exonération associé aux remboursements. Un patient est considérée en ALD à partir du moment où il a eu un remboursement de soins avec une exonération de type ALD.
Les patients sont dénombrés sur le champ des soins de ville (cf. nomenclature des séries labellisées prestations maladie).
Ils sont comptabilisés sur un mois et sur une année complète mobile (ACM).
Un patient peut être affilié dans les deux régimes agricoles. La somme des patients non-salariés et salariés n'est donc pas égale au total des patients au régime agricole.
Les données en date de soins sont provisoires car elles font l'objet d'un redressement statistique pour les compléter des soins non encore remboursés.</t>
    </r>
  </si>
  <si>
    <r>
      <t xml:space="preserve">Dénombrement des patients ayant eu des remboursements </t>
    </r>
    <r>
      <rPr>
        <sz val="11"/>
        <rFont val="Calibri"/>
        <family val="2"/>
      </rPr>
      <t xml:space="preserve">de prestations prises en charge par le régime agricole, dans le champ </t>
    </r>
    <r>
      <rPr>
        <sz val="11"/>
        <rFont val="Calibri"/>
        <family val="2"/>
        <scheme val="minor"/>
      </rPr>
      <t>des soins de ville</t>
    </r>
  </si>
  <si>
    <r>
      <t xml:space="preserve">Dénombrement des </t>
    </r>
    <r>
      <rPr>
        <sz val="11"/>
        <rFont val="Calibri"/>
        <family val="2"/>
      </rPr>
      <t>personnes</t>
    </r>
    <r>
      <rPr>
        <sz val="11"/>
        <rFont val="Calibri"/>
        <family val="2"/>
        <scheme val="minor"/>
      </rPr>
      <t xml:space="preserve"> affiliées au régime agricole ayant eu des remboursements de prestations prises en charge par la MSA, dans le champ des soins de ville, tous risques confondus (maladie, maternité, accidents du travail et maladies professionnelles), en date de remboursement (données définitives) et en date de soins (données provisoires).</t>
    </r>
  </si>
  <si>
    <t>Personnes affiliées au régime agricole ayant eu des remboursements de prestations prises en charge par la MSA, dans le champ des soins de ville, tous risques confondus (maladie, maternité, accidents du travail et maladies professionnelles).</t>
  </si>
  <si>
    <t>Années 2023 à 2025 pour les séries en dates de remboursement</t>
  </si>
  <si>
    <t>Années 2023 à 2025 pour les séries en dates de soins</t>
  </si>
  <si>
    <t>Nota Bene</t>
  </si>
  <si>
    <t xml:space="preserve">Suite à une coquille les données ont été revues de novembre 2024 à mars 2025 </t>
  </si>
  <si>
    <t>Version Juin 2025</t>
  </si>
  <si>
    <t>Extraction datant du 9 juillet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</si>
</sst>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C]mmm\-yy;@"/>
  </numFmts>
  <fonts count="14" x14ac:knownFonts="1">
    <font>
      <sz val="11"/>
      <color theme="1"/>
      <name val="Calibri"/>
      <family val="2"/>
      <scheme val="minor"/>
    </font>
    <font>
      <b/>
      <sz val="11"/>
      <color theme="1"/>
      <name val="Calibri"/>
      <family val="2"/>
      <scheme val="minor"/>
    </font>
    <font>
      <sz val="11"/>
      <name val="Calibri"/>
      <family val="2"/>
      <scheme val="minor"/>
    </font>
    <font>
      <b/>
      <sz val="11"/>
      <name val="Calibri"/>
      <family val="2"/>
      <scheme val="minor"/>
    </font>
    <font>
      <sz val="10"/>
      <color theme="1"/>
      <name val="Arial"/>
      <family val="2"/>
    </font>
    <font>
      <b/>
      <sz val="10"/>
      <name val="Arial"/>
      <family val="2"/>
    </font>
    <font>
      <b/>
      <sz val="14"/>
      <color theme="1"/>
      <name val="Calibri"/>
      <family val="2"/>
      <scheme val="minor"/>
    </font>
    <font>
      <b/>
      <i/>
      <sz val="14"/>
      <color theme="1"/>
      <name val="Calibri"/>
      <family val="2"/>
      <scheme val="minor"/>
    </font>
    <font>
      <i/>
      <sz val="11"/>
      <color theme="1"/>
      <name val="Calibri"/>
      <family val="2"/>
      <scheme val="minor"/>
    </font>
    <font>
      <i/>
      <sz val="11"/>
      <color theme="1"/>
      <name val="Arial"/>
      <family val="2"/>
    </font>
    <font>
      <sz val="11"/>
      <color theme="1"/>
      <name val="Calibri"/>
      <family val="2"/>
      <scheme val="minor"/>
    </font>
    <font>
      <i/>
      <sz val="10"/>
      <name val="Arial"/>
      <family val="2"/>
    </font>
    <font>
      <b/>
      <vertAlign val="superscript"/>
      <sz val="14"/>
      <color theme="1"/>
      <name val="Calibri"/>
      <family val="2"/>
    </font>
    <font>
      <sz val="11"/>
      <name val="Calibri"/>
      <family val="2"/>
    </font>
  </fonts>
  <fills count="4">
    <fill>
      <patternFill patternType="none"/>
    </fill>
    <fill>
      <patternFill patternType="gray125"/>
    </fill>
    <fill>
      <patternFill patternType="solid">
        <fgColor theme="0"/>
        <bgColor indexed="64"/>
      </patternFill>
    </fill>
    <fill>
      <patternFill patternType="solid">
        <fgColor theme="5" tint="0.59999389629810485"/>
        <bgColor indexed="64"/>
      </patternFill>
    </fill>
  </fills>
  <borders count="6">
    <border>
      <left/>
      <right/>
      <top/>
      <bottom/>
      <diagonal/>
    </border>
    <border>
      <left/>
      <right/>
      <top style="medium">
        <color rgb="FF0071B9"/>
      </top>
      <bottom style="medium">
        <color rgb="FF0071B9"/>
      </bottom>
      <diagonal/>
    </border>
    <border>
      <left/>
      <right/>
      <top/>
      <bottom style="thin">
        <color indexed="64"/>
      </bottom>
      <diagonal/>
    </border>
    <border>
      <left/>
      <right/>
      <top style="thin">
        <color indexed="64"/>
      </top>
      <bottom/>
      <diagonal/>
    </border>
    <border>
      <left/>
      <right/>
      <top style="medium">
        <color rgb="FF0071B9"/>
      </top>
      <bottom/>
      <diagonal/>
    </border>
    <border>
      <left/>
      <right/>
      <top/>
      <bottom style="medium">
        <color rgb="FF0071B9"/>
      </bottom>
      <diagonal/>
    </border>
  </borders>
  <cellStyleXfs count="2">
    <xf numFmtId="0" fontId="0" fillId="0" borderId="0"/>
    <xf numFmtId="9" fontId="10" fillId="0" borderId="0" applyFont="0" applyFill="0" applyBorder="0" applyAlignment="0" applyProtection="0"/>
  </cellStyleXfs>
  <cellXfs count="68">
    <xf numFmtId="0" fontId="0" fillId="0" borderId="0" xfId="0"/>
    <xf numFmtId="0" fontId="1" fillId="2" borderId="0" xfId="0" applyFont="1" applyFill="1"/>
    <xf numFmtId="0" fontId="0" fillId="2" borderId="0" xfId="0" applyFill="1"/>
    <xf numFmtId="0" fontId="2" fillId="2" borderId="0" xfId="0" applyFont="1" applyFill="1"/>
    <xf numFmtId="0" fontId="3" fillId="2" borderId="0" xfId="0" applyFont="1" applyFill="1"/>
    <xf numFmtId="0" fontId="4" fillId="0" borderId="0" xfId="0" applyFont="1"/>
    <xf numFmtId="0" fontId="0" fillId="0" borderId="0" xfId="0" applyFill="1" applyBorder="1"/>
    <xf numFmtId="0" fontId="0" fillId="0" borderId="0" xfId="0" applyFill="1" applyBorder="1" applyAlignment="1">
      <alignment horizontal="center" vertical="center"/>
    </xf>
    <xf numFmtId="164" fontId="5" fillId="3" borderId="1" xfId="0" applyNumberFormat="1" applyFont="1" applyFill="1" applyBorder="1" applyAlignment="1">
      <alignment horizontal="center" vertical="center"/>
    </xf>
    <xf numFmtId="0" fontId="1" fillId="0" borderId="0" xfId="0" applyFont="1" applyFill="1" applyBorder="1"/>
    <xf numFmtId="0" fontId="6" fillId="0" borderId="0" xfId="0" applyFont="1" applyFill="1" applyBorder="1"/>
    <xf numFmtId="0" fontId="7" fillId="0" borderId="0" xfId="0" applyFont="1" applyFill="1" applyBorder="1"/>
    <xf numFmtId="0" fontId="8" fillId="0" borderId="0" xfId="0" applyFont="1" applyFill="1" applyBorder="1"/>
    <xf numFmtId="164" fontId="5" fillId="3" borderId="1" xfId="0" applyNumberFormat="1" applyFont="1" applyFill="1" applyBorder="1" applyAlignment="1">
      <alignment horizontal="center" vertical="center" wrapText="1"/>
    </xf>
    <xf numFmtId="0" fontId="0" fillId="0" borderId="2" xfId="0" applyFill="1" applyBorder="1"/>
    <xf numFmtId="0" fontId="0" fillId="0" borderId="3" xfId="0" applyFill="1" applyBorder="1"/>
    <xf numFmtId="0" fontId="0" fillId="0" borderId="4" xfId="0" applyFill="1" applyBorder="1"/>
    <xf numFmtId="0" fontId="9" fillId="0" borderId="0" xfId="0" applyFont="1"/>
    <xf numFmtId="3" fontId="0" fillId="0" borderId="4" xfId="0" applyNumberFormat="1" applyFill="1" applyBorder="1"/>
    <xf numFmtId="3" fontId="0" fillId="0" borderId="0" xfId="0" applyNumberFormat="1" applyFill="1" applyBorder="1"/>
    <xf numFmtId="3" fontId="1" fillId="0" borderId="0" xfId="0" applyNumberFormat="1" applyFont="1" applyFill="1" applyBorder="1"/>
    <xf numFmtId="0" fontId="1" fillId="0" borderId="2" xfId="0" applyFont="1" applyFill="1" applyBorder="1"/>
    <xf numFmtId="3" fontId="1" fillId="0" borderId="2" xfId="0" applyNumberFormat="1" applyFont="1" applyFill="1" applyBorder="1"/>
    <xf numFmtId="10" fontId="0" fillId="0" borderId="4" xfId="1" applyNumberFormat="1" applyFont="1" applyFill="1" applyBorder="1"/>
    <xf numFmtId="10" fontId="0" fillId="0" borderId="0" xfId="1" applyNumberFormat="1" applyFont="1" applyFill="1" applyBorder="1"/>
    <xf numFmtId="10" fontId="1" fillId="0" borderId="0" xfId="1" applyNumberFormat="1" applyFont="1" applyFill="1" applyBorder="1"/>
    <xf numFmtId="10" fontId="1" fillId="0" borderId="2" xfId="1" applyNumberFormat="1" applyFont="1" applyFill="1" applyBorder="1"/>
    <xf numFmtId="0" fontId="0" fillId="0" borderId="0" xfId="0" applyAlignment="1"/>
    <xf numFmtId="0" fontId="0" fillId="0" borderId="5" xfId="0" applyBorder="1" applyAlignment="1"/>
    <xf numFmtId="0" fontId="6" fillId="0" borderId="0" xfId="0" applyFont="1" applyFill="1" applyBorder="1" applyAlignment="1"/>
    <xf numFmtId="10" fontId="11" fillId="0" borderId="0" xfId="1" applyNumberFormat="1" applyFont="1" applyAlignment="1"/>
    <xf numFmtId="0" fontId="2" fillId="2" borderId="0" xfId="0" applyFont="1" applyFill="1" applyAlignment="1"/>
    <xf numFmtId="0" fontId="0" fillId="0" borderId="2" xfId="0" applyBorder="1"/>
    <xf numFmtId="0" fontId="1" fillId="0" borderId="2" xfId="0" applyFont="1" applyBorder="1"/>
    <xf numFmtId="0" fontId="1" fillId="0" borderId="0" xfId="0" applyFont="1"/>
    <xf numFmtId="0" fontId="0" fillId="0" borderId="3" xfId="0" applyBorder="1"/>
    <xf numFmtId="0" fontId="0" fillId="0" borderId="4" xfId="0" applyBorder="1"/>
    <xf numFmtId="0" fontId="0" fillId="0" borderId="0" xfId="0" applyAlignment="1">
      <alignment horizontal="center" vertical="center"/>
    </xf>
    <xf numFmtId="0" fontId="7" fillId="0" borderId="0" xfId="0" applyFont="1"/>
    <xf numFmtId="0" fontId="8" fillId="0" borderId="0" xfId="0" applyFont="1"/>
    <xf numFmtId="3" fontId="8" fillId="0" borderId="0" xfId="0" applyNumberFormat="1" applyFont="1"/>
    <xf numFmtId="0" fontId="6" fillId="0" borderId="0" xfId="0" applyFont="1"/>
    <xf numFmtId="0" fontId="0" fillId="0" borderId="5" xfId="0" applyBorder="1"/>
    <xf numFmtId="164" fontId="0" fillId="0" borderId="0" xfId="0" applyNumberFormat="1"/>
    <xf numFmtId="3" fontId="0" fillId="2" borderId="0" xfId="0" applyNumberFormat="1" applyFill="1" applyBorder="1"/>
    <xf numFmtId="3" fontId="1" fillId="2" borderId="2" xfId="0" applyNumberFormat="1" applyFont="1" applyFill="1" applyBorder="1"/>
    <xf numFmtId="0" fontId="0" fillId="2" borderId="0" xfId="0" applyFill="1" applyBorder="1"/>
    <xf numFmtId="10" fontId="0" fillId="2" borderId="0" xfId="1" applyNumberFormat="1" applyFont="1" applyFill="1" applyBorder="1"/>
    <xf numFmtId="10" fontId="1" fillId="2" borderId="0" xfId="1" applyNumberFormat="1" applyFont="1" applyFill="1" applyBorder="1"/>
    <xf numFmtId="10" fontId="1" fillId="2" borderId="2" xfId="1" applyNumberFormat="1" applyFont="1" applyFill="1" applyBorder="1"/>
    <xf numFmtId="3" fontId="0" fillId="0" borderId="4" xfId="0" applyNumberFormat="1" applyBorder="1"/>
    <xf numFmtId="3" fontId="0" fillId="0" borderId="0" xfId="0" applyNumberFormat="1"/>
    <xf numFmtId="3" fontId="1" fillId="0" borderId="0" xfId="0" applyNumberFormat="1" applyFont="1"/>
    <xf numFmtId="3" fontId="1" fillId="0" borderId="2" xfId="0" applyNumberFormat="1" applyFont="1" applyBorder="1"/>
    <xf numFmtId="3" fontId="0" fillId="2" borderId="0" xfId="0" applyNumberFormat="1" applyFill="1"/>
    <xf numFmtId="3" fontId="1" fillId="2" borderId="0" xfId="0" applyNumberFormat="1" applyFont="1" applyFill="1"/>
    <xf numFmtId="0" fontId="0" fillId="2" borderId="0" xfId="0" applyFont="1" applyFill="1"/>
    <xf numFmtId="0" fontId="2" fillId="2" borderId="0" xfId="0" applyFont="1" applyFill="1" applyAlignment="1">
      <alignment horizontal="left" vertical="center" wrapText="1"/>
    </xf>
    <xf numFmtId="0" fontId="2" fillId="2" borderId="0" xfId="0" applyFont="1" applyFill="1" applyAlignment="1">
      <alignment horizontal="left" vertical="top" wrapText="1"/>
    </xf>
    <xf numFmtId="0" fontId="1" fillId="0" borderId="3" xfId="0" applyFont="1" applyFill="1" applyBorder="1" applyAlignment="1">
      <alignment horizontal="center" vertical="center"/>
    </xf>
    <xf numFmtId="0" fontId="1" fillId="0" borderId="0" xfId="0" applyFont="1" applyFill="1" applyBorder="1" applyAlignment="1">
      <alignment horizontal="center" vertical="center"/>
    </xf>
    <xf numFmtId="0" fontId="1" fillId="0" borderId="0" xfId="0" applyFont="1" applyBorder="1" applyAlignment="1">
      <alignment horizontal="center" vertical="center"/>
    </xf>
    <xf numFmtId="0" fontId="1" fillId="0" borderId="2" xfId="0" applyFont="1" applyBorder="1" applyAlignment="1">
      <alignment horizontal="center" vertical="center"/>
    </xf>
    <xf numFmtId="0" fontId="1" fillId="0" borderId="4" xfId="0" applyFont="1" applyFill="1" applyBorder="1" applyAlignment="1">
      <alignment horizontal="center" vertical="center"/>
    </xf>
    <xf numFmtId="0" fontId="1" fillId="0" borderId="3" xfId="0" applyFont="1" applyBorder="1" applyAlignment="1">
      <alignment horizontal="center" vertical="center"/>
    </xf>
    <xf numFmtId="0" fontId="1" fillId="0" borderId="0" xfId="0" applyFont="1" applyAlignment="1">
      <alignment horizontal="center" vertical="center"/>
    </xf>
    <xf numFmtId="0" fontId="1" fillId="0" borderId="4" xfId="0" applyFont="1" applyBorder="1" applyAlignment="1">
      <alignment horizontal="center" vertical="center"/>
    </xf>
    <xf numFmtId="0" fontId="1" fillId="0" borderId="2" xfId="0" applyFont="1" applyFill="1" applyBorder="1" applyAlignment="1">
      <alignment horizontal="center" vertical="center"/>
    </xf>
  </cellXfs>
  <cellStyles count="2">
    <cellStyle name="Normal" xfId="0" builtinId="0"/>
    <cellStyle name="Pourcentage" xfId="1" builtinId="5"/>
  </cellStyles>
  <dxfs count="0"/>
  <tableStyles count="0" defaultTableStyle="TableStyleMedium2" defaultPivotStyle="PivotStyleLight16"/>
  <colors>
    <mruColors>
      <color rgb="FFFEAEE7"/>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B1CE17-C23A-4B80-A7F6-EFEA90EDE8E2}">
  <sheetPr codeName="Feuil1">
    <tabColor rgb="FFFEAEE7"/>
  </sheetPr>
  <dimension ref="A2:U39"/>
  <sheetViews>
    <sheetView showGridLines="0" tabSelected="1" topLeftCell="B1" workbookViewId="0">
      <selection activeCell="H23" sqref="H23"/>
    </sheetView>
  </sheetViews>
  <sheetFormatPr baseColWidth="10" defaultColWidth="10.85546875" defaultRowHeight="15" x14ac:dyDescent="0.25"/>
  <sheetData>
    <row r="2" spans="1:21" x14ac:dyDescent="0.25">
      <c r="A2" s="1" t="s">
        <v>0</v>
      </c>
      <c r="B2" s="1" t="s">
        <v>1</v>
      </c>
      <c r="C2" s="2"/>
      <c r="D2" s="2"/>
      <c r="E2" s="2"/>
      <c r="F2" s="2"/>
      <c r="G2" s="2"/>
      <c r="H2" s="2"/>
      <c r="I2" s="2"/>
      <c r="J2" s="2"/>
      <c r="K2" s="2"/>
      <c r="L2" s="2"/>
      <c r="M2" s="2"/>
      <c r="N2" s="2"/>
      <c r="O2" s="2"/>
      <c r="P2" s="2"/>
      <c r="Q2" s="2"/>
      <c r="R2" s="2"/>
    </row>
    <row r="3" spans="1:21" x14ac:dyDescent="0.25">
      <c r="A3" s="2"/>
      <c r="B3" s="2" t="s">
        <v>2</v>
      </c>
      <c r="C3" s="2"/>
      <c r="D3" s="2"/>
      <c r="E3" s="2"/>
      <c r="F3" s="2"/>
      <c r="G3" s="2"/>
      <c r="H3" s="2"/>
      <c r="I3" s="2"/>
      <c r="J3" s="2"/>
      <c r="K3" s="2"/>
      <c r="L3" s="2"/>
      <c r="M3" s="2"/>
      <c r="N3" s="2"/>
      <c r="O3" s="2"/>
      <c r="P3" s="2"/>
      <c r="Q3" s="2"/>
      <c r="R3" s="2"/>
    </row>
    <row r="4" spans="1:21" x14ac:dyDescent="0.25">
      <c r="A4" s="1" t="s">
        <v>3</v>
      </c>
      <c r="B4" s="1" t="s">
        <v>4</v>
      </c>
      <c r="C4" s="2"/>
      <c r="D4" s="2"/>
      <c r="E4" s="2"/>
      <c r="F4" s="2"/>
      <c r="G4" s="2"/>
      <c r="H4" s="2"/>
      <c r="I4" s="2"/>
      <c r="J4" s="2"/>
      <c r="K4" s="2"/>
      <c r="L4" s="2"/>
      <c r="M4" s="2"/>
      <c r="N4" s="2"/>
      <c r="O4" s="2"/>
      <c r="P4" s="2"/>
      <c r="Q4" s="2"/>
      <c r="R4" s="2"/>
      <c r="T4" t="s">
        <v>5</v>
      </c>
    </row>
    <row r="5" spans="1:21" x14ac:dyDescent="0.25">
      <c r="A5" s="2"/>
      <c r="B5" s="2" t="s">
        <v>6</v>
      </c>
      <c r="C5" s="2"/>
      <c r="D5" s="2"/>
      <c r="E5" s="2"/>
      <c r="F5" s="2"/>
      <c r="G5" s="2"/>
      <c r="H5" s="2"/>
      <c r="I5" s="2"/>
      <c r="J5" s="2"/>
      <c r="K5" s="2"/>
      <c r="L5" s="2"/>
      <c r="M5" s="2"/>
      <c r="N5" s="2"/>
      <c r="O5" s="2"/>
      <c r="P5" s="2"/>
      <c r="Q5" s="2"/>
      <c r="R5" s="2"/>
    </row>
    <row r="6" spans="1:21" x14ac:dyDescent="0.25">
      <c r="A6" s="1" t="s">
        <v>7</v>
      </c>
      <c r="B6" s="1" t="s">
        <v>8</v>
      </c>
      <c r="C6" s="2"/>
      <c r="D6" s="2"/>
      <c r="E6" s="2"/>
      <c r="F6" s="2"/>
      <c r="G6" s="2"/>
      <c r="H6" s="2"/>
      <c r="I6" s="2"/>
      <c r="J6" s="2"/>
      <c r="K6" s="2"/>
      <c r="L6" s="2"/>
      <c r="M6" s="2"/>
      <c r="N6" s="2"/>
      <c r="O6" s="2"/>
      <c r="P6" s="2"/>
      <c r="Q6" s="2"/>
      <c r="R6" s="2"/>
    </row>
    <row r="7" spans="1:21" x14ac:dyDescent="0.25">
      <c r="A7" s="2"/>
      <c r="B7" s="3" t="s">
        <v>63</v>
      </c>
      <c r="C7" s="2"/>
      <c r="D7" s="2"/>
      <c r="E7" s="2"/>
      <c r="F7" s="2"/>
      <c r="G7" s="2"/>
      <c r="H7" s="2"/>
      <c r="I7" s="2"/>
      <c r="J7" s="2"/>
      <c r="K7" s="2"/>
      <c r="L7" s="2"/>
      <c r="M7" s="2"/>
      <c r="N7" s="2"/>
      <c r="O7" s="2"/>
      <c r="P7" s="2"/>
      <c r="Q7" s="2"/>
      <c r="R7" s="2"/>
      <c r="U7" t="s">
        <v>5</v>
      </c>
    </row>
    <row r="8" spans="1:21" x14ac:dyDescent="0.25">
      <c r="A8" s="1" t="s">
        <v>9</v>
      </c>
      <c r="B8" s="1" t="s">
        <v>10</v>
      </c>
      <c r="C8" s="2"/>
      <c r="D8" s="2"/>
      <c r="E8" s="2"/>
      <c r="F8" s="2"/>
      <c r="G8" s="2"/>
      <c r="H8" s="2"/>
      <c r="I8" s="2"/>
      <c r="J8" s="2"/>
      <c r="K8" s="2"/>
      <c r="L8" s="2"/>
      <c r="M8" s="2"/>
      <c r="N8" s="2"/>
      <c r="O8" s="2"/>
      <c r="P8" s="2"/>
      <c r="Q8" s="2"/>
      <c r="R8" s="2"/>
    </row>
    <row r="9" spans="1:21" ht="32.1" customHeight="1" x14ac:dyDescent="0.25">
      <c r="A9" s="3"/>
      <c r="B9" s="57" t="s">
        <v>64</v>
      </c>
      <c r="C9" s="57"/>
      <c r="D9" s="57"/>
      <c r="E9" s="57"/>
      <c r="F9" s="57"/>
      <c r="G9" s="57"/>
      <c r="H9" s="57"/>
      <c r="I9" s="57"/>
      <c r="J9" s="57"/>
      <c r="K9" s="57"/>
      <c r="L9" s="57"/>
      <c r="M9" s="57"/>
      <c r="N9" s="57"/>
      <c r="O9" s="57"/>
      <c r="P9" s="57"/>
      <c r="Q9" s="57"/>
      <c r="R9" s="57"/>
    </row>
    <row r="10" spans="1:21" x14ac:dyDescent="0.25">
      <c r="A10" s="1" t="s">
        <v>11</v>
      </c>
      <c r="B10" s="1" t="s">
        <v>12</v>
      </c>
      <c r="C10" s="2"/>
      <c r="D10" s="2"/>
      <c r="E10" s="2"/>
      <c r="F10" s="2"/>
      <c r="G10" s="2"/>
      <c r="H10" s="2"/>
      <c r="I10" s="2"/>
      <c r="J10" s="2"/>
      <c r="K10" s="2"/>
      <c r="L10" s="2"/>
      <c r="M10" s="2"/>
      <c r="N10" s="2"/>
      <c r="O10" s="2"/>
      <c r="P10" s="2"/>
      <c r="Q10" s="2"/>
      <c r="R10" s="2"/>
    </row>
    <row r="11" spans="1:21" x14ac:dyDescent="0.25">
      <c r="A11" s="2"/>
      <c r="B11" s="2" t="s">
        <v>52</v>
      </c>
      <c r="C11" s="2"/>
      <c r="D11" s="2"/>
      <c r="E11" s="2"/>
      <c r="F11" s="2"/>
      <c r="G11" s="2"/>
      <c r="H11" s="2"/>
      <c r="I11" s="2"/>
      <c r="J11" s="2"/>
      <c r="K11" s="2"/>
      <c r="L11" s="2"/>
      <c r="M11" s="2"/>
      <c r="N11" s="2"/>
      <c r="O11" s="2"/>
      <c r="P11" s="2"/>
      <c r="Q11" s="2"/>
      <c r="R11" s="2"/>
    </row>
    <row r="12" spans="1:21" x14ac:dyDescent="0.25">
      <c r="A12" s="4" t="s">
        <v>13</v>
      </c>
      <c r="B12" s="4" t="s">
        <v>14</v>
      </c>
      <c r="C12" s="2"/>
      <c r="D12" s="2"/>
      <c r="E12" s="2"/>
      <c r="F12" s="2"/>
      <c r="G12" s="2"/>
      <c r="H12" s="2"/>
      <c r="I12" s="2"/>
      <c r="J12" s="2"/>
      <c r="K12" s="2"/>
      <c r="L12" s="2"/>
      <c r="M12" s="2"/>
      <c r="N12" s="2"/>
      <c r="O12" s="2"/>
      <c r="P12" s="2"/>
      <c r="Q12" s="2"/>
      <c r="R12" s="2"/>
    </row>
    <row r="13" spans="1:21" x14ac:dyDescent="0.25">
      <c r="A13" s="3"/>
      <c r="B13" s="3" t="s">
        <v>61</v>
      </c>
      <c r="C13" s="2"/>
      <c r="D13" s="2"/>
      <c r="E13" s="2"/>
      <c r="F13" s="2"/>
      <c r="G13" s="2"/>
      <c r="H13" s="2"/>
      <c r="I13" s="2"/>
      <c r="J13" s="2"/>
      <c r="K13" s="2"/>
      <c r="L13" s="2"/>
      <c r="M13" s="2"/>
      <c r="N13" s="2"/>
      <c r="O13" s="2"/>
      <c r="P13" s="2"/>
      <c r="Q13" s="2"/>
      <c r="R13" s="2"/>
    </row>
    <row r="14" spans="1:21" x14ac:dyDescent="0.25">
      <c r="A14" s="4" t="s">
        <v>15</v>
      </c>
      <c r="B14" s="4" t="s">
        <v>16</v>
      </c>
      <c r="C14" s="2"/>
      <c r="D14" s="2"/>
      <c r="E14" s="2"/>
      <c r="F14" s="2"/>
      <c r="G14" s="2"/>
      <c r="H14" s="2"/>
      <c r="I14" s="2"/>
      <c r="J14" s="2"/>
      <c r="K14" s="2"/>
      <c r="L14" s="2"/>
      <c r="M14" s="2"/>
      <c r="N14" s="2"/>
      <c r="O14" s="2"/>
      <c r="P14" s="2"/>
      <c r="Q14" s="2"/>
      <c r="R14" s="2"/>
    </row>
    <row r="15" spans="1:21" x14ac:dyDescent="0.25">
      <c r="A15" s="3"/>
      <c r="B15" s="3" t="s">
        <v>17</v>
      </c>
      <c r="C15" s="2"/>
      <c r="D15" s="2"/>
      <c r="E15" s="2"/>
      <c r="F15" s="2"/>
      <c r="G15" s="2"/>
      <c r="H15" s="2"/>
      <c r="I15" s="2"/>
      <c r="J15" s="2"/>
      <c r="K15" s="2"/>
      <c r="L15" s="2"/>
      <c r="M15" s="2"/>
      <c r="N15" s="2"/>
      <c r="O15" s="2"/>
      <c r="P15" s="2"/>
      <c r="Q15" s="2"/>
      <c r="R15" s="2"/>
    </row>
    <row r="16" spans="1:21" x14ac:dyDescent="0.25">
      <c r="A16" s="1" t="s">
        <v>18</v>
      </c>
      <c r="B16" s="1" t="s">
        <v>19</v>
      </c>
      <c r="C16" s="2"/>
      <c r="D16" s="2"/>
      <c r="E16" s="2"/>
      <c r="F16" s="2"/>
      <c r="G16" s="2"/>
      <c r="H16" s="2"/>
      <c r="I16" s="2"/>
      <c r="J16" s="2"/>
      <c r="K16" s="2"/>
      <c r="L16" s="2"/>
      <c r="M16" s="2"/>
      <c r="N16" s="2"/>
      <c r="O16" s="2"/>
      <c r="P16" s="2"/>
      <c r="Q16" s="2"/>
      <c r="R16" s="2"/>
    </row>
    <row r="17" spans="1:21" x14ac:dyDescent="0.25">
      <c r="A17" s="2"/>
      <c r="B17" s="31" t="s">
        <v>66</v>
      </c>
      <c r="C17" s="2"/>
      <c r="D17" s="2"/>
      <c r="E17" s="2"/>
      <c r="F17" s="2"/>
      <c r="G17" s="2"/>
      <c r="H17" s="2"/>
      <c r="I17" s="2"/>
      <c r="J17" s="2"/>
      <c r="K17" s="2"/>
      <c r="L17" s="2"/>
      <c r="M17" s="2"/>
      <c r="N17" s="2"/>
      <c r="O17" s="2"/>
      <c r="P17" s="2"/>
      <c r="Q17" s="2"/>
      <c r="R17" s="2"/>
    </row>
    <row r="18" spans="1:21" x14ac:dyDescent="0.25">
      <c r="A18" s="2"/>
      <c r="B18" s="31" t="s">
        <v>67</v>
      </c>
      <c r="C18" s="2"/>
      <c r="D18" s="2"/>
      <c r="E18" s="2"/>
      <c r="F18" s="2"/>
      <c r="G18" s="2"/>
      <c r="H18" s="2"/>
      <c r="I18" s="2"/>
      <c r="J18" s="2"/>
      <c r="K18" s="2"/>
      <c r="L18" s="2"/>
      <c r="M18" s="2"/>
      <c r="N18" s="2"/>
      <c r="O18" s="2"/>
      <c r="P18" s="2"/>
      <c r="Q18" s="2"/>
      <c r="R18" s="2"/>
    </row>
    <row r="19" spans="1:21" x14ac:dyDescent="0.25">
      <c r="A19" s="1" t="s">
        <v>20</v>
      </c>
      <c r="B19" s="1" t="s">
        <v>21</v>
      </c>
      <c r="C19" s="2"/>
      <c r="D19" s="2"/>
      <c r="E19" s="2"/>
      <c r="F19" s="2"/>
      <c r="G19" s="2"/>
      <c r="H19" s="2"/>
      <c r="I19" s="2"/>
      <c r="J19" s="2"/>
      <c r="K19" s="2"/>
      <c r="L19" s="2"/>
      <c r="M19" s="2"/>
      <c r="N19" s="2"/>
      <c r="O19" s="2"/>
      <c r="P19" s="2"/>
      <c r="Q19" s="2"/>
      <c r="R19" s="2"/>
    </row>
    <row r="20" spans="1:21" x14ac:dyDescent="0.25">
      <c r="A20" s="2"/>
      <c r="B20" s="2" t="s">
        <v>22</v>
      </c>
      <c r="C20" s="2"/>
      <c r="D20" s="2"/>
      <c r="E20" s="2"/>
      <c r="F20" s="2"/>
      <c r="G20" s="2"/>
      <c r="H20" s="2"/>
      <c r="I20" s="2"/>
      <c r="J20" s="2"/>
      <c r="K20" s="2"/>
      <c r="L20" s="2"/>
      <c r="M20" s="2"/>
      <c r="N20" s="2"/>
      <c r="O20" s="2"/>
      <c r="P20" s="2"/>
      <c r="Q20" s="2"/>
      <c r="R20" s="2"/>
    </row>
    <row r="21" spans="1:21" x14ac:dyDescent="0.25">
      <c r="A21" s="1" t="s">
        <v>23</v>
      </c>
      <c r="B21" s="1" t="s">
        <v>24</v>
      </c>
      <c r="C21" s="2"/>
      <c r="D21" s="2"/>
      <c r="E21" s="2"/>
      <c r="F21" s="2"/>
      <c r="G21" s="2"/>
      <c r="H21" s="2"/>
      <c r="I21" s="2"/>
      <c r="J21" s="2"/>
      <c r="K21" s="2"/>
      <c r="L21" s="2"/>
      <c r="M21" s="2"/>
      <c r="N21" s="2"/>
      <c r="O21" s="2"/>
      <c r="P21" s="2"/>
      <c r="Q21" s="2"/>
      <c r="R21" s="2"/>
    </row>
    <row r="22" spans="1:21" x14ac:dyDescent="0.25">
      <c r="A22" s="2"/>
      <c r="B22" s="2" t="s">
        <v>25</v>
      </c>
      <c r="C22" s="2"/>
      <c r="D22" s="2"/>
      <c r="E22" s="2"/>
      <c r="F22" s="2"/>
      <c r="G22" s="2"/>
      <c r="H22" s="2"/>
      <c r="I22" s="2"/>
      <c r="J22" s="2"/>
      <c r="K22" s="2"/>
      <c r="L22" s="2"/>
      <c r="M22" s="2"/>
      <c r="N22" s="2"/>
      <c r="O22" s="2"/>
      <c r="P22" s="2"/>
      <c r="Q22" s="2"/>
      <c r="R22" s="2"/>
    </row>
    <row r="23" spans="1:21" x14ac:dyDescent="0.25">
      <c r="A23" s="1" t="s">
        <v>26</v>
      </c>
      <c r="B23" s="1" t="s">
        <v>27</v>
      </c>
      <c r="C23" s="2"/>
      <c r="D23" s="2"/>
      <c r="E23" s="2"/>
      <c r="F23" s="2"/>
      <c r="G23" s="2"/>
      <c r="H23" s="2"/>
      <c r="I23" s="2"/>
      <c r="J23" s="2"/>
      <c r="K23" s="2"/>
      <c r="L23" s="2"/>
      <c r="M23" s="2"/>
      <c r="N23" s="2"/>
      <c r="O23" s="2"/>
      <c r="P23" s="2"/>
      <c r="Q23" s="2"/>
      <c r="R23" s="2"/>
    </row>
    <row r="24" spans="1:21" x14ac:dyDescent="0.25">
      <c r="A24" s="2"/>
      <c r="B24" s="2" t="s">
        <v>28</v>
      </c>
      <c r="C24" s="2"/>
      <c r="D24" s="2"/>
      <c r="E24" s="2"/>
      <c r="F24" s="2"/>
      <c r="G24" s="2"/>
      <c r="H24" s="2"/>
      <c r="I24" s="2"/>
      <c r="J24" s="2"/>
      <c r="K24" s="2"/>
      <c r="L24" s="2"/>
      <c r="M24" s="2"/>
      <c r="N24" s="2"/>
      <c r="O24" s="2"/>
      <c r="P24" s="2"/>
      <c r="Q24" s="2"/>
      <c r="R24" s="2"/>
    </row>
    <row r="25" spans="1:21" x14ac:dyDescent="0.25">
      <c r="A25" s="1" t="s">
        <v>29</v>
      </c>
      <c r="B25" s="1" t="s">
        <v>30</v>
      </c>
      <c r="C25" s="2"/>
      <c r="D25" s="2"/>
      <c r="E25" s="2"/>
      <c r="F25" s="2"/>
      <c r="G25" s="2"/>
      <c r="H25" s="2"/>
      <c r="I25" s="2"/>
      <c r="J25" s="2"/>
      <c r="K25" s="2"/>
      <c r="L25" s="2"/>
      <c r="M25" s="2"/>
      <c r="N25" s="2"/>
      <c r="O25" s="2"/>
      <c r="P25" s="2"/>
      <c r="Q25" s="2"/>
      <c r="R25" s="2"/>
    </row>
    <row r="26" spans="1:21" ht="32.1" customHeight="1" x14ac:dyDescent="0.25">
      <c r="A26" s="2"/>
      <c r="B26" s="57" t="s">
        <v>65</v>
      </c>
      <c r="C26" s="57"/>
      <c r="D26" s="57"/>
      <c r="E26" s="57"/>
      <c r="F26" s="57"/>
      <c r="G26" s="57"/>
      <c r="H26" s="57"/>
      <c r="I26" s="57"/>
      <c r="J26" s="57"/>
      <c r="K26" s="57"/>
      <c r="L26" s="57"/>
      <c r="M26" s="57"/>
      <c r="N26" s="57"/>
      <c r="O26" s="57"/>
      <c r="P26" s="57"/>
      <c r="Q26" s="57"/>
      <c r="R26" s="57"/>
      <c r="U26" t="s">
        <v>5</v>
      </c>
    </row>
    <row r="27" spans="1:21" x14ac:dyDescent="0.25">
      <c r="A27" s="1" t="s">
        <v>31</v>
      </c>
      <c r="B27" s="1" t="s">
        <v>32</v>
      </c>
      <c r="C27" s="2"/>
      <c r="D27" s="2"/>
      <c r="E27" s="2"/>
      <c r="F27" s="2"/>
      <c r="G27" s="2"/>
      <c r="H27" s="2"/>
      <c r="I27" s="2"/>
      <c r="J27" s="2"/>
      <c r="K27" s="2"/>
      <c r="L27" s="2"/>
      <c r="M27" s="2"/>
      <c r="N27" s="2"/>
      <c r="O27" s="2"/>
      <c r="P27" s="2"/>
      <c r="Q27" s="2"/>
      <c r="R27" s="2"/>
    </row>
    <row r="28" spans="1:21" ht="107.25" customHeight="1" x14ac:dyDescent="0.25">
      <c r="A28" s="3"/>
      <c r="B28" s="58" t="s">
        <v>62</v>
      </c>
      <c r="C28" s="58"/>
      <c r="D28" s="58"/>
      <c r="E28" s="58"/>
      <c r="F28" s="58"/>
      <c r="G28" s="58"/>
      <c r="H28" s="58"/>
      <c r="I28" s="58"/>
      <c r="J28" s="58"/>
      <c r="K28" s="58"/>
      <c r="L28" s="58"/>
      <c r="M28" s="58"/>
      <c r="N28" s="58"/>
      <c r="O28" s="58"/>
      <c r="P28" s="58"/>
      <c r="Q28" s="58"/>
      <c r="R28" s="58"/>
    </row>
    <row r="29" spans="1:21" x14ac:dyDescent="0.25">
      <c r="A29" s="1" t="s">
        <v>33</v>
      </c>
      <c r="B29" s="1" t="s">
        <v>34</v>
      </c>
      <c r="C29" s="2"/>
      <c r="D29" s="2"/>
      <c r="E29" s="2"/>
      <c r="F29" s="2"/>
      <c r="G29" s="2"/>
      <c r="H29" s="2"/>
      <c r="I29" s="2"/>
      <c r="J29" s="2"/>
      <c r="K29" s="2"/>
      <c r="L29" s="2"/>
      <c r="M29" s="2"/>
      <c r="N29" s="2"/>
      <c r="O29" s="2"/>
      <c r="P29" s="2"/>
      <c r="Q29" s="2"/>
      <c r="R29" s="2"/>
    </row>
    <row r="30" spans="1:21" x14ac:dyDescent="0.25">
      <c r="A30" s="2"/>
      <c r="B30" s="2" t="s">
        <v>35</v>
      </c>
      <c r="C30" s="2"/>
      <c r="D30" s="2"/>
      <c r="E30" s="2"/>
      <c r="F30" s="2"/>
      <c r="G30" s="2"/>
      <c r="H30" s="2"/>
      <c r="I30" s="2"/>
      <c r="J30" s="2"/>
      <c r="K30" s="2"/>
      <c r="L30" s="2"/>
      <c r="M30" s="2"/>
      <c r="N30" s="2"/>
      <c r="O30" s="2"/>
      <c r="P30" s="2"/>
      <c r="Q30" s="2"/>
      <c r="R30" s="2"/>
    </row>
    <row r="31" spans="1:21" x14ac:dyDescent="0.25">
      <c r="A31" s="1" t="s">
        <v>36</v>
      </c>
      <c r="B31" s="1" t="s">
        <v>37</v>
      </c>
      <c r="C31" s="2"/>
      <c r="D31" s="2"/>
      <c r="E31" s="2"/>
      <c r="F31" s="2"/>
      <c r="G31" s="2"/>
      <c r="H31" s="2"/>
      <c r="I31" s="2"/>
      <c r="J31" s="2"/>
      <c r="K31" s="2"/>
      <c r="L31" s="2"/>
      <c r="M31" s="2"/>
      <c r="N31" s="2"/>
      <c r="O31" s="2"/>
      <c r="P31" s="2"/>
      <c r="Q31" s="2"/>
      <c r="R31" s="2"/>
    </row>
    <row r="32" spans="1:21" x14ac:dyDescent="0.25">
      <c r="A32" s="2"/>
      <c r="B32" s="2" t="s">
        <v>70</v>
      </c>
      <c r="C32" s="2"/>
      <c r="D32" s="2"/>
      <c r="E32" s="2"/>
      <c r="F32" s="2"/>
      <c r="G32" s="2"/>
      <c r="H32" s="2"/>
      <c r="I32" s="2"/>
      <c r="J32" s="2"/>
      <c r="K32" s="2"/>
      <c r="L32" s="2"/>
      <c r="M32" s="2"/>
      <c r="N32" s="2"/>
      <c r="O32" s="2"/>
      <c r="P32" s="2"/>
      <c r="Q32" s="2"/>
      <c r="R32" s="2"/>
    </row>
    <row r="33" spans="1:18" x14ac:dyDescent="0.25">
      <c r="A33" s="1" t="s">
        <v>38</v>
      </c>
      <c r="B33" s="1" t="s">
        <v>39</v>
      </c>
      <c r="C33" s="2"/>
      <c r="D33" s="2"/>
      <c r="E33" s="2"/>
      <c r="F33" s="2"/>
      <c r="G33" s="2"/>
      <c r="H33" s="2"/>
      <c r="I33" s="2"/>
      <c r="J33" s="2"/>
      <c r="K33" s="2"/>
      <c r="L33" s="2"/>
      <c r="M33" s="2"/>
      <c r="N33" s="2"/>
      <c r="O33" s="2"/>
      <c r="P33" s="2"/>
      <c r="Q33" s="2"/>
      <c r="R33" s="2"/>
    </row>
    <row r="34" spans="1:18" x14ac:dyDescent="0.25">
      <c r="A34" s="2"/>
      <c r="B34" s="3" t="s">
        <v>71</v>
      </c>
      <c r="C34" s="2"/>
      <c r="D34" s="2"/>
      <c r="E34" s="2"/>
      <c r="F34" s="2"/>
      <c r="G34" s="2"/>
      <c r="H34" s="2"/>
      <c r="I34" s="2"/>
      <c r="J34" s="2"/>
      <c r="K34" s="2"/>
      <c r="L34" s="2"/>
      <c r="M34" s="2"/>
      <c r="N34" s="2"/>
      <c r="O34" s="2"/>
      <c r="P34" s="2"/>
      <c r="Q34" s="2"/>
      <c r="R34" s="2"/>
    </row>
    <row r="35" spans="1:18" x14ac:dyDescent="0.25">
      <c r="B35" s="1" t="s">
        <v>68</v>
      </c>
      <c r="C35" s="5"/>
      <c r="D35" s="5"/>
      <c r="E35" s="5"/>
      <c r="F35" s="5"/>
      <c r="G35" s="5"/>
      <c r="H35" s="5"/>
      <c r="I35" s="5"/>
      <c r="J35" s="5"/>
      <c r="K35" s="5"/>
      <c r="L35" s="5"/>
      <c r="M35" s="5"/>
      <c r="N35" s="5"/>
      <c r="O35" s="5"/>
      <c r="P35" s="5"/>
      <c r="Q35" s="5"/>
      <c r="R35" s="5"/>
    </row>
    <row r="36" spans="1:18" x14ac:dyDescent="0.25">
      <c r="B36" s="56" t="s">
        <v>69</v>
      </c>
    </row>
    <row r="39" spans="1:18" x14ac:dyDescent="0.25">
      <c r="A39" t="s">
        <v>5</v>
      </c>
      <c r="B39" t="s">
        <v>40</v>
      </c>
      <c r="D39" t="s">
        <v>5</v>
      </c>
    </row>
  </sheetData>
  <mergeCells count="3">
    <mergeCell ref="B9:R9"/>
    <mergeCell ref="B28:R28"/>
    <mergeCell ref="B26:R26"/>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CF4121-E58C-4B57-AEE5-28D7E6BCDA1B}">
  <sheetPr codeName="Feuil2">
    <tabColor theme="8" tint="0.59999389629810485"/>
  </sheetPr>
  <dimension ref="A1:AG41"/>
  <sheetViews>
    <sheetView showGridLines="0" zoomScaleNormal="100" workbookViewId="0">
      <pane xSplit="3" ySplit="4" topLeftCell="T5" activePane="bottomRight" state="frozen"/>
      <selection activeCell="B29" sqref="B29:B32"/>
      <selection pane="topRight" activeCell="B29" sqref="B29:B32"/>
      <selection pane="bottomLeft" activeCell="B29" sqref="B29:B32"/>
      <selection pane="bottomRight" activeCell="V8" sqref="V8"/>
    </sheetView>
  </sheetViews>
  <sheetFormatPr baseColWidth="10" defaultColWidth="11.42578125" defaultRowHeight="15" x14ac:dyDescent="0.25"/>
  <cols>
    <col min="1" max="1" width="20.5703125" style="6" bestFit="1" customWidth="1"/>
    <col min="2" max="2" width="23.85546875" style="6" customWidth="1"/>
    <col min="3" max="3" width="15.140625" style="6" customWidth="1"/>
    <col min="4" max="16384" width="11.42578125" style="6"/>
  </cols>
  <sheetData>
    <row r="1" spans="1:33" ht="18.75" x14ac:dyDescent="0.3">
      <c r="A1" s="10" t="s">
        <v>52</v>
      </c>
    </row>
    <row r="2" spans="1:33" s="12" customFormat="1" ht="18.75" x14ac:dyDescent="0.3">
      <c r="A2" s="11" t="s">
        <v>57</v>
      </c>
    </row>
    <row r="3" spans="1:33" ht="19.5" thickBot="1" x14ac:dyDescent="0.35">
      <c r="A3" s="11" t="s">
        <v>56</v>
      </c>
    </row>
    <row r="4" spans="1:33" s="7" customFormat="1" ht="39.75" customHeight="1" thickBot="1" x14ac:dyDescent="0.3">
      <c r="A4" s="8" t="s">
        <v>47</v>
      </c>
      <c r="B4" s="13" t="s">
        <v>46</v>
      </c>
      <c r="C4" s="8" t="s">
        <v>48</v>
      </c>
      <c r="D4" s="8">
        <v>44927</v>
      </c>
      <c r="E4" s="8">
        <v>44958</v>
      </c>
      <c r="F4" s="8">
        <v>44986</v>
      </c>
      <c r="G4" s="8">
        <v>45017</v>
      </c>
      <c r="H4" s="8">
        <v>45047</v>
      </c>
      <c r="I4" s="8">
        <v>45078</v>
      </c>
      <c r="J4" s="8">
        <v>45108</v>
      </c>
      <c r="K4" s="8">
        <v>45139</v>
      </c>
      <c r="L4" s="8">
        <v>45170</v>
      </c>
      <c r="M4" s="8">
        <v>45200</v>
      </c>
      <c r="N4" s="8">
        <v>45231</v>
      </c>
      <c r="O4" s="8">
        <v>45261</v>
      </c>
      <c r="P4" s="8">
        <v>45292</v>
      </c>
      <c r="Q4" s="8">
        <v>45323</v>
      </c>
      <c r="R4" s="8">
        <v>45352</v>
      </c>
      <c r="S4" s="8">
        <v>45383</v>
      </c>
      <c r="T4" s="8">
        <v>45413</v>
      </c>
      <c r="U4" s="8">
        <v>45444</v>
      </c>
      <c r="V4" s="8">
        <v>45474</v>
      </c>
      <c r="W4" s="8">
        <v>45505</v>
      </c>
      <c r="X4" s="8">
        <v>45536</v>
      </c>
      <c r="Y4" s="8">
        <v>45566</v>
      </c>
      <c r="Z4" s="8">
        <v>45597</v>
      </c>
      <c r="AA4" s="8">
        <v>45627</v>
      </c>
      <c r="AB4" s="8">
        <v>45658</v>
      </c>
      <c r="AC4" s="8">
        <v>45689</v>
      </c>
      <c r="AD4" s="8">
        <v>45717</v>
      </c>
      <c r="AE4" s="8">
        <v>45748</v>
      </c>
      <c r="AF4" s="8">
        <v>45778</v>
      </c>
      <c r="AG4" s="8">
        <v>45809</v>
      </c>
    </row>
    <row r="5" spans="1:33" x14ac:dyDescent="0.25">
      <c r="A5" s="63" t="s">
        <v>49</v>
      </c>
      <c r="B5" s="63" t="s">
        <v>41</v>
      </c>
      <c r="C5" s="16" t="s">
        <v>42</v>
      </c>
      <c r="D5" s="18">
        <v>2471</v>
      </c>
      <c r="E5" s="18">
        <v>2344</v>
      </c>
      <c r="F5" s="18">
        <v>2496</v>
      </c>
      <c r="G5" s="18">
        <v>2336</v>
      </c>
      <c r="H5" s="18">
        <v>2277</v>
      </c>
      <c r="I5" s="18">
        <v>2442</v>
      </c>
      <c r="J5" s="18">
        <v>2319</v>
      </c>
      <c r="K5" s="18">
        <v>2167</v>
      </c>
      <c r="L5" s="18">
        <v>2380</v>
      </c>
      <c r="M5" s="18">
        <v>2457</v>
      </c>
      <c r="N5" s="18">
        <v>2489</v>
      </c>
      <c r="O5" s="18">
        <v>2530</v>
      </c>
      <c r="P5" s="18">
        <v>2472</v>
      </c>
      <c r="Q5" s="18">
        <v>2504</v>
      </c>
      <c r="R5" s="18">
        <v>2444</v>
      </c>
      <c r="S5" s="18">
        <v>2473</v>
      </c>
      <c r="T5" s="18">
        <v>2363</v>
      </c>
      <c r="U5" s="18">
        <v>2416</v>
      </c>
      <c r="V5" s="18">
        <v>2482</v>
      </c>
      <c r="W5" s="18">
        <v>2160</v>
      </c>
      <c r="X5" s="18">
        <v>2395</v>
      </c>
      <c r="Y5" s="18">
        <v>2522</v>
      </c>
      <c r="Z5" s="18">
        <v>2402</v>
      </c>
      <c r="AA5" s="18">
        <v>2483</v>
      </c>
      <c r="AB5" s="18">
        <v>2474</v>
      </c>
      <c r="AC5" s="18">
        <v>2380</v>
      </c>
      <c r="AD5" s="18">
        <v>2425</v>
      </c>
      <c r="AE5" s="18">
        <v>2392</v>
      </c>
      <c r="AF5" s="18">
        <v>2377</v>
      </c>
      <c r="AG5" s="18">
        <v>2386</v>
      </c>
    </row>
    <row r="6" spans="1:33" x14ac:dyDescent="0.25">
      <c r="A6" s="60"/>
      <c r="B6" s="60"/>
      <c r="C6" s="6" t="s">
        <v>43</v>
      </c>
      <c r="D6" s="19">
        <v>48129</v>
      </c>
      <c r="E6" s="19">
        <v>45909</v>
      </c>
      <c r="F6" s="19">
        <v>47141</v>
      </c>
      <c r="G6" s="19">
        <v>45015</v>
      </c>
      <c r="H6" s="19">
        <v>45271</v>
      </c>
      <c r="I6" s="19">
        <v>46595</v>
      </c>
      <c r="J6" s="19">
        <v>44763</v>
      </c>
      <c r="K6" s="19">
        <v>44976</v>
      </c>
      <c r="L6" s="19">
        <v>45893</v>
      </c>
      <c r="M6" s="19">
        <v>45787</v>
      </c>
      <c r="N6" s="19">
        <v>46359</v>
      </c>
      <c r="O6" s="19">
        <v>46798</v>
      </c>
      <c r="P6" s="19">
        <v>48177</v>
      </c>
      <c r="Q6" s="19">
        <v>47098</v>
      </c>
      <c r="R6" s="19">
        <v>47104</v>
      </c>
      <c r="S6" s="19">
        <v>46258</v>
      </c>
      <c r="T6" s="19">
        <v>46371</v>
      </c>
      <c r="U6" s="19">
        <v>45202</v>
      </c>
      <c r="V6" s="19">
        <v>45885</v>
      </c>
      <c r="W6" s="19">
        <v>44729</v>
      </c>
      <c r="X6" s="19">
        <v>45161</v>
      </c>
      <c r="Y6" s="19">
        <v>46197</v>
      </c>
      <c r="Z6" s="19">
        <v>45507</v>
      </c>
      <c r="AA6" s="19">
        <v>46173</v>
      </c>
      <c r="AB6" s="19">
        <v>46762</v>
      </c>
      <c r="AC6" s="19">
        <v>44178</v>
      </c>
      <c r="AD6" s="19">
        <v>45340</v>
      </c>
      <c r="AE6" s="19">
        <v>44895</v>
      </c>
      <c r="AF6" s="19">
        <v>45271</v>
      </c>
      <c r="AG6" s="19">
        <v>44805</v>
      </c>
    </row>
    <row r="7" spans="1:33" x14ac:dyDescent="0.25">
      <c r="A7" s="60"/>
      <c r="B7" s="60"/>
      <c r="C7" s="6" t="s">
        <v>44</v>
      </c>
      <c r="D7" s="19">
        <v>319948</v>
      </c>
      <c r="E7" s="19">
        <v>313440</v>
      </c>
      <c r="F7" s="19">
        <v>316538</v>
      </c>
      <c r="G7" s="19">
        <v>307410</v>
      </c>
      <c r="H7" s="19">
        <v>308430</v>
      </c>
      <c r="I7" s="19">
        <v>312640</v>
      </c>
      <c r="J7" s="19">
        <v>305996</v>
      </c>
      <c r="K7" s="19">
        <v>307387</v>
      </c>
      <c r="L7" s="19">
        <v>309382</v>
      </c>
      <c r="M7" s="19">
        <v>308831</v>
      </c>
      <c r="N7" s="19">
        <v>310200</v>
      </c>
      <c r="O7" s="19">
        <v>310006</v>
      </c>
      <c r="P7" s="19">
        <v>309881</v>
      </c>
      <c r="Q7" s="19">
        <v>307141</v>
      </c>
      <c r="R7" s="19">
        <v>305624</v>
      </c>
      <c r="S7" s="19">
        <v>301700</v>
      </c>
      <c r="T7" s="19">
        <v>302278</v>
      </c>
      <c r="U7" s="19">
        <v>297910</v>
      </c>
      <c r="V7" s="19">
        <v>300325</v>
      </c>
      <c r="W7" s="19">
        <v>296939</v>
      </c>
      <c r="X7" s="19">
        <v>296846</v>
      </c>
      <c r="Y7" s="19">
        <v>300452</v>
      </c>
      <c r="Z7" s="19">
        <v>298638</v>
      </c>
      <c r="AA7" s="19">
        <v>298543</v>
      </c>
      <c r="AB7" s="19">
        <v>301912</v>
      </c>
      <c r="AC7" s="19">
        <v>293056</v>
      </c>
      <c r="AD7" s="19">
        <v>296407</v>
      </c>
      <c r="AE7" s="19">
        <v>294251</v>
      </c>
      <c r="AF7" s="19">
        <v>294823</v>
      </c>
      <c r="AG7" s="19">
        <v>293227</v>
      </c>
    </row>
    <row r="8" spans="1:33" x14ac:dyDescent="0.25">
      <c r="A8" s="60"/>
      <c r="B8" s="60"/>
      <c r="C8" s="9" t="s">
        <v>53</v>
      </c>
      <c r="D8" s="20">
        <v>370548</v>
      </c>
      <c r="E8" s="20">
        <v>361693</v>
      </c>
      <c r="F8" s="20">
        <v>366175</v>
      </c>
      <c r="G8" s="20">
        <v>354761</v>
      </c>
      <c r="H8" s="20">
        <v>355978</v>
      </c>
      <c r="I8" s="20">
        <v>361677</v>
      </c>
      <c r="J8" s="20">
        <v>353078</v>
      </c>
      <c r="K8" s="20">
        <v>354530</v>
      </c>
      <c r="L8" s="20">
        <v>357655</v>
      </c>
      <c r="M8" s="20">
        <v>357075</v>
      </c>
      <c r="N8" s="20">
        <v>359048</v>
      </c>
      <c r="O8" s="20">
        <v>359334</v>
      </c>
      <c r="P8" s="20">
        <v>360530</v>
      </c>
      <c r="Q8" s="20">
        <v>356743</v>
      </c>
      <c r="R8" s="20">
        <v>355172</v>
      </c>
      <c r="S8" s="20">
        <v>350431</v>
      </c>
      <c r="T8" s="20">
        <v>351012</v>
      </c>
      <c r="U8" s="20">
        <v>345528</v>
      </c>
      <c r="V8" s="20">
        <v>348692</v>
      </c>
      <c r="W8" s="20">
        <v>343828</v>
      </c>
      <c r="X8" s="20">
        <v>344402</v>
      </c>
      <c r="Y8" s="20">
        <v>349171</v>
      </c>
      <c r="Z8" s="20">
        <v>346547</v>
      </c>
      <c r="AA8" s="20">
        <v>347199</v>
      </c>
      <c r="AB8" s="20">
        <v>351148</v>
      </c>
      <c r="AC8" s="20">
        <v>339614</v>
      </c>
      <c r="AD8" s="20">
        <v>344172</v>
      </c>
      <c r="AE8" s="20">
        <v>341538</v>
      </c>
      <c r="AF8" s="20">
        <v>342471</v>
      </c>
      <c r="AG8" s="20">
        <v>340418</v>
      </c>
    </row>
    <row r="9" spans="1:33" x14ac:dyDescent="0.25">
      <c r="A9" s="60"/>
      <c r="B9" s="60" t="s">
        <v>45</v>
      </c>
      <c r="C9" s="6" t="s">
        <v>42</v>
      </c>
      <c r="D9" s="19">
        <v>50134</v>
      </c>
      <c r="E9" s="19">
        <v>48072</v>
      </c>
      <c r="F9" s="19">
        <v>51248</v>
      </c>
      <c r="G9" s="19">
        <v>44054</v>
      </c>
      <c r="H9" s="19">
        <v>41856</v>
      </c>
      <c r="I9" s="19">
        <v>47065</v>
      </c>
      <c r="J9" s="19">
        <v>42354</v>
      </c>
      <c r="K9" s="19">
        <v>37728</v>
      </c>
      <c r="L9" s="19">
        <v>45373</v>
      </c>
      <c r="M9" s="19">
        <v>48612</v>
      </c>
      <c r="N9" s="19">
        <v>48360</v>
      </c>
      <c r="O9" s="19">
        <v>49680</v>
      </c>
      <c r="P9" s="19">
        <v>48710</v>
      </c>
      <c r="Q9" s="19">
        <v>50056</v>
      </c>
      <c r="R9" s="19">
        <v>46329</v>
      </c>
      <c r="S9" s="19">
        <v>47684</v>
      </c>
      <c r="T9" s="19">
        <v>42652</v>
      </c>
      <c r="U9" s="19">
        <v>44356</v>
      </c>
      <c r="V9" s="19">
        <v>45609</v>
      </c>
      <c r="W9" s="19">
        <v>36825</v>
      </c>
      <c r="X9" s="19">
        <v>44990</v>
      </c>
      <c r="Y9" s="19">
        <v>49122</v>
      </c>
      <c r="Z9" s="19">
        <v>44094</v>
      </c>
      <c r="AA9" s="19">
        <v>48509</v>
      </c>
      <c r="AB9" s="19">
        <v>49933</v>
      </c>
      <c r="AC9" s="19">
        <v>47398</v>
      </c>
      <c r="AD9" s="19">
        <v>45840</v>
      </c>
      <c r="AE9" s="19">
        <v>44840</v>
      </c>
      <c r="AF9" s="19">
        <v>42521</v>
      </c>
      <c r="AG9" s="19">
        <v>42351</v>
      </c>
    </row>
    <row r="10" spans="1:33" x14ac:dyDescent="0.25">
      <c r="A10" s="60"/>
      <c r="B10" s="60"/>
      <c r="C10" s="6" t="s">
        <v>43</v>
      </c>
      <c r="D10" s="19">
        <v>197309</v>
      </c>
      <c r="E10" s="19">
        <v>171753</v>
      </c>
      <c r="F10" s="19">
        <v>183098</v>
      </c>
      <c r="G10" s="19">
        <v>160518</v>
      </c>
      <c r="H10" s="19">
        <v>158913</v>
      </c>
      <c r="I10" s="19">
        <v>170742</v>
      </c>
      <c r="J10" s="19">
        <v>153395</v>
      </c>
      <c r="K10" s="19">
        <v>148696</v>
      </c>
      <c r="L10" s="19">
        <v>164481</v>
      </c>
      <c r="M10" s="19">
        <v>163316</v>
      </c>
      <c r="N10" s="19">
        <v>169771</v>
      </c>
      <c r="O10" s="19">
        <v>176746</v>
      </c>
      <c r="P10" s="19">
        <v>188837</v>
      </c>
      <c r="Q10" s="19">
        <v>177403</v>
      </c>
      <c r="R10" s="19">
        <v>175144</v>
      </c>
      <c r="S10" s="19">
        <v>165966</v>
      </c>
      <c r="T10" s="19">
        <v>163688</v>
      </c>
      <c r="U10" s="19">
        <v>157172</v>
      </c>
      <c r="V10" s="19">
        <v>159585</v>
      </c>
      <c r="W10" s="19">
        <v>145185</v>
      </c>
      <c r="X10" s="19">
        <v>157210</v>
      </c>
      <c r="Y10" s="19">
        <v>165192</v>
      </c>
      <c r="Z10" s="19">
        <v>159761</v>
      </c>
      <c r="AA10" s="19">
        <v>166638</v>
      </c>
      <c r="AB10" s="19">
        <v>186642</v>
      </c>
      <c r="AC10" s="19">
        <v>164280</v>
      </c>
      <c r="AD10" s="19">
        <v>168338</v>
      </c>
      <c r="AE10" s="19">
        <v>160477</v>
      </c>
      <c r="AF10" s="19">
        <v>159720</v>
      </c>
      <c r="AG10" s="19">
        <v>156408</v>
      </c>
    </row>
    <row r="11" spans="1:33" x14ac:dyDescent="0.25">
      <c r="A11" s="60"/>
      <c r="B11" s="60"/>
      <c r="C11" s="6" t="s">
        <v>44</v>
      </c>
      <c r="D11" s="19">
        <v>208454</v>
      </c>
      <c r="E11" s="19">
        <v>194523</v>
      </c>
      <c r="F11" s="19">
        <v>200548</v>
      </c>
      <c r="G11" s="19">
        <v>186729</v>
      </c>
      <c r="H11" s="19">
        <v>188430</v>
      </c>
      <c r="I11" s="19">
        <v>193971</v>
      </c>
      <c r="J11" s="19">
        <v>182671</v>
      </c>
      <c r="K11" s="19">
        <v>182915</v>
      </c>
      <c r="L11" s="19">
        <v>189463</v>
      </c>
      <c r="M11" s="19">
        <v>189601</v>
      </c>
      <c r="N11" s="19">
        <v>197975</v>
      </c>
      <c r="O11" s="19">
        <v>195508</v>
      </c>
      <c r="P11" s="19">
        <v>194031</v>
      </c>
      <c r="Q11" s="19">
        <v>185947</v>
      </c>
      <c r="R11" s="19">
        <v>184767</v>
      </c>
      <c r="S11" s="19">
        <v>179039</v>
      </c>
      <c r="T11" s="19">
        <v>179977</v>
      </c>
      <c r="U11" s="19">
        <v>173888</v>
      </c>
      <c r="V11" s="19">
        <v>175857</v>
      </c>
      <c r="W11" s="19">
        <v>169523</v>
      </c>
      <c r="X11" s="19">
        <v>172225</v>
      </c>
      <c r="Y11" s="19">
        <v>180358</v>
      </c>
      <c r="Z11" s="19">
        <v>183763</v>
      </c>
      <c r="AA11" s="19">
        <v>181222</v>
      </c>
      <c r="AB11" s="19">
        <v>187486</v>
      </c>
      <c r="AC11" s="19">
        <v>171536</v>
      </c>
      <c r="AD11" s="19">
        <v>177677</v>
      </c>
      <c r="AE11" s="19">
        <v>173818</v>
      </c>
      <c r="AF11" s="19">
        <v>174927</v>
      </c>
      <c r="AG11" s="19">
        <v>172770</v>
      </c>
    </row>
    <row r="12" spans="1:33" x14ac:dyDescent="0.25">
      <c r="A12" s="60"/>
      <c r="B12" s="60"/>
      <c r="C12" s="9" t="s">
        <v>53</v>
      </c>
      <c r="D12" s="20">
        <v>455897</v>
      </c>
      <c r="E12" s="20">
        <v>414348</v>
      </c>
      <c r="F12" s="20">
        <v>434894</v>
      </c>
      <c r="G12" s="20">
        <v>391301</v>
      </c>
      <c r="H12" s="20">
        <v>389199</v>
      </c>
      <c r="I12" s="20">
        <v>411778</v>
      </c>
      <c r="J12" s="20">
        <v>378420</v>
      </c>
      <c r="K12" s="20">
        <v>369339</v>
      </c>
      <c r="L12" s="20">
        <v>399317</v>
      </c>
      <c r="M12" s="20">
        <v>401529</v>
      </c>
      <c r="N12" s="20">
        <v>416106</v>
      </c>
      <c r="O12" s="20">
        <v>421934</v>
      </c>
      <c r="P12" s="20">
        <v>431578</v>
      </c>
      <c r="Q12" s="20">
        <v>413406</v>
      </c>
      <c r="R12" s="20">
        <v>406240</v>
      </c>
      <c r="S12" s="20">
        <v>392689</v>
      </c>
      <c r="T12" s="20">
        <v>386317</v>
      </c>
      <c r="U12" s="20">
        <v>375416</v>
      </c>
      <c r="V12" s="20">
        <v>381051</v>
      </c>
      <c r="W12" s="20">
        <v>351533</v>
      </c>
      <c r="X12" s="20">
        <v>374425</v>
      </c>
      <c r="Y12" s="20">
        <v>394672</v>
      </c>
      <c r="Z12" s="20">
        <v>387618</v>
      </c>
      <c r="AA12" s="20">
        <v>396369</v>
      </c>
      <c r="AB12" s="20">
        <v>424061</v>
      </c>
      <c r="AC12" s="20">
        <v>383214</v>
      </c>
      <c r="AD12" s="20">
        <v>391855</v>
      </c>
      <c r="AE12" s="20">
        <v>379135</v>
      </c>
      <c r="AF12" s="20">
        <v>377168</v>
      </c>
      <c r="AG12" s="20">
        <v>371529</v>
      </c>
    </row>
    <row r="13" spans="1:33" x14ac:dyDescent="0.25">
      <c r="A13" s="60"/>
      <c r="B13" s="60" t="s">
        <v>53</v>
      </c>
      <c r="C13" s="6" t="s">
        <v>42</v>
      </c>
      <c r="D13" s="19">
        <v>52605</v>
      </c>
      <c r="E13" s="19">
        <v>50416</v>
      </c>
      <c r="F13" s="19">
        <v>53744</v>
      </c>
      <c r="G13" s="19">
        <v>46390</v>
      </c>
      <c r="H13" s="19">
        <v>44133</v>
      </c>
      <c r="I13" s="19">
        <v>49507</v>
      </c>
      <c r="J13" s="19">
        <v>44673</v>
      </c>
      <c r="K13" s="19">
        <v>39895</v>
      </c>
      <c r="L13" s="19">
        <v>47753</v>
      </c>
      <c r="M13" s="19">
        <v>51069</v>
      </c>
      <c r="N13" s="19">
        <v>50849</v>
      </c>
      <c r="O13" s="19">
        <v>52210</v>
      </c>
      <c r="P13" s="19">
        <v>51182</v>
      </c>
      <c r="Q13" s="19">
        <v>52560</v>
      </c>
      <c r="R13" s="19">
        <v>48773</v>
      </c>
      <c r="S13" s="19">
        <v>50157</v>
      </c>
      <c r="T13" s="19">
        <v>45015</v>
      </c>
      <c r="U13" s="19">
        <v>46772</v>
      </c>
      <c r="V13" s="19">
        <v>48091</v>
      </c>
      <c r="W13" s="19">
        <v>38985</v>
      </c>
      <c r="X13" s="19">
        <v>47385</v>
      </c>
      <c r="Y13" s="19">
        <v>51644</v>
      </c>
      <c r="Z13" s="19">
        <v>46496</v>
      </c>
      <c r="AA13" s="19">
        <v>50992</v>
      </c>
      <c r="AB13" s="19">
        <v>52407</v>
      </c>
      <c r="AC13" s="19">
        <v>49778</v>
      </c>
      <c r="AD13" s="19">
        <v>48265</v>
      </c>
      <c r="AE13" s="19">
        <v>47232</v>
      </c>
      <c r="AF13" s="19">
        <v>44898</v>
      </c>
      <c r="AG13" s="19">
        <v>44737</v>
      </c>
    </row>
    <row r="14" spans="1:33" x14ac:dyDescent="0.25">
      <c r="A14" s="60"/>
      <c r="B14" s="60"/>
      <c r="C14" s="6" t="s">
        <v>43</v>
      </c>
      <c r="D14" s="19">
        <v>245438</v>
      </c>
      <c r="E14" s="19">
        <v>217662</v>
      </c>
      <c r="F14" s="19">
        <v>230239</v>
      </c>
      <c r="G14" s="19">
        <v>205533</v>
      </c>
      <c r="H14" s="19">
        <v>204184</v>
      </c>
      <c r="I14" s="19">
        <v>217337</v>
      </c>
      <c r="J14" s="19">
        <v>198158</v>
      </c>
      <c r="K14" s="19">
        <v>193672</v>
      </c>
      <c r="L14" s="19">
        <v>210374</v>
      </c>
      <c r="M14" s="19">
        <v>209103</v>
      </c>
      <c r="N14" s="19">
        <v>216130</v>
      </c>
      <c r="O14" s="19">
        <v>223544</v>
      </c>
      <c r="P14" s="19">
        <v>237014</v>
      </c>
      <c r="Q14" s="19">
        <v>224501</v>
      </c>
      <c r="R14" s="19">
        <v>222248</v>
      </c>
      <c r="S14" s="19">
        <v>212224</v>
      </c>
      <c r="T14" s="19">
        <v>210059</v>
      </c>
      <c r="U14" s="19">
        <v>202374</v>
      </c>
      <c r="V14" s="19">
        <v>205470</v>
      </c>
      <c r="W14" s="19">
        <v>189914</v>
      </c>
      <c r="X14" s="19">
        <v>202371</v>
      </c>
      <c r="Y14" s="19">
        <v>211389</v>
      </c>
      <c r="Z14" s="19">
        <v>205268</v>
      </c>
      <c r="AA14" s="19">
        <v>212811</v>
      </c>
      <c r="AB14" s="19">
        <v>233404</v>
      </c>
      <c r="AC14" s="19">
        <v>208458</v>
      </c>
      <c r="AD14" s="19">
        <v>213678</v>
      </c>
      <c r="AE14" s="19">
        <v>205372</v>
      </c>
      <c r="AF14" s="19">
        <v>204991</v>
      </c>
      <c r="AG14" s="19">
        <v>201213</v>
      </c>
    </row>
    <row r="15" spans="1:33" x14ac:dyDescent="0.25">
      <c r="A15" s="60"/>
      <c r="B15" s="60"/>
      <c r="C15" s="6" t="s">
        <v>44</v>
      </c>
      <c r="D15" s="19">
        <v>528402</v>
      </c>
      <c r="E15" s="19">
        <v>507963</v>
      </c>
      <c r="F15" s="19">
        <v>517086</v>
      </c>
      <c r="G15" s="19">
        <v>494139</v>
      </c>
      <c r="H15" s="19">
        <v>496860</v>
      </c>
      <c r="I15" s="19">
        <v>506611</v>
      </c>
      <c r="J15" s="19">
        <v>488667</v>
      </c>
      <c r="K15" s="19">
        <v>490302</v>
      </c>
      <c r="L15" s="19">
        <v>498845</v>
      </c>
      <c r="M15" s="19">
        <v>498432</v>
      </c>
      <c r="N15" s="19">
        <v>508175</v>
      </c>
      <c r="O15" s="19">
        <v>505514</v>
      </c>
      <c r="P15" s="19">
        <v>503912</v>
      </c>
      <c r="Q15" s="19">
        <v>493088</v>
      </c>
      <c r="R15" s="19">
        <v>490391</v>
      </c>
      <c r="S15" s="19">
        <v>480739</v>
      </c>
      <c r="T15" s="19">
        <v>482255</v>
      </c>
      <c r="U15" s="19">
        <v>471798</v>
      </c>
      <c r="V15" s="19">
        <v>476182</v>
      </c>
      <c r="W15" s="19">
        <v>466462</v>
      </c>
      <c r="X15" s="19">
        <v>469071</v>
      </c>
      <c r="Y15" s="19">
        <v>480810</v>
      </c>
      <c r="Z15" s="19">
        <v>482401</v>
      </c>
      <c r="AA15" s="19">
        <v>479765</v>
      </c>
      <c r="AB15" s="19">
        <v>489398</v>
      </c>
      <c r="AC15" s="19">
        <v>464592</v>
      </c>
      <c r="AD15" s="19">
        <v>474084</v>
      </c>
      <c r="AE15" s="19">
        <v>468069</v>
      </c>
      <c r="AF15" s="19">
        <v>469750</v>
      </c>
      <c r="AG15" s="19">
        <v>465997</v>
      </c>
    </row>
    <row r="16" spans="1:33" x14ac:dyDescent="0.25">
      <c r="A16" s="67"/>
      <c r="B16" s="67"/>
      <c r="C16" s="21" t="s">
        <v>53</v>
      </c>
      <c r="D16" s="22">
        <v>826445</v>
      </c>
      <c r="E16" s="22">
        <v>776041</v>
      </c>
      <c r="F16" s="22">
        <v>801069</v>
      </c>
      <c r="G16" s="22">
        <v>746062</v>
      </c>
      <c r="H16" s="22">
        <v>745177</v>
      </c>
      <c r="I16" s="22">
        <v>773455</v>
      </c>
      <c r="J16" s="22">
        <v>731498</v>
      </c>
      <c r="K16" s="22">
        <v>723869</v>
      </c>
      <c r="L16" s="22">
        <v>756972</v>
      </c>
      <c r="M16" s="22">
        <v>758604</v>
      </c>
      <c r="N16" s="22">
        <v>775154</v>
      </c>
      <c r="O16" s="22">
        <v>781268</v>
      </c>
      <c r="P16" s="22">
        <v>792108</v>
      </c>
      <c r="Q16" s="22">
        <v>770149</v>
      </c>
      <c r="R16" s="22">
        <v>761412</v>
      </c>
      <c r="S16" s="22">
        <v>743120</v>
      </c>
      <c r="T16" s="22">
        <v>737329</v>
      </c>
      <c r="U16" s="22">
        <v>720944</v>
      </c>
      <c r="V16" s="22">
        <v>729743</v>
      </c>
      <c r="W16" s="22">
        <v>695361</v>
      </c>
      <c r="X16" s="22">
        <v>718827</v>
      </c>
      <c r="Y16" s="22">
        <v>743843</v>
      </c>
      <c r="Z16" s="22">
        <v>734165</v>
      </c>
      <c r="AA16" s="22">
        <v>743568</v>
      </c>
      <c r="AB16" s="22">
        <v>775209</v>
      </c>
      <c r="AC16" s="22">
        <v>722828</v>
      </c>
      <c r="AD16" s="22">
        <v>736027</v>
      </c>
      <c r="AE16" s="22">
        <v>720673</v>
      </c>
      <c r="AF16" s="22">
        <v>719639</v>
      </c>
      <c r="AG16" s="22">
        <v>711947</v>
      </c>
    </row>
    <row r="17" spans="1:33" x14ac:dyDescent="0.25">
      <c r="A17" s="59" t="s">
        <v>50</v>
      </c>
      <c r="B17" s="59" t="s">
        <v>41</v>
      </c>
      <c r="C17" s="6" t="s">
        <v>42</v>
      </c>
      <c r="D17" s="19">
        <v>8939</v>
      </c>
      <c r="E17" s="19">
        <v>8756</v>
      </c>
      <c r="F17" s="19">
        <v>9101</v>
      </c>
      <c r="G17" s="19">
        <v>8509</v>
      </c>
      <c r="H17" s="19">
        <v>8437</v>
      </c>
      <c r="I17" s="19">
        <v>9037</v>
      </c>
      <c r="J17" s="19">
        <v>8413</v>
      </c>
      <c r="K17" s="19">
        <v>7615</v>
      </c>
      <c r="L17" s="19">
        <v>8773</v>
      </c>
      <c r="M17" s="19">
        <v>9147</v>
      </c>
      <c r="N17" s="19">
        <v>8983</v>
      </c>
      <c r="O17" s="19">
        <v>9203</v>
      </c>
      <c r="P17" s="19">
        <v>9014</v>
      </c>
      <c r="Q17" s="19">
        <v>9226</v>
      </c>
      <c r="R17" s="19">
        <v>8966</v>
      </c>
      <c r="S17" s="19">
        <v>9136</v>
      </c>
      <c r="T17" s="19">
        <v>8845</v>
      </c>
      <c r="U17" s="19">
        <v>8966</v>
      </c>
      <c r="V17" s="19">
        <v>9097</v>
      </c>
      <c r="W17" s="19">
        <v>7821</v>
      </c>
      <c r="X17" s="19">
        <v>8991</v>
      </c>
      <c r="Y17" s="19">
        <v>9315</v>
      </c>
      <c r="Z17" s="19">
        <v>8967</v>
      </c>
      <c r="AA17" s="19">
        <v>9374</v>
      </c>
      <c r="AB17" s="19">
        <v>9352</v>
      </c>
      <c r="AC17" s="19">
        <v>9111</v>
      </c>
      <c r="AD17" s="19">
        <v>9241</v>
      </c>
      <c r="AE17" s="19">
        <v>9106</v>
      </c>
      <c r="AF17" s="19">
        <v>9041</v>
      </c>
      <c r="AG17" s="19">
        <v>8999</v>
      </c>
    </row>
    <row r="18" spans="1:33" x14ac:dyDescent="0.25">
      <c r="A18" s="60"/>
      <c r="B18" s="60"/>
      <c r="C18" s="6" t="s">
        <v>43</v>
      </c>
      <c r="D18" s="19">
        <v>121463</v>
      </c>
      <c r="E18" s="19">
        <v>116729</v>
      </c>
      <c r="F18" s="19">
        <v>120064</v>
      </c>
      <c r="G18" s="19">
        <v>114926</v>
      </c>
      <c r="H18" s="19">
        <v>116363</v>
      </c>
      <c r="I18" s="19">
        <v>120135</v>
      </c>
      <c r="J18" s="19">
        <v>115636</v>
      </c>
      <c r="K18" s="19">
        <v>113492</v>
      </c>
      <c r="L18" s="19">
        <v>118003</v>
      </c>
      <c r="M18" s="19">
        <v>118818</v>
      </c>
      <c r="N18" s="19">
        <v>119495</v>
      </c>
      <c r="O18" s="19">
        <v>120555</v>
      </c>
      <c r="P18" s="19">
        <v>123815</v>
      </c>
      <c r="Q18" s="19">
        <v>121521</v>
      </c>
      <c r="R18" s="19">
        <v>121409</v>
      </c>
      <c r="S18" s="19">
        <v>120200</v>
      </c>
      <c r="T18" s="19">
        <v>120406</v>
      </c>
      <c r="U18" s="19">
        <v>118102</v>
      </c>
      <c r="V18" s="19">
        <v>120322</v>
      </c>
      <c r="W18" s="19">
        <v>115994</v>
      </c>
      <c r="X18" s="19">
        <v>118406</v>
      </c>
      <c r="Y18" s="19">
        <v>121944</v>
      </c>
      <c r="Z18" s="19">
        <v>120026</v>
      </c>
      <c r="AA18" s="19">
        <v>121253</v>
      </c>
      <c r="AB18" s="19">
        <v>123958</v>
      </c>
      <c r="AC18" s="19">
        <v>118342</v>
      </c>
      <c r="AD18" s="19">
        <v>121183</v>
      </c>
      <c r="AE18" s="19">
        <v>120505</v>
      </c>
      <c r="AF18" s="19">
        <v>121251</v>
      </c>
      <c r="AG18" s="19">
        <v>120661</v>
      </c>
    </row>
    <row r="19" spans="1:33" x14ac:dyDescent="0.25">
      <c r="A19" s="60"/>
      <c r="B19" s="60"/>
      <c r="C19" s="6" t="s">
        <v>44</v>
      </c>
      <c r="D19" s="19">
        <v>178369</v>
      </c>
      <c r="E19" s="19">
        <v>174292</v>
      </c>
      <c r="F19" s="19">
        <v>178119</v>
      </c>
      <c r="G19" s="19">
        <v>173393</v>
      </c>
      <c r="H19" s="19">
        <v>175670</v>
      </c>
      <c r="I19" s="19">
        <v>179071</v>
      </c>
      <c r="J19" s="19">
        <v>175177</v>
      </c>
      <c r="K19" s="19">
        <v>173869</v>
      </c>
      <c r="L19" s="19">
        <v>177977</v>
      </c>
      <c r="M19" s="19">
        <v>180097</v>
      </c>
      <c r="N19" s="19">
        <v>181704</v>
      </c>
      <c r="O19" s="19">
        <v>182880</v>
      </c>
      <c r="P19" s="19">
        <v>183106</v>
      </c>
      <c r="Q19" s="19">
        <v>181511</v>
      </c>
      <c r="R19" s="19">
        <v>182696</v>
      </c>
      <c r="S19" s="19">
        <v>182053</v>
      </c>
      <c r="T19" s="19">
        <v>183284</v>
      </c>
      <c r="U19" s="19">
        <v>180846</v>
      </c>
      <c r="V19" s="19">
        <v>184281</v>
      </c>
      <c r="W19" s="19">
        <v>180993</v>
      </c>
      <c r="X19" s="19">
        <v>182349</v>
      </c>
      <c r="Y19" s="19">
        <v>187334</v>
      </c>
      <c r="Z19" s="19">
        <v>187310</v>
      </c>
      <c r="AA19" s="19">
        <v>188871</v>
      </c>
      <c r="AB19" s="19">
        <v>193889</v>
      </c>
      <c r="AC19" s="19">
        <v>188726</v>
      </c>
      <c r="AD19" s="19">
        <v>192285</v>
      </c>
      <c r="AE19" s="19">
        <v>191898</v>
      </c>
      <c r="AF19" s="19">
        <v>193554</v>
      </c>
      <c r="AG19" s="19">
        <v>193369</v>
      </c>
    </row>
    <row r="20" spans="1:33" x14ac:dyDescent="0.25">
      <c r="A20" s="60"/>
      <c r="B20" s="60"/>
      <c r="C20" s="9" t="s">
        <v>53</v>
      </c>
      <c r="D20" s="20">
        <v>308771</v>
      </c>
      <c r="E20" s="20">
        <v>299777</v>
      </c>
      <c r="F20" s="20">
        <v>307284</v>
      </c>
      <c r="G20" s="20">
        <v>296828</v>
      </c>
      <c r="H20" s="20">
        <v>300470</v>
      </c>
      <c r="I20" s="20">
        <v>308243</v>
      </c>
      <c r="J20" s="20">
        <v>299226</v>
      </c>
      <c r="K20" s="20">
        <v>294976</v>
      </c>
      <c r="L20" s="20">
        <v>304753</v>
      </c>
      <c r="M20" s="20">
        <v>308062</v>
      </c>
      <c r="N20" s="20">
        <v>310182</v>
      </c>
      <c r="O20" s="20">
        <v>312638</v>
      </c>
      <c r="P20" s="20">
        <v>315935</v>
      </c>
      <c r="Q20" s="20">
        <v>312258</v>
      </c>
      <c r="R20" s="20">
        <v>313071</v>
      </c>
      <c r="S20" s="20">
        <v>311389</v>
      </c>
      <c r="T20" s="20">
        <v>312535</v>
      </c>
      <c r="U20" s="20">
        <v>307914</v>
      </c>
      <c r="V20" s="20">
        <v>313700</v>
      </c>
      <c r="W20" s="20">
        <v>304808</v>
      </c>
      <c r="X20" s="20">
        <v>309746</v>
      </c>
      <c r="Y20" s="20">
        <v>318593</v>
      </c>
      <c r="Z20" s="20">
        <v>316303</v>
      </c>
      <c r="AA20" s="20">
        <v>319498</v>
      </c>
      <c r="AB20" s="20">
        <v>327199</v>
      </c>
      <c r="AC20" s="20">
        <v>316179</v>
      </c>
      <c r="AD20" s="20">
        <v>322709</v>
      </c>
      <c r="AE20" s="20">
        <v>321509</v>
      </c>
      <c r="AF20" s="20">
        <v>323846</v>
      </c>
      <c r="AG20" s="20">
        <v>323029</v>
      </c>
    </row>
    <row r="21" spans="1:33" x14ac:dyDescent="0.25">
      <c r="A21" s="60"/>
      <c r="B21" s="60" t="s">
        <v>45</v>
      </c>
      <c r="C21" s="6" t="s">
        <v>42</v>
      </c>
      <c r="D21" s="19">
        <v>173177</v>
      </c>
      <c r="E21" s="19">
        <v>165232</v>
      </c>
      <c r="F21" s="19">
        <v>176154</v>
      </c>
      <c r="G21" s="19">
        <v>151624</v>
      </c>
      <c r="H21" s="19">
        <v>146492</v>
      </c>
      <c r="I21" s="19">
        <v>165736</v>
      </c>
      <c r="J21" s="19">
        <v>143343</v>
      </c>
      <c r="K21" s="19">
        <v>125206</v>
      </c>
      <c r="L21" s="19">
        <v>158337</v>
      </c>
      <c r="M21" s="19">
        <v>169654</v>
      </c>
      <c r="N21" s="19">
        <v>168007</v>
      </c>
      <c r="O21" s="19">
        <v>173203</v>
      </c>
      <c r="P21" s="19">
        <v>170244</v>
      </c>
      <c r="Q21" s="19">
        <v>173937</v>
      </c>
      <c r="R21" s="19">
        <v>162487</v>
      </c>
      <c r="S21" s="19">
        <v>163440</v>
      </c>
      <c r="T21" s="19">
        <v>149969</v>
      </c>
      <c r="U21" s="19">
        <v>157605</v>
      </c>
      <c r="V21" s="19">
        <v>157220</v>
      </c>
      <c r="W21" s="19">
        <v>123886</v>
      </c>
      <c r="X21" s="19">
        <v>159425</v>
      </c>
      <c r="Y21" s="19">
        <v>170779</v>
      </c>
      <c r="Z21" s="19">
        <v>159050</v>
      </c>
      <c r="AA21" s="19">
        <v>173862</v>
      </c>
      <c r="AB21" s="19">
        <v>179300</v>
      </c>
      <c r="AC21" s="19">
        <v>168619</v>
      </c>
      <c r="AD21" s="19">
        <v>164542</v>
      </c>
      <c r="AE21" s="19">
        <v>158849</v>
      </c>
      <c r="AF21" s="19">
        <v>154401</v>
      </c>
      <c r="AG21" s="19">
        <v>154031</v>
      </c>
    </row>
    <row r="22" spans="1:33" x14ac:dyDescent="0.25">
      <c r="A22" s="60"/>
      <c r="B22" s="60"/>
      <c r="C22" s="6" t="s">
        <v>43</v>
      </c>
      <c r="D22" s="19">
        <v>509414</v>
      </c>
      <c r="E22" s="19">
        <v>446457</v>
      </c>
      <c r="F22" s="19">
        <v>473466</v>
      </c>
      <c r="G22" s="19">
        <v>421890</v>
      </c>
      <c r="H22" s="19">
        <v>421379</v>
      </c>
      <c r="I22" s="19">
        <v>456864</v>
      </c>
      <c r="J22" s="19">
        <v>413105</v>
      </c>
      <c r="K22" s="19">
        <v>396760</v>
      </c>
      <c r="L22" s="19">
        <v>444035</v>
      </c>
      <c r="M22" s="19">
        <v>444479</v>
      </c>
      <c r="N22" s="19">
        <v>449280</v>
      </c>
      <c r="O22" s="19">
        <v>461484</v>
      </c>
      <c r="P22" s="19">
        <v>492538</v>
      </c>
      <c r="Q22" s="19">
        <v>463171</v>
      </c>
      <c r="R22" s="19">
        <v>455635</v>
      </c>
      <c r="S22" s="19">
        <v>440701</v>
      </c>
      <c r="T22" s="19">
        <v>433609</v>
      </c>
      <c r="U22" s="19">
        <v>426984</v>
      </c>
      <c r="V22" s="19">
        <v>439477</v>
      </c>
      <c r="W22" s="19">
        <v>397106</v>
      </c>
      <c r="X22" s="19">
        <v>426572</v>
      </c>
      <c r="Y22" s="19">
        <v>452151</v>
      </c>
      <c r="Z22" s="19">
        <v>432672</v>
      </c>
      <c r="AA22" s="19">
        <v>444977</v>
      </c>
      <c r="AB22" s="19">
        <v>502463</v>
      </c>
      <c r="AC22" s="19">
        <v>444899</v>
      </c>
      <c r="AD22" s="19">
        <v>457442</v>
      </c>
      <c r="AE22" s="19">
        <v>442621</v>
      </c>
      <c r="AF22" s="19">
        <v>445196</v>
      </c>
      <c r="AG22" s="19">
        <v>438015</v>
      </c>
    </row>
    <row r="23" spans="1:33" x14ac:dyDescent="0.25">
      <c r="A23" s="60"/>
      <c r="B23" s="60"/>
      <c r="C23" s="6" t="s">
        <v>44</v>
      </c>
      <c r="D23" s="19">
        <v>139618</v>
      </c>
      <c r="E23" s="19">
        <v>128894</v>
      </c>
      <c r="F23" s="19">
        <v>134530</v>
      </c>
      <c r="G23" s="19">
        <v>125416</v>
      </c>
      <c r="H23" s="19">
        <v>128156</v>
      </c>
      <c r="I23" s="19">
        <v>133164</v>
      </c>
      <c r="J23" s="19">
        <v>124373</v>
      </c>
      <c r="K23" s="19">
        <v>121255</v>
      </c>
      <c r="L23" s="19">
        <v>129590</v>
      </c>
      <c r="M23" s="19">
        <v>134390</v>
      </c>
      <c r="N23" s="19">
        <v>139715</v>
      </c>
      <c r="O23" s="19">
        <v>138528</v>
      </c>
      <c r="P23" s="19">
        <v>137973</v>
      </c>
      <c r="Q23" s="19">
        <v>131835</v>
      </c>
      <c r="R23" s="19">
        <v>132842</v>
      </c>
      <c r="S23" s="19">
        <v>129223</v>
      </c>
      <c r="T23" s="19">
        <v>130597</v>
      </c>
      <c r="U23" s="19">
        <v>126875</v>
      </c>
      <c r="V23" s="19">
        <v>129999</v>
      </c>
      <c r="W23" s="19">
        <v>123442</v>
      </c>
      <c r="X23" s="19">
        <v>126867</v>
      </c>
      <c r="Y23" s="19">
        <v>136742</v>
      </c>
      <c r="Z23" s="19">
        <v>141180</v>
      </c>
      <c r="AA23" s="19">
        <v>140159</v>
      </c>
      <c r="AB23" s="19">
        <v>148697</v>
      </c>
      <c r="AC23" s="19">
        <v>136052</v>
      </c>
      <c r="AD23" s="19">
        <v>141748</v>
      </c>
      <c r="AE23" s="19">
        <v>139491</v>
      </c>
      <c r="AF23" s="19">
        <v>141514</v>
      </c>
      <c r="AG23" s="19">
        <v>140222</v>
      </c>
    </row>
    <row r="24" spans="1:33" x14ac:dyDescent="0.25">
      <c r="A24" s="60"/>
      <c r="B24" s="60"/>
      <c r="C24" s="9" t="s">
        <v>53</v>
      </c>
      <c r="D24" s="20">
        <v>822209</v>
      </c>
      <c r="E24" s="20">
        <v>740583</v>
      </c>
      <c r="F24" s="20">
        <v>784150</v>
      </c>
      <c r="G24" s="20">
        <v>698930</v>
      </c>
      <c r="H24" s="20">
        <v>696027</v>
      </c>
      <c r="I24" s="20">
        <v>755764</v>
      </c>
      <c r="J24" s="20">
        <v>680821</v>
      </c>
      <c r="K24" s="20">
        <v>643221</v>
      </c>
      <c r="L24" s="20">
        <v>731962</v>
      </c>
      <c r="M24" s="20">
        <v>748523</v>
      </c>
      <c r="N24" s="20">
        <v>757002</v>
      </c>
      <c r="O24" s="20">
        <v>773215</v>
      </c>
      <c r="P24" s="20">
        <v>800755</v>
      </c>
      <c r="Q24" s="20">
        <v>768943</v>
      </c>
      <c r="R24" s="20">
        <v>750964</v>
      </c>
      <c r="S24" s="20">
        <v>733364</v>
      </c>
      <c r="T24" s="20">
        <v>714175</v>
      </c>
      <c r="U24" s="20">
        <v>711464</v>
      </c>
      <c r="V24" s="20">
        <v>726696</v>
      </c>
      <c r="W24" s="20">
        <v>644434</v>
      </c>
      <c r="X24" s="20">
        <v>712864</v>
      </c>
      <c r="Y24" s="20">
        <v>759672</v>
      </c>
      <c r="Z24" s="20">
        <v>732902</v>
      </c>
      <c r="AA24" s="20">
        <v>758998</v>
      </c>
      <c r="AB24" s="20">
        <v>830460</v>
      </c>
      <c r="AC24" s="20">
        <v>749570</v>
      </c>
      <c r="AD24" s="20">
        <v>763732</v>
      </c>
      <c r="AE24" s="20">
        <v>740961</v>
      </c>
      <c r="AF24" s="20">
        <v>741111</v>
      </c>
      <c r="AG24" s="20">
        <v>732268</v>
      </c>
    </row>
    <row r="25" spans="1:33" x14ac:dyDescent="0.25">
      <c r="A25" s="60"/>
      <c r="B25" s="60" t="s">
        <v>53</v>
      </c>
      <c r="C25" s="6" t="s">
        <v>42</v>
      </c>
      <c r="D25" s="19">
        <v>182116</v>
      </c>
      <c r="E25" s="19">
        <v>173988</v>
      </c>
      <c r="F25" s="19">
        <v>185255</v>
      </c>
      <c r="G25" s="19">
        <v>160133</v>
      </c>
      <c r="H25" s="19">
        <v>154929</v>
      </c>
      <c r="I25" s="19">
        <v>174773</v>
      </c>
      <c r="J25" s="19">
        <v>151756</v>
      </c>
      <c r="K25" s="19">
        <v>132821</v>
      </c>
      <c r="L25" s="19">
        <v>167110</v>
      </c>
      <c r="M25" s="19">
        <v>178801</v>
      </c>
      <c r="N25" s="19">
        <v>176990</v>
      </c>
      <c r="O25" s="19">
        <v>182406</v>
      </c>
      <c r="P25" s="19">
        <v>179258</v>
      </c>
      <c r="Q25" s="19">
        <v>183163</v>
      </c>
      <c r="R25" s="19">
        <v>171453</v>
      </c>
      <c r="S25" s="19">
        <v>172576</v>
      </c>
      <c r="T25" s="19">
        <v>158814</v>
      </c>
      <c r="U25" s="19">
        <v>166571</v>
      </c>
      <c r="V25" s="19">
        <v>166317</v>
      </c>
      <c r="W25" s="19">
        <v>131707</v>
      </c>
      <c r="X25" s="19">
        <v>168416</v>
      </c>
      <c r="Y25" s="19">
        <v>180094</v>
      </c>
      <c r="Z25" s="19">
        <v>168017</v>
      </c>
      <c r="AA25" s="19">
        <v>183236</v>
      </c>
      <c r="AB25" s="19">
        <v>188652</v>
      </c>
      <c r="AC25" s="19">
        <v>177730</v>
      </c>
      <c r="AD25" s="19">
        <v>173783</v>
      </c>
      <c r="AE25" s="19">
        <v>167955</v>
      </c>
      <c r="AF25" s="19">
        <v>163442</v>
      </c>
      <c r="AG25" s="19">
        <v>163030</v>
      </c>
    </row>
    <row r="26" spans="1:33" x14ac:dyDescent="0.25">
      <c r="A26" s="60"/>
      <c r="B26" s="60"/>
      <c r="C26" s="6" t="s">
        <v>43</v>
      </c>
      <c r="D26" s="19">
        <v>630877</v>
      </c>
      <c r="E26" s="19">
        <v>563186</v>
      </c>
      <c r="F26" s="19">
        <v>593530</v>
      </c>
      <c r="G26" s="19">
        <v>536816</v>
      </c>
      <c r="H26" s="19">
        <v>537742</v>
      </c>
      <c r="I26" s="19">
        <v>576999</v>
      </c>
      <c r="J26" s="19">
        <v>528741</v>
      </c>
      <c r="K26" s="19">
        <v>510252</v>
      </c>
      <c r="L26" s="19">
        <v>562038</v>
      </c>
      <c r="M26" s="19">
        <v>563297</v>
      </c>
      <c r="N26" s="19">
        <v>568775</v>
      </c>
      <c r="O26" s="19">
        <v>582039</v>
      </c>
      <c r="P26" s="19">
        <v>616353</v>
      </c>
      <c r="Q26" s="19">
        <v>584692</v>
      </c>
      <c r="R26" s="19">
        <v>577044</v>
      </c>
      <c r="S26" s="19">
        <v>560901</v>
      </c>
      <c r="T26" s="19">
        <v>554015</v>
      </c>
      <c r="U26" s="19">
        <v>545086</v>
      </c>
      <c r="V26" s="19">
        <v>559799</v>
      </c>
      <c r="W26" s="19">
        <v>513100</v>
      </c>
      <c r="X26" s="19">
        <v>544978</v>
      </c>
      <c r="Y26" s="19">
        <v>574095</v>
      </c>
      <c r="Z26" s="19">
        <v>552698</v>
      </c>
      <c r="AA26" s="19">
        <v>566230</v>
      </c>
      <c r="AB26" s="19">
        <v>626421</v>
      </c>
      <c r="AC26" s="19">
        <v>563241</v>
      </c>
      <c r="AD26" s="19">
        <v>578625</v>
      </c>
      <c r="AE26" s="19">
        <v>563126</v>
      </c>
      <c r="AF26" s="19">
        <v>566447</v>
      </c>
      <c r="AG26" s="19">
        <v>558676</v>
      </c>
    </row>
    <row r="27" spans="1:33" x14ac:dyDescent="0.25">
      <c r="A27" s="60"/>
      <c r="B27" s="60"/>
      <c r="C27" s="6" t="s">
        <v>44</v>
      </c>
      <c r="D27" s="19">
        <v>317987</v>
      </c>
      <c r="E27" s="19">
        <v>303186</v>
      </c>
      <c r="F27" s="19">
        <v>312649</v>
      </c>
      <c r="G27" s="19">
        <v>298809</v>
      </c>
      <c r="H27" s="19">
        <v>303826</v>
      </c>
      <c r="I27" s="19">
        <v>312235</v>
      </c>
      <c r="J27" s="19">
        <v>299550</v>
      </c>
      <c r="K27" s="19">
        <v>295124</v>
      </c>
      <c r="L27" s="19">
        <v>307567</v>
      </c>
      <c r="M27" s="19">
        <v>314487</v>
      </c>
      <c r="N27" s="19">
        <v>321419</v>
      </c>
      <c r="O27" s="19">
        <v>321408</v>
      </c>
      <c r="P27" s="19">
        <v>321079</v>
      </c>
      <c r="Q27" s="19">
        <v>313346</v>
      </c>
      <c r="R27" s="19">
        <v>315538</v>
      </c>
      <c r="S27" s="19">
        <v>311276</v>
      </c>
      <c r="T27" s="19">
        <v>313881</v>
      </c>
      <c r="U27" s="19">
        <v>307721</v>
      </c>
      <c r="V27" s="19">
        <v>314280</v>
      </c>
      <c r="W27" s="19">
        <v>304435</v>
      </c>
      <c r="X27" s="19">
        <v>309216</v>
      </c>
      <c r="Y27" s="19">
        <v>324076</v>
      </c>
      <c r="Z27" s="19">
        <v>328490</v>
      </c>
      <c r="AA27" s="19">
        <v>329030</v>
      </c>
      <c r="AB27" s="19">
        <v>342586</v>
      </c>
      <c r="AC27" s="19">
        <v>324778</v>
      </c>
      <c r="AD27" s="19">
        <v>334033</v>
      </c>
      <c r="AE27" s="19">
        <v>331389</v>
      </c>
      <c r="AF27" s="19">
        <v>335068</v>
      </c>
      <c r="AG27" s="19">
        <v>333591</v>
      </c>
    </row>
    <row r="28" spans="1:33" x14ac:dyDescent="0.25">
      <c r="A28" s="67"/>
      <c r="B28" s="67"/>
      <c r="C28" s="21" t="s">
        <v>53</v>
      </c>
      <c r="D28" s="22">
        <v>1130980</v>
      </c>
      <c r="E28" s="22">
        <v>1040360</v>
      </c>
      <c r="F28" s="22">
        <v>1091434</v>
      </c>
      <c r="G28" s="22">
        <v>995758</v>
      </c>
      <c r="H28" s="22">
        <v>996497</v>
      </c>
      <c r="I28" s="22">
        <v>1064007</v>
      </c>
      <c r="J28" s="22">
        <v>980047</v>
      </c>
      <c r="K28" s="22">
        <v>938197</v>
      </c>
      <c r="L28" s="22">
        <v>1036715</v>
      </c>
      <c r="M28" s="22">
        <v>1056585</v>
      </c>
      <c r="N28" s="22">
        <v>1067184</v>
      </c>
      <c r="O28" s="22">
        <v>1085853</v>
      </c>
      <c r="P28" s="22">
        <v>1116690</v>
      </c>
      <c r="Q28" s="22">
        <v>1081201</v>
      </c>
      <c r="R28" s="22">
        <v>1064035</v>
      </c>
      <c r="S28" s="22">
        <v>1044753</v>
      </c>
      <c r="T28" s="22">
        <v>1026710</v>
      </c>
      <c r="U28" s="22">
        <v>1019378</v>
      </c>
      <c r="V28" s="22">
        <v>1040396</v>
      </c>
      <c r="W28" s="22">
        <v>949242</v>
      </c>
      <c r="X28" s="22">
        <v>1022610</v>
      </c>
      <c r="Y28" s="22">
        <v>1078265</v>
      </c>
      <c r="Z28" s="22">
        <v>1049205</v>
      </c>
      <c r="AA28" s="22">
        <v>1078496</v>
      </c>
      <c r="AB28" s="22">
        <v>1157659</v>
      </c>
      <c r="AC28" s="22">
        <v>1065749</v>
      </c>
      <c r="AD28" s="22">
        <v>1086441</v>
      </c>
      <c r="AE28" s="22">
        <v>1062470</v>
      </c>
      <c r="AF28" s="22">
        <v>1064957</v>
      </c>
      <c r="AG28" s="22">
        <v>1055297</v>
      </c>
    </row>
    <row r="29" spans="1:33" x14ac:dyDescent="0.25">
      <c r="A29" s="59" t="s">
        <v>51</v>
      </c>
      <c r="B29" s="59" t="s">
        <v>41</v>
      </c>
      <c r="C29" s="15" t="s">
        <v>42</v>
      </c>
      <c r="D29" s="19">
        <v>11354</v>
      </c>
      <c r="E29" s="19">
        <v>11055</v>
      </c>
      <c r="F29" s="19">
        <v>11545</v>
      </c>
      <c r="G29" s="19">
        <v>10798</v>
      </c>
      <c r="H29" s="19">
        <v>10675</v>
      </c>
      <c r="I29" s="19">
        <v>11419</v>
      </c>
      <c r="J29" s="19">
        <v>10681</v>
      </c>
      <c r="K29" s="19">
        <v>9743</v>
      </c>
      <c r="L29" s="19">
        <v>11096</v>
      </c>
      <c r="M29" s="19">
        <v>11551</v>
      </c>
      <c r="N29" s="19">
        <v>11423</v>
      </c>
      <c r="O29" s="19">
        <v>11675</v>
      </c>
      <c r="P29" s="19">
        <v>11415</v>
      </c>
      <c r="Q29" s="19">
        <v>11676</v>
      </c>
      <c r="R29" s="19">
        <v>11361</v>
      </c>
      <c r="S29" s="19">
        <v>11562</v>
      </c>
      <c r="T29" s="19">
        <v>11167</v>
      </c>
      <c r="U29" s="19">
        <v>11335</v>
      </c>
      <c r="V29" s="19">
        <v>11525</v>
      </c>
      <c r="W29" s="19">
        <v>9937</v>
      </c>
      <c r="X29" s="19">
        <v>11339</v>
      </c>
      <c r="Y29" s="19">
        <v>11781</v>
      </c>
      <c r="Z29" s="19">
        <v>11323</v>
      </c>
      <c r="AA29" s="19">
        <v>11794</v>
      </c>
      <c r="AB29" s="19">
        <v>11757</v>
      </c>
      <c r="AC29" s="19">
        <v>11432</v>
      </c>
      <c r="AD29" s="19">
        <v>11602</v>
      </c>
      <c r="AE29" s="19">
        <v>11446</v>
      </c>
      <c r="AF29" s="19">
        <v>11364</v>
      </c>
      <c r="AG29" s="19">
        <v>11320</v>
      </c>
    </row>
    <row r="30" spans="1:33" x14ac:dyDescent="0.25">
      <c r="A30" s="60"/>
      <c r="B30" s="60"/>
      <c r="C30" s="6" t="s">
        <v>43</v>
      </c>
      <c r="D30" s="19">
        <v>169278</v>
      </c>
      <c r="E30" s="19">
        <v>162364</v>
      </c>
      <c r="F30" s="19">
        <v>166932</v>
      </c>
      <c r="G30" s="19">
        <v>159699</v>
      </c>
      <c r="H30" s="19">
        <v>161420</v>
      </c>
      <c r="I30" s="19">
        <v>166458</v>
      </c>
      <c r="J30" s="19">
        <v>160167</v>
      </c>
      <c r="K30" s="19">
        <v>158244</v>
      </c>
      <c r="L30" s="19">
        <v>163671</v>
      </c>
      <c r="M30" s="19">
        <v>164358</v>
      </c>
      <c r="N30" s="19">
        <v>165595</v>
      </c>
      <c r="O30" s="19">
        <v>167087</v>
      </c>
      <c r="P30" s="19">
        <v>171701</v>
      </c>
      <c r="Q30" s="19">
        <v>168338</v>
      </c>
      <c r="R30" s="19">
        <v>168204</v>
      </c>
      <c r="S30" s="19">
        <v>166166</v>
      </c>
      <c r="T30" s="19">
        <v>166522</v>
      </c>
      <c r="U30" s="19">
        <v>163034</v>
      </c>
      <c r="V30" s="19">
        <v>165929</v>
      </c>
      <c r="W30" s="19">
        <v>160498</v>
      </c>
      <c r="X30" s="19">
        <v>163301</v>
      </c>
      <c r="Y30" s="19">
        <v>167862</v>
      </c>
      <c r="Z30" s="19">
        <v>165253</v>
      </c>
      <c r="AA30" s="19">
        <v>167136</v>
      </c>
      <c r="AB30" s="19">
        <v>170417</v>
      </c>
      <c r="AC30" s="19">
        <v>162238</v>
      </c>
      <c r="AD30" s="19">
        <v>166228</v>
      </c>
      <c r="AE30" s="19">
        <v>165111</v>
      </c>
      <c r="AF30" s="19">
        <v>166244</v>
      </c>
      <c r="AG30" s="19">
        <v>165202</v>
      </c>
    </row>
    <row r="31" spans="1:33" x14ac:dyDescent="0.25">
      <c r="A31" s="60"/>
      <c r="B31" s="60"/>
      <c r="C31" s="6" t="s">
        <v>44</v>
      </c>
      <c r="D31" s="19">
        <v>498215</v>
      </c>
      <c r="E31" s="19">
        <v>487643</v>
      </c>
      <c r="F31" s="19">
        <v>494545</v>
      </c>
      <c r="G31" s="19">
        <v>480725</v>
      </c>
      <c r="H31" s="19">
        <v>484023</v>
      </c>
      <c r="I31" s="19">
        <v>491611</v>
      </c>
      <c r="J31" s="19">
        <v>481087</v>
      </c>
      <c r="K31" s="19">
        <v>481169</v>
      </c>
      <c r="L31" s="19">
        <v>487277</v>
      </c>
      <c r="M31" s="19">
        <v>488839</v>
      </c>
      <c r="N31" s="19">
        <v>491807</v>
      </c>
      <c r="O31" s="19">
        <v>492773</v>
      </c>
      <c r="P31" s="19">
        <v>492862</v>
      </c>
      <c r="Q31" s="19">
        <v>488537</v>
      </c>
      <c r="R31" s="19">
        <v>488199</v>
      </c>
      <c r="S31" s="19">
        <v>483644</v>
      </c>
      <c r="T31" s="19">
        <v>485469</v>
      </c>
      <c r="U31" s="19">
        <v>478668</v>
      </c>
      <c r="V31" s="19">
        <v>484510</v>
      </c>
      <c r="W31" s="19">
        <v>477850</v>
      </c>
      <c r="X31" s="19">
        <v>479111</v>
      </c>
      <c r="Y31" s="19">
        <v>487698</v>
      </c>
      <c r="Z31" s="19">
        <v>485851</v>
      </c>
      <c r="AA31" s="19">
        <v>487315</v>
      </c>
      <c r="AB31" s="19">
        <v>495676</v>
      </c>
      <c r="AC31" s="19">
        <v>481677</v>
      </c>
      <c r="AD31" s="19">
        <v>488584</v>
      </c>
      <c r="AE31" s="19">
        <v>486052</v>
      </c>
      <c r="AF31" s="19">
        <v>488275</v>
      </c>
      <c r="AG31" s="19">
        <v>486506</v>
      </c>
    </row>
    <row r="32" spans="1:33" s="9" customFormat="1" x14ac:dyDescent="0.25">
      <c r="A32" s="60"/>
      <c r="B32" s="60"/>
      <c r="C32" s="9" t="s">
        <v>53</v>
      </c>
      <c r="D32" s="20">
        <v>678847</v>
      </c>
      <c r="E32" s="20">
        <v>661062</v>
      </c>
      <c r="F32" s="20">
        <v>673022</v>
      </c>
      <c r="G32" s="20">
        <v>651222</v>
      </c>
      <c r="H32" s="20">
        <v>656118</v>
      </c>
      <c r="I32" s="20">
        <v>669488</v>
      </c>
      <c r="J32" s="20">
        <v>651935</v>
      </c>
      <c r="K32" s="20">
        <v>649156</v>
      </c>
      <c r="L32" s="20">
        <v>662044</v>
      </c>
      <c r="M32" s="20">
        <v>664748</v>
      </c>
      <c r="N32" s="20">
        <v>668825</v>
      </c>
      <c r="O32" s="20">
        <v>671535</v>
      </c>
      <c r="P32" s="20">
        <v>675978</v>
      </c>
      <c r="Q32" s="20">
        <v>668551</v>
      </c>
      <c r="R32" s="20">
        <v>667764</v>
      </c>
      <c r="S32" s="20">
        <v>661372</v>
      </c>
      <c r="T32" s="20">
        <v>663158</v>
      </c>
      <c r="U32" s="20">
        <v>653037</v>
      </c>
      <c r="V32" s="20">
        <v>661964</v>
      </c>
      <c r="W32" s="20">
        <v>648285</v>
      </c>
      <c r="X32" s="20">
        <v>653751</v>
      </c>
      <c r="Y32" s="20">
        <v>667341</v>
      </c>
      <c r="Z32" s="20">
        <v>662427</v>
      </c>
      <c r="AA32" s="20">
        <v>666245</v>
      </c>
      <c r="AB32" s="20">
        <v>677850</v>
      </c>
      <c r="AC32" s="20">
        <v>655347</v>
      </c>
      <c r="AD32" s="20">
        <v>666414</v>
      </c>
      <c r="AE32" s="20">
        <v>662609</v>
      </c>
      <c r="AF32" s="20">
        <v>665883</v>
      </c>
      <c r="AG32" s="20">
        <v>663028</v>
      </c>
    </row>
    <row r="33" spans="1:33" x14ac:dyDescent="0.25">
      <c r="A33" s="60"/>
      <c r="B33" s="60" t="s">
        <v>45</v>
      </c>
      <c r="C33" s="6" t="s">
        <v>42</v>
      </c>
      <c r="D33" s="19">
        <v>222399</v>
      </c>
      <c r="E33" s="19">
        <v>212529</v>
      </c>
      <c r="F33" s="19">
        <v>226495</v>
      </c>
      <c r="G33" s="19">
        <v>195024</v>
      </c>
      <c r="H33" s="19">
        <v>187734</v>
      </c>
      <c r="I33" s="19">
        <v>212035</v>
      </c>
      <c r="J33" s="19">
        <v>185116</v>
      </c>
      <c r="K33" s="19">
        <v>162454</v>
      </c>
      <c r="L33" s="19">
        <v>203053</v>
      </c>
      <c r="M33" s="19">
        <v>217418</v>
      </c>
      <c r="N33" s="19">
        <v>215472</v>
      </c>
      <c r="O33" s="19">
        <v>221842</v>
      </c>
      <c r="P33" s="19">
        <v>218089</v>
      </c>
      <c r="Q33" s="19">
        <v>223050</v>
      </c>
      <c r="R33" s="19">
        <v>208033</v>
      </c>
      <c r="S33" s="19">
        <v>210310</v>
      </c>
      <c r="T33" s="19">
        <v>191933</v>
      </c>
      <c r="U33" s="19">
        <v>201247</v>
      </c>
      <c r="V33" s="19">
        <v>202068</v>
      </c>
      <c r="W33" s="19">
        <v>160241</v>
      </c>
      <c r="X33" s="19">
        <v>203646</v>
      </c>
      <c r="Y33" s="19">
        <v>219029</v>
      </c>
      <c r="Z33" s="19">
        <v>202370</v>
      </c>
      <c r="AA33" s="19">
        <v>221388</v>
      </c>
      <c r="AB33" s="19">
        <v>228173</v>
      </c>
      <c r="AC33" s="19">
        <v>215167</v>
      </c>
      <c r="AD33" s="19">
        <v>209483</v>
      </c>
      <c r="AE33" s="19">
        <v>202925</v>
      </c>
      <c r="AF33" s="19">
        <v>196207</v>
      </c>
      <c r="AG33" s="19">
        <v>195686</v>
      </c>
    </row>
    <row r="34" spans="1:33" x14ac:dyDescent="0.25">
      <c r="A34" s="60"/>
      <c r="B34" s="60"/>
      <c r="C34" s="6" t="s">
        <v>43</v>
      </c>
      <c r="D34" s="19">
        <v>705726</v>
      </c>
      <c r="E34" s="19">
        <v>617483</v>
      </c>
      <c r="F34" s="19">
        <v>655668</v>
      </c>
      <c r="G34" s="19">
        <v>581767</v>
      </c>
      <c r="H34" s="19">
        <v>579661</v>
      </c>
      <c r="I34" s="19">
        <v>626840</v>
      </c>
      <c r="J34" s="19">
        <v>565872</v>
      </c>
      <c r="K34" s="19">
        <v>544882</v>
      </c>
      <c r="L34" s="19">
        <v>607821</v>
      </c>
      <c r="M34" s="19">
        <v>607034</v>
      </c>
      <c r="N34" s="19">
        <v>618357</v>
      </c>
      <c r="O34" s="19">
        <v>637442</v>
      </c>
      <c r="P34" s="19">
        <v>680456</v>
      </c>
      <c r="Q34" s="19">
        <v>639680</v>
      </c>
      <c r="R34" s="19">
        <v>629875</v>
      </c>
      <c r="S34" s="19">
        <v>605855</v>
      </c>
      <c r="T34" s="19">
        <v>596589</v>
      </c>
      <c r="U34" s="19">
        <v>583429</v>
      </c>
      <c r="V34" s="19">
        <v>598342</v>
      </c>
      <c r="W34" s="19">
        <v>541670</v>
      </c>
      <c r="X34" s="19">
        <v>583123</v>
      </c>
      <c r="Y34" s="19">
        <v>616622</v>
      </c>
      <c r="Z34" s="19">
        <v>591778</v>
      </c>
      <c r="AA34" s="19">
        <v>610854</v>
      </c>
      <c r="AB34" s="19">
        <v>688196</v>
      </c>
      <c r="AC34" s="19">
        <v>608330</v>
      </c>
      <c r="AD34" s="19">
        <v>624888</v>
      </c>
      <c r="AE34" s="19">
        <v>602266</v>
      </c>
      <c r="AF34" s="19">
        <v>604142</v>
      </c>
      <c r="AG34" s="19">
        <v>593660</v>
      </c>
    </row>
    <row r="35" spans="1:33" x14ac:dyDescent="0.25">
      <c r="A35" s="60"/>
      <c r="B35" s="60"/>
      <c r="C35" s="6" t="s">
        <v>44</v>
      </c>
      <c r="D35" s="19">
        <v>347985</v>
      </c>
      <c r="E35" s="19">
        <v>323339</v>
      </c>
      <c r="F35" s="19">
        <v>335010</v>
      </c>
      <c r="G35" s="19">
        <v>312077</v>
      </c>
      <c r="H35" s="19">
        <v>316523</v>
      </c>
      <c r="I35" s="19">
        <v>327060</v>
      </c>
      <c r="J35" s="19">
        <v>307000</v>
      </c>
      <c r="K35" s="19">
        <v>304136</v>
      </c>
      <c r="L35" s="19">
        <v>319006</v>
      </c>
      <c r="M35" s="19">
        <v>323931</v>
      </c>
      <c r="N35" s="19">
        <v>337627</v>
      </c>
      <c r="O35" s="19">
        <v>333972</v>
      </c>
      <c r="P35" s="19">
        <v>331915</v>
      </c>
      <c r="Q35" s="19">
        <v>317701</v>
      </c>
      <c r="R35" s="19">
        <v>317535</v>
      </c>
      <c r="S35" s="19">
        <v>308193</v>
      </c>
      <c r="T35" s="19">
        <v>310508</v>
      </c>
      <c r="U35" s="19">
        <v>300701</v>
      </c>
      <c r="V35" s="19">
        <v>305783</v>
      </c>
      <c r="W35" s="19">
        <v>292907</v>
      </c>
      <c r="X35" s="19">
        <v>299032</v>
      </c>
      <c r="Y35" s="19">
        <v>317030</v>
      </c>
      <c r="Z35" s="19">
        <v>324869</v>
      </c>
      <c r="AA35" s="19">
        <v>321304</v>
      </c>
      <c r="AB35" s="19">
        <v>336066</v>
      </c>
      <c r="AC35" s="19">
        <v>307503</v>
      </c>
      <c r="AD35" s="19">
        <v>319331</v>
      </c>
      <c r="AE35" s="19">
        <v>313222</v>
      </c>
      <c r="AF35" s="19">
        <v>316358</v>
      </c>
      <c r="AG35" s="19">
        <v>312915</v>
      </c>
    </row>
    <row r="36" spans="1:33" x14ac:dyDescent="0.25">
      <c r="A36" s="60"/>
      <c r="B36" s="60"/>
      <c r="C36" s="9" t="s">
        <v>53</v>
      </c>
      <c r="D36" s="20">
        <v>1276110</v>
      </c>
      <c r="E36" s="20">
        <v>1153351</v>
      </c>
      <c r="F36" s="20">
        <v>1217173</v>
      </c>
      <c r="G36" s="20">
        <v>1088868</v>
      </c>
      <c r="H36" s="20">
        <v>1083918</v>
      </c>
      <c r="I36" s="20">
        <v>1165935</v>
      </c>
      <c r="J36" s="20">
        <v>1057988</v>
      </c>
      <c r="K36" s="20">
        <v>1011472</v>
      </c>
      <c r="L36" s="20">
        <v>1129880</v>
      </c>
      <c r="M36" s="20">
        <v>1148383</v>
      </c>
      <c r="N36" s="20">
        <v>1171456</v>
      </c>
      <c r="O36" s="20">
        <v>1193256</v>
      </c>
      <c r="P36" s="20">
        <v>1230460</v>
      </c>
      <c r="Q36" s="20">
        <v>1180431</v>
      </c>
      <c r="R36" s="20">
        <v>1155443</v>
      </c>
      <c r="S36" s="20">
        <v>1124358</v>
      </c>
      <c r="T36" s="20">
        <v>1099030</v>
      </c>
      <c r="U36" s="20">
        <v>1085377</v>
      </c>
      <c r="V36" s="20">
        <v>1106193</v>
      </c>
      <c r="W36" s="20">
        <v>994818</v>
      </c>
      <c r="X36" s="20">
        <v>1085801</v>
      </c>
      <c r="Y36" s="20">
        <v>1152681</v>
      </c>
      <c r="Z36" s="20">
        <v>1119017</v>
      </c>
      <c r="AA36" s="20">
        <v>1153546</v>
      </c>
      <c r="AB36" s="20">
        <v>1252435</v>
      </c>
      <c r="AC36" s="20">
        <v>1131000</v>
      </c>
      <c r="AD36" s="20">
        <v>1153702</v>
      </c>
      <c r="AE36" s="20">
        <v>1118413</v>
      </c>
      <c r="AF36" s="20">
        <v>1116707</v>
      </c>
      <c r="AG36" s="20">
        <v>1102261</v>
      </c>
    </row>
    <row r="37" spans="1:33" x14ac:dyDescent="0.25">
      <c r="A37" s="60"/>
      <c r="B37" s="60" t="s">
        <v>53</v>
      </c>
      <c r="C37" s="6" t="s">
        <v>42</v>
      </c>
      <c r="D37" s="19">
        <v>233753</v>
      </c>
      <c r="E37" s="19">
        <v>223584</v>
      </c>
      <c r="F37" s="19">
        <v>238040</v>
      </c>
      <c r="G37" s="19">
        <v>205822</v>
      </c>
      <c r="H37" s="19">
        <v>198409</v>
      </c>
      <c r="I37" s="19">
        <v>223454</v>
      </c>
      <c r="J37" s="19">
        <v>195797</v>
      </c>
      <c r="K37" s="19">
        <v>172197</v>
      </c>
      <c r="L37" s="19">
        <v>214149</v>
      </c>
      <c r="M37" s="19">
        <v>228969</v>
      </c>
      <c r="N37" s="19">
        <v>226895</v>
      </c>
      <c r="O37" s="19">
        <v>233517</v>
      </c>
      <c r="P37" s="19">
        <v>229504</v>
      </c>
      <c r="Q37" s="19">
        <v>234726</v>
      </c>
      <c r="R37" s="19">
        <v>219394</v>
      </c>
      <c r="S37" s="19">
        <v>221872</v>
      </c>
      <c r="T37" s="19">
        <v>203100</v>
      </c>
      <c r="U37" s="19">
        <v>212582</v>
      </c>
      <c r="V37" s="19">
        <v>213593</v>
      </c>
      <c r="W37" s="19">
        <v>170178</v>
      </c>
      <c r="X37" s="19">
        <v>214985</v>
      </c>
      <c r="Y37" s="19">
        <v>230810</v>
      </c>
      <c r="Z37" s="19">
        <v>213693</v>
      </c>
      <c r="AA37" s="19">
        <v>233182</v>
      </c>
      <c r="AB37" s="19">
        <v>239930</v>
      </c>
      <c r="AC37" s="19">
        <v>226599</v>
      </c>
      <c r="AD37" s="19">
        <v>221085</v>
      </c>
      <c r="AE37" s="19">
        <v>214371</v>
      </c>
      <c r="AF37" s="19">
        <v>207571</v>
      </c>
      <c r="AG37" s="19">
        <v>207006</v>
      </c>
    </row>
    <row r="38" spans="1:33" x14ac:dyDescent="0.25">
      <c r="A38" s="60"/>
      <c r="B38" s="60"/>
      <c r="C38" s="6" t="s">
        <v>43</v>
      </c>
      <c r="D38" s="19">
        <v>875004</v>
      </c>
      <c r="E38" s="19">
        <v>779847</v>
      </c>
      <c r="F38" s="19">
        <v>822600</v>
      </c>
      <c r="G38" s="19">
        <v>741466</v>
      </c>
      <c r="H38" s="19">
        <v>741081</v>
      </c>
      <c r="I38" s="19">
        <v>793298</v>
      </c>
      <c r="J38" s="19">
        <v>726039</v>
      </c>
      <c r="K38" s="19">
        <v>703126</v>
      </c>
      <c r="L38" s="19">
        <v>771492</v>
      </c>
      <c r="M38" s="19">
        <v>771392</v>
      </c>
      <c r="N38" s="19">
        <v>783952</v>
      </c>
      <c r="O38" s="19">
        <v>804529</v>
      </c>
      <c r="P38" s="19">
        <v>852157</v>
      </c>
      <c r="Q38" s="19">
        <v>808018</v>
      </c>
      <c r="R38" s="19">
        <v>798079</v>
      </c>
      <c r="S38" s="19">
        <v>772021</v>
      </c>
      <c r="T38" s="19">
        <v>763111</v>
      </c>
      <c r="U38" s="19">
        <v>746463</v>
      </c>
      <c r="V38" s="19">
        <v>764271</v>
      </c>
      <c r="W38" s="19">
        <v>702168</v>
      </c>
      <c r="X38" s="19">
        <v>746424</v>
      </c>
      <c r="Y38" s="19">
        <v>784484</v>
      </c>
      <c r="Z38" s="19">
        <v>757031</v>
      </c>
      <c r="AA38" s="19">
        <v>777990</v>
      </c>
      <c r="AB38" s="19">
        <v>858613</v>
      </c>
      <c r="AC38" s="19">
        <v>770568</v>
      </c>
      <c r="AD38" s="19">
        <v>791116</v>
      </c>
      <c r="AE38" s="19">
        <v>767377</v>
      </c>
      <c r="AF38" s="19">
        <v>770386</v>
      </c>
      <c r="AG38" s="19">
        <v>758862</v>
      </c>
    </row>
    <row r="39" spans="1:33" x14ac:dyDescent="0.25">
      <c r="A39" s="60"/>
      <c r="B39" s="60"/>
      <c r="C39" s="6" t="s">
        <v>44</v>
      </c>
      <c r="D39" s="19">
        <v>846200</v>
      </c>
      <c r="E39" s="19">
        <v>810982</v>
      </c>
      <c r="F39" s="19">
        <v>829555</v>
      </c>
      <c r="G39" s="19">
        <v>792802</v>
      </c>
      <c r="H39" s="19">
        <v>800546</v>
      </c>
      <c r="I39" s="19">
        <v>818671</v>
      </c>
      <c r="J39" s="19">
        <v>788087</v>
      </c>
      <c r="K39" s="19">
        <v>785305</v>
      </c>
      <c r="L39" s="19">
        <v>806283</v>
      </c>
      <c r="M39" s="19">
        <v>812770</v>
      </c>
      <c r="N39" s="19">
        <v>829434</v>
      </c>
      <c r="O39" s="19">
        <v>826745</v>
      </c>
      <c r="P39" s="19">
        <v>824777</v>
      </c>
      <c r="Q39" s="19">
        <v>806238</v>
      </c>
      <c r="R39" s="19">
        <v>805734</v>
      </c>
      <c r="S39" s="19">
        <v>791837</v>
      </c>
      <c r="T39" s="19">
        <v>795977</v>
      </c>
      <c r="U39" s="19">
        <v>779369</v>
      </c>
      <c r="V39" s="19">
        <v>790293</v>
      </c>
      <c r="W39" s="19">
        <v>770757</v>
      </c>
      <c r="X39" s="19">
        <v>778143</v>
      </c>
      <c r="Y39" s="19">
        <v>804728</v>
      </c>
      <c r="Z39" s="19">
        <v>810720</v>
      </c>
      <c r="AA39" s="19">
        <v>808619</v>
      </c>
      <c r="AB39" s="19">
        <v>831742</v>
      </c>
      <c r="AC39" s="19">
        <v>789180</v>
      </c>
      <c r="AD39" s="19">
        <v>807915</v>
      </c>
      <c r="AE39" s="19">
        <v>799274</v>
      </c>
      <c r="AF39" s="19">
        <v>804633</v>
      </c>
      <c r="AG39" s="19">
        <v>799421</v>
      </c>
    </row>
    <row r="40" spans="1:33" x14ac:dyDescent="0.25">
      <c r="A40" s="67"/>
      <c r="B40" s="67"/>
      <c r="C40" s="21" t="s">
        <v>53</v>
      </c>
      <c r="D40" s="22">
        <v>1954957</v>
      </c>
      <c r="E40" s="22">
        <v>1814413</v>
      </c>
      <c r="F40" s="22">
        <v>1890195</v>
      </c>
      <c r="G40" s="22">
        <v>1740090</v>
      </c>
      <c r="H40" s="22">
        <v>1740036</v>
      </c>
      <c r="I40" s="22">
        <v>1835423</v>
      </c>
      <c r="J40" s="22">
        <v>1709923</v>
      </c>
      <c r="K40" s="22">
        <v>1660628</v>
      </c>
      <c r="L40" s="22">
        <v>1791924</v>
      </c>
      <c r="M40" s="22">
        <v>1813131</v>
      </c>
      <c r="N40" s="22">
        <v>1840281</v>
      </c>
      <c r="O40" s="22">
        <v>1864791</v>
      </c>
      <c r="P40" s="22">
        <v>1906438</v>
      </c>
      <c r="Q40" s="22">
        <v>1848982</v>
      </c>
      <c r="R40" s="22">
        <v>1823207</v>
      </c>
      <c r="S40" s="22">
        <v>1785730</v>
      </c>
      <c r="T40" s="22">
        <v>1762188</v>
      </c>
      <c r="U40" s="22">
        <v>1738414</v>
      </c>
      <c r="V40" s="22">
        <v>1768157</v>
      </c>
      <c r="W40" s="22">
        <v>1643103</v>
      </c>
      <c r="X40" s="22">
        <v>1739552</v>
      </c>
      <c r="Y40" s="22">
        <v>1820022</v>
      </c>
      <c r="Z40" s="22">
        <v>1781444</v>
      </c>
      <c r="AA40" s="22">
        <v>1819791</v>
      </c>
      <c r="AB40" s="22">
        <v>1930285</v>
      </c>
      <c r="AC40" s="22">
        <v>1786347</v>
      </c>
      <c r="AD40" s="22">
        <v>1820116</v>
      </c>
      <c r="AE40" s="22">
        <v>1781022</v>
      </c>
      <c r="AF40" s="22">
        <v>1782590</v>
      </c>
      <c r="AG40" s="22">
        <v>1765289</v>
      </c>
    </row>
    <row r="41" spans="1:33" x14ac:dyDescent="0.25">
      <c r="A41" s="17" t="s">
        <v>54</v>
      </c>
    </row>
  </sheetData>
  <mergeCells count="12">
    <mergeCell ref="A29:A40"/>
    <mergeCell ref="B29:B32"/>
    <mergeCell ref="B33:B36"/>
    <mergeCell ref="B37:B40"/>
    <mergeCell ref="A5:A16"/>
    <mergeCell ref="B5:B8"/>
    <mergeCell ref="B9:B12"/>
    <mergeCell ref="B13:B16"/>
    <mergeCell ref="A17:A28"/>
    <mergeCell ref="B17:B20"/>
    <mergeCell ref="B21:B24"/>
    <mergeCell ref="B25:B28"/>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3D7746-34AB-47BA-A873-89079AA401EC}">
  <sheetPr codeName="Feuil3">
    <tabColor theme="8" tint="0.59999389629810485"/>
  </sheetPr>
  <dimension ref="A1:AG41"/>
  <sheetViews>
    <sheetView showGridLines="0" zoomScaleNormal="100" workbookViewId="0">
      <pane xSplit="3" ySplit="4" topLeftCell="T5" activePane="bottomRight" state="frozen"/>
      <selection activeCell="AD8" sqref="AD8"/>
      <selection pane="topRight" activeCell="AD8" sqref="AD8"/>
      <selection pane="bottomLeft" activeCell="AD8" sqref="AD8"/>
      <selection pane="bottomRight" activeCell="U6" sqref="U6"/>
    </sheetView>
  </sheetViews>
  <sheetFormatPr baseColWidth="10" defaultColWidth="11.42578125" defaultRowHeight="15" x14ac:dyDescent="0.25"/>
  <cols>
    <col min="1" max="1" width="20.5703125" style="6" bestFit="1" customWidth="1"/>
    <col min="2" max="2" width="23.85546875" style="6" customWidth="1"/>
    <col min="3" max="3" width="15.140625" style="6" customWidth="1"/>
    <col min="4" max="21" width="11.42578125" style="6"/>
    <col min="22" max="25" width="11.42578125" style="6" customWidth="1"/>
    <col min="26" max="16384" width="11.42578125" style="6"/>
  </cols>
  <sheetData>
    <row r="1" spans="1:33" ht="18.75" x14ac:dyDescent="0.3">
      <c r="A1" s="10" t="s">
        <v>52</v>
      </c>
    </row>
    <row r="2" spans="1:33" s="12" customFormat="1" ht="18.75" x14ac:dyDescent="0.3">
      <c r="A2" s="11" t="s">
        <v>55</v>
      </c>
    </row>
    <row r="3" spans="1:33" ht="19.5" thickBot="1" x14ac:dyDescent="0.35">
      <c r="A3" s="11" t="s">
        <v>56</v>
      </c>
    </row>
    <row r="4" spans="1:33" s="7" customFormat="1" ht="39.75" customHeight="1" thickBot="1" x14ac:dyDescent="0.3">
      <c r="A4" s="8" t="s">
        <v>47</v>
      </c>
      <c r="B4" s="13" t="s">
        <v>46</v>
      </c>
      <c r="C4" s="8" t="s">
        <v>48</v>
      </c>
      <c r="D4" s="8">
        <v>44927</v>
      </c>
      <c r="E4" s="8">
        <v>44958</v>
      </c>
      <c r="F4" s="8">
        <v>44986</v>
      </c>
      <c r="G4" s="8">
        <v>45017</v>
      </c>
      <c r="H4" s="8">
        <v>45047</v>
      </c>
      <c r="I4" s="8">
        <v>45078</v>
      </c>
      <c r="J4" s="8">
        <v>45108</v>
      </c>
      <c r="K4" s="8">
        <v>45139</v>
      </c>
      <c r="L4" s="8">
        <v>45170</v>
      </c>
      <c r="M4" s="8">
        <v>45200</v>
      </c>
      <c r="N4" s="8">
        <v>45231</v>
      </c>
      <c r="O4" s="8">
        <v>45261</v>
      </c>
      <c r="P4" s="8">
        <v>45292</v>
      </c>
      <c r="Q4" s="8">
        <v>45323</v>
      </c>
      <c r="R4" s="8">
        <v>45352</v>
      </c>
      <c r="S4" s="8">
        <v>45383</v>
      </c>
      <c r="T4" s="8">
        <v>45413</v>
      </c>
      <c r="U4" s="8">
        <v>45444</v>
      </c>
      <c r="V4" s="8">
        <v>45474</v>
      </c>
      <c r="W4" s="8">
        <v>45505</v>
      </c>
      <c r="X4" s="8">
        <v>45536</v>
      </c>
      <c r="Y4" s="8">
        <v>45566</v>
      </c>
      <c r="Z4" s="8">
        <v>45597</v>
      </c>
      <c r="AA4" s="8">
        <v>45627</v>
      </c>
      <c r="AB4" s="8">
        <v>45658</v>
      </c>
      <c r="AC4" s="8">
        <v>45689</v>
      </c>
      <c r="AD4" s="8">
        <v>45717</v>
      </c>
      <c r="AE4" s="8">
        <v>45748</v>
      </c>
      <c r="AF4" s="8">
        <v>45778</v>
      </c>
      <c r="AG4" s="8">
        <v>45809</v>
      </c>
    </row>
    <row r="5" spans="1:33" x14ac:dyDescent="0.25">
      <c r="A5" s="63" t="s">
        <v>49</v>
      </c>
      <c r="B5" s="63" t="s">
        <v>41</v>
      </c>
      <c r="C5" s="16" t="s">
        <v>42</v>
      </c>
      <c r="D5" s="18">
        <v>3909</v>
      </c>
      <c r="E5" s="18">
        <v>3900</v>
      </c>
      <c r="F5" s="18">
        <v>3900</v>
      </c>
      <c r="G5" s="18">
        <v>3908</v>
      </c>
      <c r="H5" s="18">
        <v>3899</v>
      </c>
      <c r="I5" s="18">
        <v>3901</v>
      </c>
      <c r="J5" s="18">
        <v>3893</v>
      </c>
      <c r="K5" s="18">
        <v>3887</v>
      </c>
      <c r="L5" s="18">
        <v>3875</v>
      </c>
      <c r="M5" s="18">
        <v>3881</v>
      </c>
      <c r="N5" s="18">
        <v>3882</v>
      </c>
      <c r="O5" s="18">
        <v>3873</v>
      </c>
      <c r="P5" s="18">
        <v>3900</v>
      </c>
      <c r="Q5" s="18">
        <v>3911</v>
      </c>
      <c r="R5" s="18">
        <v>3927</v>
      </c>
      <c r="S5" s="18">
        <v>3919</v>
      </c>
      <c r="T5" s="18">
        <v>3931</v>
      </c>
      <c r="U5" s="18">
        <v>3913</v>
      </c>
      <c r="V5" s="18">
        <v>3917</v>
      </c>
      <c r="W5" s="18">
        <v>3902</v>
      </c>
      <c r="X5" s="18">
        <v>3878</v>
      </c>
      <c r="Y5" s="18">
        <v>3886</v>
      </c>
      <c r="Z5" s="18">
        <v>3875</v>
      </c>
      <c r="AA5" s="18">
        <v>3857</v>
      </c>
      <c r="AB5" s="18">
        <v>3815</v>
      </c>
      <c r="AC5" s="18">
        <v>3811</v>
      </c>
      <c r="AD5" s="18">
        <v>3822</v>
      </c>
      <c r="AE5" s="18">
        <v>3827</v>
      </c>
      <c r="AF5" s="18">
        <v>3840</v>
      </c>
      <c r="AG5" s="18">
        <v>3830</v>
      </c>
    </row>
    <row r="6" spans="1:33" x14ac:dyDescent="0.25">
      <c r="A6" s="60"/>
      <c r="B6" s="60"/>
      <c r="C6" s="6" t="s">
        <v>43</v>
      </c>
      <c r="D6" s="19">
        <v>55145</v>
      </c>
      <c r="E6" s="19">
        <v>55026</v>
      </c>
      <c r="F6" s="19">
        <v>55014</v>
      </c>
      <c r="G6" s="19">
        <v>54955</v>
      </c>
      <c r="H6" s="19">
        <v>54838</v>
      </c>
      <c r="I6" s="19">
        <v>54864</v>
      </c>
      <c r="J6" s="19">
        <v>54723</v>
      </c>
      <c r="K6" s="19">
        <v>54706</v>
      </c>
      <c r="L6" s="19">
        <v>54597</v>
      </c>
      <c r="M6" s="19">
        <v>54521</v>
      </c>
      <c r="N6" s="19">
        <v>54510</v>
      </c>
      <c r="O6" s="19">
        <v>54480</v>
      </c>
      <c r="P6" s="19">
        <v>55163</v>
      </c>
      <c r="Q6" s="19">
        <v>55120</v>
      </c>
      <c r="R6" s="19">
        <v>54971</v>
      </c>
      <c r="S6" s="19">
        <v>54984</v>
      </c>
      <c r="T6" s="19">
        <v>54918</v>
      </c>
      <c r="U6" s="19">
        <v>54823</v>
      </c>
      <c r="V6" s="19">
        <v>54764</v>
      </c>
      <c r="W6" s="19">
        <v>54606</v>
      </c>
      <c r="X6" s="19">
        <v>54458</v>
      </c>
      <c r="Y6" s="19">
        <v>54499</v>
      </c>
      <c r="Z6" s="19">
        <v>54419</v>
      </c>
      <c r="AA6" s="19">
        <v>54487</v>
      </c>
      <c r="AB6" s="19">
        <v>53575</v>
      </c>
      <c r="AC6" s="19">
        <v>53496</v>
      </c>
      <c r="AD6" s="19">
        <v>53448</v>
      </c>
      <c r="AE6" s="19">
        <v>53444</v>
      </c>
      <c r="AF6" s="19">
        <v>53376</v>
      </c>
      <c r="AG6" s="19">
        <v>53299</v>
      </c>
    </row>
    <row r="7" spans="1:33" x14ac:dyDescent="0.25">
      <c r="A7" s="60"/>
      <c r="B7" s="60"/>
      <c r="C7" s="6" t="s">
        <v>44</v>
      </c>
      <c r="D7" s="19">
        <v>372677</v>
      </c>
      <c r="E7" s="19">
        <v>371291</v>
      </c>
      <c r="F7" s="19">
        <v>370155</v>
      </c>
      <c r="G7" s="19">
        <v>368767</v>
      </c>
      <c r="H7" s="19">
        <v>367814</v>
      </c>
      <c r="I7" s="19">
        <v>367098</v>
      </c>
      <c r="J7" s="19">
        <v>366226</v>
      </c>
      <c r="K7" s="19">
        <v>365491</v>
      </c>
      <c r="L7" s="19">
        <v>364035</v>
      </c>
      <c r="M7" s="19">
        <v>363146</v>
      </c>
      <c r="N7" s="19">
        <v>362322</v>
      </c>
      <c r="O7" s="19">
        <v>361479</v>
      </c>
      <c r="P7" s="19">
        <v>358675</v>
      </c>
      <c r="Q7" s="19">
        <v>357762</v>
      </c>
      <c r="R7" s="19">
        <v>355963</v>
      </c>
      <c r="S7" s="19">
        <v>355094</v>
      </c>
      <c r="T7" s="19">
        <v>354582</v>
      </c>
      <c r="U7" s="19">
        <v>353379</v>
      </c>
      <c r="V7" s="19">
        <v>353176</v>
      </c>
      <c r="W7" s="19">
        <v>352523</v>
      </c>
      <c r="X7" s="19">
        <v>351373</v>
      </c>
      <c r="Y7" s="19">
        <v>350853</v>
      </c>
      <c r="Z7" s="19">
        <v>350126</v>
      </c>
      <c r="AA7" s="19">
        <v>349454</v>
      </c>
      <c r="AB7" s="19">
        <v>348930</v>
      </c>
      <c r="AC7" s="19">
        <v>347657</v>
      </c>
      <c r="AD7" s="19">
        <v>346469</v>
      </c>
      <c r="AE7" s="19">
        <v>345681</v>
      </c>
      <c r="AF7" s="19">
        <v>344909</v>
      </c>
      <c r="AG7" s="19">
        <v>344022</v>
      </c>
    </row>
    <row r="8" spans="1:33" x14ac:dyDescent="0.25">
      <c r="A8" s="60"/>
      <c r="B8" s="60"/>
      <c r="C8" s="9" t="s">
        <v>53</v>
      </c>
      <c r="D8" s="20">
        <v>431731</v>
      </c>
      <c r="E8" s="20">
        <v>430217</v>
      </c>
      <c r="F8" s="20">
        <v>429069</v>
      </c>
      <c r="G8" s="20">
        <v>427630</v>
      </c>
      <c r="H8" s="20">
        <v>426551</v>
      </c>
      <c r="I8" s="20">
        <v>425863</v>
      </c>
      <c r="J8" s="20">
        <v>424842</v>
      </c>
      <c r="K8" s="20">
        <v>424084</v>
      </c>
      <c r="L8" s="20">
        <v>422507</v>
      </c>
      <c r="M8" s="20">
        <v>421548</v>
      </c>
      <c r="N8" s="20">
        <v>420714</v>
      </c>
      <c r="O8" s="20">
        <v>419832</v>
      </c>
      <c r="P8" s="20">
        <v>417738</v>
      </c>
      <c r="Q8" s="20">
        <v>416793</v>
      </c>
      <c r="R8" s="20">
        <v>414861</v>
      </c>
      <c r="S8" s="20">
        <v>413997</v>
      </c>
      <c r="T8" s="20">
        <v>413431</v>
      </c>
      <c r="U8" s="20">
        <v>412115</v>
      </c>
      <c r="V8" s="20">
        <v>411857</v>
      </c>
      <c r="W8" s="20">
        <v>411031</v>
      </c>
      <c r="X8" s="20">
        <v>409709</v>
      </c>
      <c r="Y8" s="20">
        <v>409238</v>
      </c>
      <c r="Z8" s="20">
        <v>408420</v>
      </c>
      <c r="AA8" s="20">
        <v>407798</v>
      </c>
      <c r="AB8" s="20">
        <v>406320</v>
      </c>
      <c r="AC8" s="20">
        <v>404964</v>
      </c>
      <c r="AD8" s="20">
        <v>403739</v>
      </c>
      <c r="AE8" s="20">
        <v>402952</v>
      </c>
      <c r="AF8" s="20">
        <v>402125</v>
      </c>
      <c r="AG8" s="20">
        <v>401151</v>
      </c>
    </row>
    <row r="9" spans="1:33" x14ac:dyDescent="0.25">
      <c r="A9" s="60"/>
      <c r="B9" s="60" t="s">
        <v>45</v>
      </c>
      <c r="C9" s="6" t="s">
        <v>42</v>
      </c>
      <c r="D9" s="19">
        <v>133287</v>
      </c>
      <c r="E9" s="19">
        <v>131334</v>
      </c>
      <c r="F9" s="19">
        <v>130080</v>
      </c>
      <c r="G9" s="19">
        <v>128955</v>
      </c>
      <c r="H9" s="19">
        <v>128275</v>
      </c>
      <c r="I9" s="19">
        <v>127952</v>
      </c>
      <c r="J9" s="19">
        <v>127251</v>
      </c>
      <c r="K9" s="19">
        <v>126864</v>
      </c>
      <c r="L9" s="19">
        <v>126313</v>
      </c>
      <c r="M9" s="19">
        <v>125840</v>
      </c>
      <c r="N9" s="19">
        <v>125573</v>
      </c>
      <c r="O9" s="19">
        <v>124596</v>
      </c>
      <c r="P9" s="19">
        <v>124858</v>
      </c>
      <c r="Q9" s="19">
        <v>124821</v>
      </c>
      <c r="R9" s="19">
        <v>124415</v>
      </c>
      <c r="S9" s="19">
        <v>124463</v>
      </c>
      <c r="T9" s="19">
        <v>124292</v>
      </c>
      <c r="U9" s="19">
        <v>123991</v>
      </c>
      <c r="V9" s="19">
        <v>123895</v>
      </c>
      <c r="W9" s="19">
        <v>123555</v>
      </c>
      <c r="X9" s="19">
        <v>123499</v>
      </c>
      <c r="Y9" s="19">
        <v>123438</v>
      </c>
      <c r="Z9" s="19">
        <v>123043</v>
      </c>
      <c r="AA9" s="19">
        <v>122781</v>
      </c>
      <c r="AB9" s="19">
        <v>122420</v>
      </c>
      <c r="AC9" s="19">
        <v>122129</v>
      </c>
      <c r="AD9" s="19">
        <v>121966</v>
      </c>
      <c r="AE9" s="19">
        <v>121623</v>
      </c>
      <c r="AF9" s="19">
        <v>121478</v>
      </c>
      <c r="AG9" s="19">
        <v>121199</v>
      </c>
    </row>
    <row r="10" spans="1:33" x14ac:dyDescent="0.25">
      <c r="A10" s="60"/>
      <c r="B10" s="60"/>
      <c r="C10" s="6" t="s">
        <v>43</v>
      </c>
      <c r="D10" s="19">
        <v>357330</v>
      </c>
      <c r="E10" s="19">
        <v>352378</v>
      </c>
      <c r="F10" s="19">
        <v>350601</v>
      </c>
      <c r="G10" s="19">
        <v>348069</v>
      </c>
      <c r="H10" s="19">
        <v>346861</v>
      </c>
      <c r="I10" s="19">
        <v>346182</v>
      </c>
      <c r="J10" s="19">
        <v>344322</v>
      </c>
      <c r="K10" s="19">
        <v>343160</v>
      </c>
      <c r="L10" s="19">
        <v>341559</v>
      </c>
      <c r="M10" s="19">
        <v>340674</v>
      </c>
      <c r="N10" s="19">
        <v>340251</v>
      </c>
      <c r="O10" s="19">
        <v>339924</v>
      </c>
      <c r="P10" s="19">
        <v>339019</v>
      </c>
      <c r="Q10" s="19">
        <v>338694</v>
      </c>
      <c r="R10" s="19">
        <v>336998</v>
      </c>
      <c r="S10" s="19">
        <v>336726</v>
      </c>
      <c r="T10" s="19">
        <v>336159</v>
      </c>
      <c r="U10" s="19">
        <v>334638</v>
      </c>
      <c r="V10" s="19">
        <v>334450</v>
      </c>
      <c r="W10" s="19">
        <v>333811</v>
      </c>
      <c r="X10" s="19">
        <v>333061</v>
      </c>
      <c r="Y10" s="19">
        <v>332812</v>
      </c>
      <c r="Z10" s="19">
        <v>332099</v>
      </c>
      <c r="AA10" s="19">
        <v>332026</v>
      </c>
      <c r="AB10" s="19">
        <v>329873</v>
      </c>
      <c r="AC10" s="19">
        <v>329160</v>
      </c>
      <c r="AD10" s="19">
        <v>328134</v>
      </c>
      <c r="AE10" s="19">
        <v>327367</v>
      </c>
      <c r="AF10" s="19">
        <v>326061</v>
      </c>
      <c r="AG10" s="19">
        <v>325344</v>
      </c>
    </row>
    <row r="11" spans="1:33" x14ac:dyDescent="0.25">
      <c r="A11" s="60"/>
      <c r="B11" s="60"/>
      <c r="C11" s="6" t="s">
        <v>44</v>
      </c>
      <c r="D11" s="19">
        <v>252974</v>
      </c>
      <c r="E11" s="19">
        <v>251495</v>
      </c>
      <c r="F11" s="19">
        <v>249944</v>
      </c>
      <c r="G11" s="19">
        <v>248680</v>
      </c>
      <c r="H11" s="19">
        <v>247608</v>
      </c>
      <c r="I11" s="19">
        <v>246213</v>
      </c>
      <c r="J11" s="19">
        <v>245077</v>
      </c>
      <c r="K11" s="19">
        <v>244096</v>
      </c>
      <c r="L11" s="19">
        <v>242878</v>
      </c>
      <c r="M11" s="19">
        <v>241467</v>
      </c>
      <c r="N11" s="19">
        <v>240307</v>
      </c>
      <c r="O11" s="19">
        <v>239296</v>
      </c>
      <c r="P11" s="19">
        <v>235895</v>
      </c>
      <c r="Q11" s="19">
        <v>234773</v>
      </c>
      <c r="R11" s="19">
        <v>233660</v>
      </c>
      <c r="S11" s="19">
        <v>232668</v>
      </c>
      <c r="T11" s="19">
        <v>231852</v>
      </c>
      <c r="U11" s="19">
        <v>230788</v>
      </c>
      <c r="V11" s="19">
        <v>229814</v>
      </c>
      <c r="W11" s="19">
        <v>229360</v>
      </c>
      <c r="X11" s="19">
        <v>228698</v>
      </c>
      <c r="Y11" s="19">
        <v>227629</v>
      </c>
      <c r="Z11" s="19">
        <v>227010</v>
      </c>
      <c r="AA11" s="19">
        <v>226332</v>
      </c>
      <c r="AB11" s="19">
        <v>227099</v>
      </c>
      <c r="AC11" s="19">
        <v>226153</v>
      </c>
      <c r="AD11" s="19">
        <v>225232</v>
      </c>
      <c r="AE11" s="19">
        <v>224306</v>
      </c>
      <c r="AF11" s="19">
        <v>223576</v>
      </c>
      <c r="AG11" s="19">
        <v>222838</v>
      </c>
    </row>
    <row r="12" spans="1:33" x14ac:dyDescent="0.25">
      <c r="A12" s="60"/>
      <c r="B12" s="60"/>
      <c r="C12" s="9" t="s">
        <v>53</v>
      </c>
      <c r="D12" s="20">
        <v>743591</v>
      </c>
      <c r="E12" s="20">
        <v>735207</v>
      </c>
      <c r="F12" s="20">
        <v>730625</v>
      </c>
      <c r="G12" s="20">
        <v>725704</v>
      </c>
      <c r="H12" s="20">
        <v>722744</v>
      </c>
      <c r="I12" s="20">
        <v>720347</v>
      </c>
      <c r="J12" s="20">
        <v>716650</v>
      </c>
      <c r="K12" s="20">
        <v>714120</v>
      </c>
      <c r="L12" s="20">
        <v>710750</v>
      </c>
      <c r="M12" s="20">
        <v>707981</v>
      </c>
      <c r="N12" s="20">
        <v>706131</v>
      </c>
      <c r="O12" s="20">
        <v>703816</v>
      </c>
      <c r="P12" s="20">
        <v>699772</v>
      </c>
      <c r="Q12" s="20">
        <v>698288</v>
      </c>
      <c r="R12" s="20">
        <v>695073</v>
      </c>
      <c r="S12" s="20">
        <v>693857</v>
      </c>
      <c r="T12" s="20">
        <v>692303</v>
      </c>
      <c r="U12" s="20">
        <v>689417</v>
      </c>
      <c r="V12" s="20">
        <v>688159</v>
      </c>
      <c r="W12" s="20">
        <v>686726</v>
      </c>
      <c r="X12" s="20">
        <v>685258</v>
      </c>
      <c r="Y12" s="20">
        <v>683879</v>
      </c>
      <c r="Z12" s="20">
        <v>682152</v>
      </c>
      <c r="AA12" s="20">
        <v>681139</v>
      </c>
      <c r="AB12" s="20">
        <v>679392</v>
      </c>
      <c r="AC12" s="20">
        <v>677442</v>
      </c>
      <c r="AD12" s="20">
        <v>675332</v>
      </c>
      <c r="AE12" s="20">
        <v>673296</v>
      </c>
      <c r="AF12" s="20">
        <v>671115</v>
      </c>
      <c r="AG12" s="20">
        <v>669381</v>
      </c>
    </row>
    <row r="13" spans="1:33" x14ac:dyDescent="0.25">
      <c r="A13" s="60"/>
      <c r="B13" s="60" t="s">
        <v>53</v>
      </c>
      <c r="C13" s="6" t="s">
        <v>42</v>
      </c>
      <c r="D13" s="19">
        <v>137196</v>
      </c>
      <c r="E13" s="19">
        <v>135234</v>
      </c>
      <c r="F13" s="19">
        <v>133980</v>
      </c>
      <c r="G13" s="19">
        <v>132863</v>
      </c>
      <c r="H13" s="19">
        <v>132174</v>
      </c>
      <c r="I13" s="19">
        <v>131853</v>
      </c>
      <c r="J13" s="19">
        <v>131144</v>
      </c>
      <c r="K13" s="19">
        <v>130751</v>
      </c>
      <c r="L13" s="19">
        <v>130188</v>
      </c>
      <c r="M13" s="19">
        <v>129721</v>
      </c>
      <c r="N13" s="19">
        <v>129455</v>
      </c>
      <c r="O13" s="19">
        <v>128469</v>
      </c>
      <c r="P13" s="19">
        <v>128758</v>
      </c>
      <c r="Q13" s="19">
        <v>128732</v>
      </c>
      <c r="R13" s="19">
        <v>128342</v>
      </c>
      <c r="S13" s="19">
        <v>128382</v>
      </c>
      <c r="T13" s="19">
        <v>128223</v>
      </c>
      <c r="U13" s="19">
        <v>127904</v>
      </c>
      <c r="V13" s="19">
        <v>127812</v>
      </c>
      <c r="W13" s="19">
        <v>127457</v>
      </c>
      <c r="X13" s="19">
        <v>127377</v>
      </c>
      <c r="Y13" s="19">
        <v>127324</v>
      </c>
      <c r="Z13" s="19">
        <v>126918</v>
      </c>
      <c r="AA13" s="19">
        <v>126638</v>
      </c>
      <c r="AB13" s="19">
        <v>126235</v>
      </c>
      <c r="AC13" s="19">
        <v>125940</v>
      </c>
      <c r="AD13" s="19">
        <v>125788</v>
      </c>
      <c r="AE13" s="19">
        <v>125450</v>
      </c>
      <c r="AF13" s="19">
        <v>125318</v>
      </c>
      <c r="AG13" s="19">
        <v>125029</v>
      </c>
    </row>
    <row r="14" spans="1:33" x14ac:dyDescent="0.25">
      <c r="A14" s="60"/>
      <c r="B14" s="60"/>
      <c r="C14" s="6" t="s">
        <v>43</v>
      </c>
      <c r="D14" s="19">
        <v>412475</v>
      </c>
      <c r="E14" s="19">
        <v>407404</v>
      </c>
      <c r="F14" s="19">
        <v>405615</v>
      </c>
      <c r="G14" s="19">
        <v>403024</v>
      </c>
      <c r="H14" s="19">
        <v>401699</v>
      </c>
      <c r="I14" s="19">
        <v>401046</v>
      </c>
      <c r="J14" s="19">
        <v>399045</v>
      </c>
      <c r="K14" s="19">
        <v>397866</v>
      </c>
      <c r="L14" s="19">
        <v>396156</v>
      </c>
      <c r="M14" s="19">
        <v>395195</v>
      </c>
      <c r="N14" s="19">
        <v>394761</v>
      </c>
      <c r="O14" s="19">
        <v>394404</v>
      </c>
      <c r="P14" s="19">
        <v>394182</v>
      </c>
      <c r="Q14" s="19">
        <v>393814</v>
      </c>
      <c r="R14" s="19">
        <v>391969</v>
      </c>
      <c r="S14" s="19">
        <v>391710</v>
      </c>
      <c r="T14" s="19">
        <v>391077</v>
      </c>
      <c r="U14" s="19">
        <v>389461</v>
      </c>
      <c r="V14" s="19">
        <v>389214</v>
      </c>
      <c r="W14" s="19">
        <v>388417</v>
      </c>
      <c r="X14" s="19">
        <v>387519</v>
      </c>
      <c r="Y14" s="19">
        <v>387311</v>
      </c>
      <c r="Z14" s="19">
        <v>386518</v>
      </c>
      <c r="AA14" s="19">
        <v>386513</v>
      </c>
      <c r="AB14" s="19">
        <v>383448</v>
      </c>
      <c r="AC14" s="19">
        <v>382656</v>
      </c>
      <c r="AD14" s="19">
        <v>381582</v>
      </c>
      <c r="AE14" s="19">
        <v>380811</v>
      </c>
      <c r="AF14" s="19">
        <v>379437</v>
      </c>
      <c r="AG14" s="19">
        <v>378643</v>
      </c>
    </row>
    <row r="15" spans="1:33" x14ac:dyDescent="0.25">
      <c r="A15" s="60"/>
      <c r="B15" s="60"/>
      <c r="C15" s="6" t="s">
        <v>44</v>
      </c>
      <c r="D15" s="19">
        <v>625651</v>
      </c>
      <c r="E15" s="19">
        <v>622786</v>
      </c>
      <c r="F15" s="19">
        <v>620099</v>
      </c>
      <c r="G15" s="19">
        <v>617447</v>
      </c>
      <c r="H15" s="19">
        <v>615422</v>
      </c>
      <c r="I15" s="19">
        <v>613311</v>
      </c>
      <c r="J15" s="19">
        <v>611303</v>
      </c>
      <c r="K15" s="19">
        <v>609587</v>
      </c>
      <c r="L15" s="19">
        <v>606913</v>
      </c>
      <c r="M15" s="19">
        <v>604613</v>
      </c>
      <c r="N15" s="19">
        <v>602629</v>
      </c>
      <c r="O15" s="19">
        <v>600775</v>
      </c>
      <c r="P15" s="19">
        <v>594570</v>
      </c>
      <c r="Q15" s="19">
        <v>592535</v>
      </c>
      <c r="R15" s="19">
        <v>589623</v>
      </c>
      <c r="S15" s="19">
        <v>587762</v>
      </c>
      <c r="T15" s="19">
        <v>586434</v>
      </c>
      <c r="U15" s="19">
        <v>584167</v>
      </c>
      <c r="V15" s="19">
        <v>582990</v>
      </c>
      <c r="W15" s="19">
        <v>581883</v>
      </c>
      <c r="X15" s="19">
        <v>580071</v>
      </c>
      <c r="Y15" s="19">
        <v>578482</v>
      </c>
      <c r="Z15" s="19">
        <v>577136</v>
      </c>
      <c r="AA15" s="19">
        <v>575786</v>
      </c>
      <c r="AB15" s="19">
        <v>576029</v>
      </c>
      <c r="AC15" s="19">
        <v>573810</v>
      </c>
      <c r="AD15" s="19">
        <v>571701</v>
      </c>
      <c r="AE15" s="19">
        <v>569987</v>
      </c>
      <c r="AF15" s="19">
        <v>568485</v>
      </c>
      <c r="AG15" s="19">
        <v>566860</v>
      </c>
    </row>
    <row r="16" spans="1:33" x14ac:dyDescent="0.25">
      <c r="A16" s="67"/>
      <c r="B16" s="67"/>
      <c r="C16" s="21" t="s">
        <v>53</v>
      </c>
      <c r="D16" s="22">
        <v>1175322</v>
      </c>
      <c r="E16" s="22">
        <v>1165424</v>
      </c>
      <c r="F16" s="22">
        <v>1159694</v>
      </c>
      <c r="G16" s="22">
        <v>1153334</v>
      </c>
      <c r="H16" s="22">
        <v>1149295</v>
      </c>
      <c r="I16" s="22">
        <v>1146210</v>
      </c>
      <c r="J16" s="22">
        <v>1141492</v>
      </c>
      <c r="K16" s="22">
        <v>1138204</v>
      </c>
      <c r="L16" s="22">
        <v>1133257</v>
      </c>
      <c r="M16" s="22">
        <v>1129529</v>
      </c>
      <c r="N16" s="22">
        <v>1126845</v>
      </c>
      <c r="O16" s="22">
        <v>1123648</v>
      </c>
      <c r="P16" s="22">
        <v>1117510</v>
      </c>
      <c r="Q16" s="22">
        <v>1115081</v>
      </c>
      <c r="R16" s="22">
        <v>1109934</v>
      </c>
      <c r="S16" s="22">
        <v>1107854</v>
      </c>
      <c r="T16" s="22">
        <v>1105734</v>
      </c>
      <c r="U16" s="22">
        <v>1101532</v>
      </c>
      <c r="V16" s="22">
        <v>1100016</v>
      </c>
      <c r="W16" s="22">
        <v>1097757</v>
      </c>
      <c r="X16" s="22">
        <v>1094967</v>
      </c>
      <c r="Y16" s="22">
        <v>1093117</v>
      </c>
      <c r="Z16" s="22">
        <v>1090572</v>
      </c>
      <c r="AA16" s="22">
        <v>1088937</v>
      </c>
      <c r="AB16" s="22">
        <v>1085712</v>
      </c>
      <c r="AC16" s="22">
        <v>1082406</v>
      </c>
      <c r="AD16" s="22">
        <v>1079071</v>
      </c>
      <c r="AE16" s="22">
        <v>1076248</v>
      </c>
      <c r="AF16" s="22">
        <v>1073240</v>
      </c>
      <c r="AG16" s="22">
        <v>1070532</v>
      </c>
    </row>
    <row r="17" spans="1:33" x14ac:dyDescent="0.25">
      <c r="A17" s="59" t="s">
        <v>50</v>
      </c>
      <c r="B17" s="59" t="s">
        <v>41</v>
      </c>
      <c r="C17" s="6" t="s">
        <v>42</v>
      </c>
      <c r="D17" s="19">
        <v>14071</v>
      </c>
      <c r="E17" s="19">
        <v>14057</v>
      </c>
      <c r="F17" s="19">
        <v>14062</v>
      </c>
      <c r="G17" s="19">
        <v>14084</v>
      </c>
      <c r="H17" s="19">
        <v>14040</v>
      </c>
      <c r="I17" s="19">
        <v>14035</v>
      </c>
      <c r="J17" s="19">
        <v>14014</v>
      </c>
      <c r="K17" s="19">
        <v>13984</v>
      </c>
      <c r="L17" s="19">
        <v>13955</v>
      </c>
      <c r="M17" s="19">
        <v>13974</v>
      </c>
      <c r="N17" s="19">
        <v>14009</v>
      </c>
      <c r="O17" s="19">
        <v>14001</v>
      </c>
      <c r="P17" s="19">
        <v>14108</v>
      </c>
      <c r="Q17" s="19">
        <v>14147</v>
      </c>
      <c r="R17" s="19">
        <v>14160</v>
      </c>
      <c r="S17" s="19">
        <v>14221</v>
      </c>
      <c r="T17" s="19">
        <v>14234</v>
      </c>
      <c r="U17" s="19">
        <v>14187</v>
      </c>
      <c r="V17" s="19">
        <v>14191</v>
      </c>
      <c r="W17" s="19">
        <v>14183</v>
      </c>
      <c r="X17" s="19">
        <v>14207</v>
      </c>
      <c r="Y17" s="19">
        <v>14227</v>
      </c>
      <c r="Z17" s="19">
        <v>14217</v>
      </c>
      <c r="AA17" s="19">
        <v>14204</v>
      </c>
      <c r="AB17" s="19">
        <v>14153</v>
      </c>
      <c r="AC17" s="19">
        <v>14211</v>
      </c>
      <c r="AD17" s="19">
        <v>14274</v>
      </c>
      <c r="AE17" s="19">
        <v>14306</v>
      </c>
      <c r="AF17" s="19">
        <v>14298</v>
      </c>
      <c r="AG17" s="19">
        <v>14271</v>
      </c>
    </row>
    <row r="18" spans="1:33" x14ac:dyDescent="0.25">
      <c r="A18" s="60"/>
      <c r="B18" s="60"/>
      <c r="C18" s="6" t="s">
        <v>43</v>
      </c>
      <c r="D18" s="19">
        <v>147037</v>
      </c>
      <c r="E18" s="19">
        <v>147222</v>
      </c>
      <c r="F18" s="19">
        <v>147693</v>
      </c>
      <c r="G18" s="19">
        <v>147564</v>
      </c>
      <c r="H18" s="19">
        <v>147692</v>
      </c>
      <c r="I18" s="19">
        <v>148080</v>
      </c>
      <c r="J18" s="19">
        <v>147906</v>
      </c>
      <c r="K18" s="19">
        <v>147787</v>
      </c>
      <c r="L18" s="19">
        <v>147606</v>
      </c>
      <c r="M18" s="19">
        <v>147843</v>
      </c>
      <c r="N18" s="19">
        <v>147938</v>
      </c>
      <c r="O18" s="19">
        <v>148033</v>
      </c>
      <c r="P18" s="19">
        <v>149155</v>
      </c>
      <c r="Q18" s="19">
        <v>149400</v>
      </c>
      <c r="R18" s="19">
        <v>148953</v>
      </c>
      <c r="S18" s="19">
        <v>149025</v>
      </c>
      <c r="T18" s="19">
        <v>148938</v>
      </c>
      <c r="U18" s="19">
        <v>148684</v>
      </c>
      <c r="V18" s="19">
        <v>148810</v>
      </c>
      <c r="W18" s="19">
        <v>148693</v>
      </c>
      <c r="X18" s="19">
        <v>148736</v>
      </c>
      <c r="Y18" s="19">
        <v>149013</v>
      </c>
      <c r="Z18" s="19">
        <v>149279</v>
      </c>
      <c r="AA18" s="19">
        <v>149570</v>
      </c>
      <c r="AB18" s="19">
        <v>147837</v>
      </c>
      <c r="AC18" s="19">
        <v>148060</v>
      </c>
      <c r="AD18" s="19">
        <v>148264</v>
      </c>
      <c r="AE18" s="19">
        <v>148521</v>
      </c>
      <c r="AF18" s="19">
        <v>148421</v>
      </c>
      <c r="AG18" s="19">
        <v>148605</v>
      </c>
    </row>
    <row r="19" spans="1:33" x14ac:dyDescent="0.25">
      <c r="A19" s="60"/>
      <c r="B19" s="60"/>
      <c r="C19" s="6" t="s">
        <v>44</v>
      </c>
      <c r="D19" s="19">
        <v>203201</v>
      </c>
      <c r="E19" s="19">
        <v>203625</v>
      </c>
      <c r="F19" s="19">
        <v>204479</v>
      </c>
      <c r="G19" s="19">
        <v>204795</v>
      </c>
      <c r="H19" s="19">
        <v>205508</v>
      </c>
      <c r="I19" s="19">
        <v>206315</v>
      </c>
      <c r="J19" s="19">
        <v>206810</v>
      </c>
      <c r="K19" s="19">
        <v>207369</v>
      </c>
      <c r="L19" s="19">
        <v>207702</v>
      </c>
      <c r="M19" s="19">
        <v>208329</v>
      </c>
      <c r="N19" s="19">
        <v>208984</v>
      </c>
      <c r="O19" s="19">
        <v>209632</v>
      </c>
      <c r="P19" s="19">
        <v>208189</v>
      </c>
      <c r="Q19" s="19">
        <v>208854</v>
      </c>
      <c r="R19" s="19">
        <v>209651</v>
      </c>
      <c r="S19" s="19">
        <v>210471</v>
      </c>
      <c r="T19" s="19">
        <v>211394</v>
      </c>
      <c r="U19" s="19">
        <v>212019</v>
      </c>
      <c r="V19" s="19">
        <v>212921</v>
      </c>
      <c r="W19" s="19">
        <v>213643</v>
      </c>
      <c r="X19" s="19">
        <v>214171</v>
      </c>
      <c r="Y19" s="19">
        <v>214927</v>
      </c>
      <c r="Z19" s="19">
        <v>215524</v>
      </c>
      <c r="AA19" s="19">
        <v>216296</v>
      </c>
      <c r="AB19" s="19">
        <v>218778</v>
      </c>
      <c r="AC19" s="19">
        <v>219332</v>
      </c>
      <c r="AD19" s="19">
        <v>219954</v>
      </c>
      <c r="AE19" s="19">
        <v>220740</v>
      </c>
      <c r="AF19" s="19">
        <v>221459</v>
      </c>
      <c r="AG19" s="19">
        <v>222212</v>
      </c>
    </row>
    <row r="20" spans="1:33" x14ac:dyDescent="0.25">
      <c r="A20" s="60"/>
      <c r="B20" s="60"/>
      <c r="C20" s="9" t="s">
        <v>53</v>
      </c>
      <c r="D20" s="20">
        <v>364309</v>
      </c>
      <c r="E20" s="20">
        <v>364904</v>
      </c>
      <c r="F20" s="20">
        <v>366234</v>
      </c>
      <c r="G20" s="20">
        <v>366443</v>
      </c>
      <c r="H20" s="20">
        <v>367240</v>
      </c>
      <c r="I20" s="20">
        <v>368430</v>
      </c>
      <c r="J20" s="20">
        <v>368730</v>
      </c>
      <c r="K20" s="20">
        <v>369140</v>
      </c>
      <c r="L20" s="20">
        <v>369263</v>
      </c>
      <c r="M20" s="20">
        <v>370146</v>
      </c>
      <c r="N20" s="20">
        <v>370931</v>
      </c>
      <c r="O20" s="20">
        <v>371666</v>
      </c>
      <c r="P20" s="20">
        <v>371452</v>
      </c>
      <c r="Q20" s="20">
        <v>372401</v>
      </c>
      <c r="R20" s="20">
        <v>372764</v>
      </c>
      <c r="S20" s="20">
        <v>373717</v>
      </c>
      <c r="T20" s="20">
        <v>374566</v>
      </c>
      <c r="U20" s="20">
        <v>374890</v>
      </c>
      <c r="V20" s="20">
        <v>375922</v>
      </c>
      <c r="W20" s="20">
        <v>376519</v>
      </c>
      <c r="X20" s="20">
        <v>377114</v>
      </c>
      <c r="Y20" s="20">
        <v>378167</v>
      </c>
      <c r="Z20" s="20">
        <v>379020</v>
      </c>
      <c r="AA20" s="20">
        <v>380070</v>
      </c>
      <c r="AB20" s="20">
        <v>380768</v>
      </c>
      <c r="AC20" s="20">
        <v>381603</v>
      </c>
      <c r="AD20" s="20">
        <v>382492</v>
      </c>
      <c r="AE20" s="20">
        <v>383567</v>
      </c>
      <c r="AF20" s="20">
        <v>384178</v>
      </c>
      <c r="AG20" s="20">
        <v>385088</v>
      </c>
    </row>
    <row r="21" spans="1:33" x14ac:dyDescent="0.25">
      <c r="A21" s="60"/>
      <c r="B21" s="60" t="s">
        <v>45</v>
      </c>
      <c r="C21" s="6" t="s">
        <v>42</v>
      </c>
      <c r="D21" s="19">
        <v>447666</v>
      </c>
      <c r="E21" s="19">
        <v>442478</v>
      </c>
      <c r="F21" s="19">
        <v>439108</v>
      </c>
      <c r="G21" s="19">
        <v>434841</v>
      </c>
      <c r="H21" s="19">
        <v>431933</v>
      </c>
      <c r="I21" s="19">
        <v>430298</v>
      </c>
      <c r="J21" s="19">
        <v>427288</v>
      </c>
      <c r="K21" s="19">
        <v>426119</v>
      </c>
      <c r="L21" s="19">
        <v>423896</v>
      </c>
      <c r="M21" s="19">
        <v>422441</v>
      </c>
      <c r="N21" s="19">
        <v>422132</v>
      </c>
      <c r="O21" s="19">
        <v>419494</v>
      </c>
      <c r="P21" s="19">
        <v>421486</v>
      </c>
      <c r="Q21" s="19">
        <v>421919</v>
      </c>
      <c r="R21" s="19">
        <v>420237</v>
      </c>
      <c r="S21" s="19">
        <v>420149</v>
      </c>
      <c r="T21" s="19">
        <v>419301</v>
      </c>
      <c r="U21" s="19">
        <v>417481</v>
      </c>
      <c r="V21" s="19">
        <v>417405</v>
      </c>
      <c r="W21" s="19">
        <v>416313</v>
      </c>
      <c r="X21" s="19">
        <v>416360</v>
      </c>
      <c r="Y21" s="19">
        <v>416748</v>
      </c>
      <c r="Z21" s="19">
        <v>417032</v>
      </c>
      <c r="AA21" s="19">
        <v>417721</v>
      </c>
      <c r="AB21" s="19">
        <v>417505</v>
      </c>
      <c r="AC21" s="19">
        <v>417367</v>
      </c>
      <c r="AD21" s="19">
        <v>417073</v>
      </c>
      <c r="AE21" s="19">
        <v>416289</v>
      </c>
      <c r="AF21" s="19">
        <v>415415</v>
      </c>
      <c r="AG21" s="19">
        <v>413885</v>
      </c>
    </row>
    <row r="22" spans="1:33" x14ac:dyDescent="0.25">
      <c r="A22" s="60"/>
      <c r="B22" s="60"/>
      <c r="C22" s="6" t="s">
        <v>43</v>
      </c>
      <c r="D22" s="19">
        <v>973915</v>
      </c>
      <c r="E22" s="19">
        <v>962360</v>
      </c>
      <c r="F22" s="19">
        <v>956771</v>
      </c>
      <c r="G22" s="19">
        <v>948895</v>
      </c>
      <c r="H22" s="19">
        <v>945278</v>
      </c>
      <c r="I22" s="19">
        <v>943099</v>
      </c>
      <c r="J22" s="19">
        <v>937115</v>
      </c>
      <c r="K22" s="19">
        <v>935329</v>
      </c>
      <c r="L22" s="19">
        <v>930941</v>
      </c>
      <c r="M22" s="19">
        <v>928811</v>
      </c>
      <c r="N22" s="19">
        <v>928698</v>
      </c>
      <c r="O22" s="19">
        <v>928808</v>
      </c>
      <c r="P22" s="19">
        <v>922595</v>
      </c>
      <c r="Q22" s="19">
        <v>922226</v>
      </c>
      <c r="R22" s="19">
        <v>916537</v>
      </c>
      <c r="S22" s="19">
        <v>916383</v>
      </c>
      <c r="T22" s="19">
        <v>914953</v>
      </c>
      <c r="U22" s="19">
        <v>910430</v>
      </c>
      <c r="V22" s="19">
        <v>911860</v>
      </c>
      <c r="W22" s="19">
        <v>912029</v>
      </c>
      <c r="X22" s="19">
        <v>909599</v>
      </c>
      <c r="Y22" s="19">
        <v>909850</v>
      </c>
      <c r="Z22" s="19">
        <v>910837</v>
      </c>
      <c r="AA22" s="19">
        <v>913332</v>
      </c>
      <c r="AB22" s="19">
        <v>911941</v>
      </c>
      <c r="AC22" s="19">
        <v>911799</v>
      </c>
      <c r="AD22" s="19">
        <v>910591</v>
      </c>
      <c r="AE22" s="19">
        <v>910582</v>
      </c>
      <c r="AF22" s="19">
        <v>909503</v>
      </c>
      <c r="AG22" s="19">
        <v>908270</v>
      </c>
    </row>
    <row r="23" spans="1:33" x14ac:dyDescent="0.25">
      <c r="A23" s="60"/>
      <c r="B23" s="60"/>
      <c r="C23" s="6" t="s">
        <v>44</v>
      </c>
      <c r="D23" s="19">
        <v>175088</v>
      </c>
      <c r="E23" s="19">
        <v>174985</v>
      </c>
      <c r="F23" s="19">
        <v>174898</v>
      </c>
      <c r="G23" s="19">
        <v>175013</v>
      </c>
      <c r="H23" s="19">
        <v>175198</v>
      </c>
      <c r="I23" s="19">
        <v>175189</v>
      </c>
      <c r="J23" s="19">
        <v>175390</v>
      </c>
      <c r="K23" s="19">
        <v>175577</v>
      </c>
      <c r="L23" s="19">
        <v>175797</v>
      </c>
      <c r="M23" s="19">
        <v>175888</v>
      </c>
      <c r="N23" s="19">
        <v>175977</v>
      </c>
      <c r="O23" s="19">
        <v>176431</v>
      </c>
      <c r="P23" s="19">
        <v>173752</v>
      </c>
      <c r="Q23" s="19">
        <v>174108</v>
      </c>
      <c r="R23" s="19">
        <v>174768</v>
      </c>
      <c r="S23" s="19">
        <v>174990</v>
      </c>
      <c r="T23" s="19">
        <v>175335</v>
      </c>
      <c r="U23" s="19">
        <v>175384</v>
      </c>
      <c r="V23" s="19">
        <v>175645</v>
      </c>
      <c r="W23" s="19">
        <v>176194</v>
      </c>
      <c r="X23" s="19">
        <v>176680</v>
      </c>
      <c r="Y23" s="19">
        <v>176956</v>
      </c>
      <c r="Z23" s="19">
        <v>178256</v>
      </c>
      <c r="AA23" s="19">
        <v>179268</v>
      </c>
      <c r="AB23" s="19">
        <v>182779</v>
      </c>
      <c r="AC23" s="19">
        <v>183218</v>
      </c>
      <c r="AD23" s="19">
        <v>183608</v>
      </c>
      <c r="AE23" s="19">
        <v>184029</v>
      </c>
      <c r="AF23" s="19">
        <v>184495</v>
      </c>
      <c r="AG23" s="19">
        <v>184935</v>
      </c>
    </row>
    <row r="24" spans="1:33" x14ac:dyDescent="0.25">
      <c r="A24" s="60"/>
      <c r="B24" s="60"/>
      <c r="C24" s="9" t="s">
        <v>53</v>
      </c>
      <c r="D24" s="20">
        <v>1596669</v>
      </c>
      <c r="E24" s="20">
        <v>1579823</v>
      </c>
      <c r="F24" s="20">
        <v>1570777</v>
      </c>
      <c r="G24" s="20">
        <v>1558749</v>
      </c>
      <c r="H24" s="20">
        <v>1552409</v>
      </c>
      <c r="I24" s="20">
        <v>1548586</v>
      </c>
      <c r="J24" s="20">
        <v>1539793</v>
      </c>
      <c r="K24" s="20">
        <v>1537025</v>
      </c>
      <c r="L24" s="20">
        <v>1530634</v>
      </c>
      <c r="M24" s="20">
        <v>1527140</v>
      </c>
      <c r="N24" s="20">
        <v>1526807</v>
      </c>
      <c r="O24" s="20">
        <v>1524733</v>
      </c>
      <c r="P24" s="20">
        <v>1517833</v>
      </c>
      <c r="Q24" s="20">
        <v>1518253</v>
      </c>
      <c r="R24" s="20">
        <v>1511542</v>
      </c>
      <c r="S24" s="20">
        <v>1511522</v>
      </c>
      <c r="T24" s="20">
        <v>1509589</v>
      </c>
      <c r="U24" s="20">
        <v>1503295</v>
      </c>
      <c r="V24" s="20">
        <v>1504910</v>
      </c>
      <c r="W24" s="20">
        <v>1504536</v>
      </c>
      <c r="X24" s="20">
        <v>1502639</v>
      </c>
      <c r="Y24" s="20">
        <v>1503554</v>
      </c>
      <c r="Z24" s="20">
        <v>1506125</v>
      </c>
      <c r="AA24" s="20">
        <v>1510321</v>
      </c>
      <c r="AB24" s="20">
        <v>1512225</v>
      </c>
      <c r="AC24" s="20">
        <v>1512384</v>
      </c>
      <c r="AD24" s="20">
        <v>1511272</v>
      </c>
      <c r="AE24" s="20">
        <v>1510900</v>
      </c>
      <c r="AF24" s="20">
        <v>1509413</v>
      </c>
      <c r="AG24" s="20">
        <v>1507090</v>
      </c>
    </row>
    <row r="25" spans="1:33" x14ac:dyDescent="0.25">
      <c r="A25" s="60"/>
      <c r="B25" s="60" t="s">
        <v>53</v>
      </c>
      <c r="C25" s="6" t="s">
        <v>42</v>
      </c>
      <c r="D25" s="19">
        <v>461737</v>
      </c>
      <c r="E25" s="19">
        <v>456535</v>
      </c>
      <c r="F25" s="19">
        <v>453170</v>
      </c>
      <c r="G25" s="19">
        <v>448925</v>
      </c>
      <c r="H25" s="19">
        <v>445973</v>
      </c>
      <c r="I25" s="19">
        <v>444333</v>
      </c>
      <c r="J25" s="19">
        <v>441302</v>
      </c>
      <c r="K25" s="19">
        <v>440103</v>
      </c>
      <c r="L25" s="19">
        <v>437851</v>
      </c>
      <c r="M25" s="19">
        <v>436415</v>
      </c>
      <c r="N25" s="19">
        <v>436141</v>
      </c>
      <c r="O25" s="19">
        <v>433495</v>
      </c>
      <c r="P25" s="19">
        <v>435594</v>
      </c>
      <c r="Q25" s="19">
        <v>436066</v>
      </c>
      <c r="R25" s="19">
        <v>434397</v>
      </c>
      <c r="S25" s="19">
        <v>434370</v>
      </c>
      <c r="T25" s="19">
        <v>433535</v>
      </c>
      <c r="U25" s="19">
        <v>431668</v>
      </c>
      <c r="V25" s="19">
        <v>431596</v>
      </c>
      <c r="W25" s="19">
        <v>430496</v>
      </c>
      <c r="X25" s="19">
        <v>430567</v>
      </c>
      <c r="Y25" s="19">
        <v>430975</v>
      </c>
      <c r="Z25" s="19">
        <v>431249</v>
      </c>
      <c r="AA25" s="19">
        <v>431925</v>
      </c>
      <c r="AB25" s="19">
        <v>431658</v>
      </c>
      <c r="AC25" s="19">
        <v>431578</v>
      </c>
      <c r="AD25" s="19">
        <v>431347</v>
      </c>
      <c r="AE25" s="19">
        <v>430595</v>
      </c>
      <c r="AF25" s="19">
        <v>429713</v>
      </c>
      <c r="AG25" s="19">
        <v>428156</v>
      </c>
    </row>
    <row r="26" spans="1:33" x14ac:dyDescent="0.25">
      <c r="A26" s="60"/>
      <c r="B26" s="60"/>
      <c r="C26" s="6" t="s">
        <v>43</v>
      </c>
      <c r="D26" s="19">
        <v>1120952</v>
      </c>
      <c r="E26" s="19">
        <v>1109582</v>
      </c>
      <c r="F26" s="19">
        <v>1104464</v>
      </c>
      <c r="G26" s="19">
        <v>1096459</v>
      </c>
      <c r="H26" s="19">
        <v>1092970</v>
      </c>
      <c r="I26" s="19">
        <v>1091179</v>
      </c>
      <c r="J26" s="19">
        <v>1085021</v>
      </c>
      <c r="K26" s="19">
        <v>1083116</v>
      </c>
      <c r="L26" s="19">
        <v>1078547</v>
      </c>
      <c r="M26" s="19">
        <v>1076654</v>
      </c>
      <c r="N26" s="19">
        <v>1076636</v>
      </c>
      <c r="O26" s="19">
        <v>1076841</v>
      </c>
      <c r="P26" s="19">
        <v>1071750</v>
      </c>
      <c r="Q26" s="19">
        <v>1071626</v>
      </c>
      <c r="R26" s="19">
        <v>1065490</v>
      </c>
      <c r="S26" s="19">
        <v>1065408</v>
      </c>
      <c r="T26" s="19">
        <v>1063891</v>
      </c>
      <c r="U26" s="19">
        <v>1059114</v>
      </c>
      <c r="V26" s="19">
        <v>1060670</v>
      </c>
      <c r="W26" s="19">
        <v>1060722</v>
      </c>
      <c r="X26" s="19">
        <v>1058335</v>
      </c>
      <c r="Y26" s="19">
        <v>1058863</v>
      </c>
      <c r="Z26" s="19">
        <v>1060116</v>
      </c>
      <c r="AA26" s="19">
        <v>1062902</v>
      </c>
      <c r="AB26" s="19">
        <v>1059778</v>
      </c>
      <c r="AC26" s="19">
        <v>1059859</v>
      </c>
      <c r="AD26" s="19">
        <v>1058855</v>
      </c>
      <c r="AE26" s="19">
        <v>1059103</v>
      </c>
      <c r="AF26" s="19">
        <v>1057924</v>
      </c>
      <c r="AG26" s="19">
        <v>1056875</v>
      </c>
    </row>
    <row r="27" spans="1:33" x14ac:dyDescent="0.25">
      <c r="A27" s="60"/>
      <c r="B27" s="60"/>
      <c r="C27" s="6" t="s">
        <v>44</v>
      </c>
      <c r="D27" s="19">
        <v>378289</v>
      </c>
      <c r="E27" s="19">
        <v>378610</v>
      </c>
      <c r="F27" s="19">
        <v>379377</v>
      </c>
      <c r="G27" s="19">
        <v>379808</v>
      </c>
      <c r="H27" s="19">
        <v>380706</v>
      </c>
      <c r="I27" s="19">
        <v>381504</v>
      </c>
      <c r="J27" s="19">
        <v>382200</v>
      </c>
      <c r="K27" s="19">
        <v>382946</v>
      </c>
      <c r="L27" s="19">
        <v>383499</v>
      </c>
      <c r="M27" s="19">
        <v>384217</v>
      </c>
      <c r="N27" s="19">
        <v>384961</v>
      </c>
      <c r="O27" s="19">
        <v>386063</v>
      </c>
      <c r="P27" s="19">
        <v>381941</v>
      </c>
      <c r="Q27" s="19">
        <v>382962</v>
      </c>
      <c r="R27" s="19">
        <v>384419</v>
      </c>
      <c r="S27" s="19">
        <v>385461</v>
      </c>
      <c r="T27" s="19">
        <v>386729</v>
      </c>
      <c r="U27" s="19">
        <v>387403</v>
      </c>
      <c r="V27" s="19">
        <v>388566</v>
      </c>
      <c r="W27" s="19">
        <v>389837</v>
      </c>
      <c r="X27" s="19">
        <v>390851</v>
      </c>
      <c r="Y27" s="19">
        <v>391883</v>
      </c>
      <c r="Z27" s="19">
        <v>393780</v>
      </c>
      <c r="AA27" s="19">
        <v>395564</v>
      </c>
      <c r="AB27" s="19">
        <v>401557</v>
      </c>
      <c r="AC27" s="19">
        <v>402550</v>
      </c>
      <c r="AD27" s="19">
        <v>403562</v>
      </c>
      <c r="AE27" s="19">
        <v>404769</v>
      </c>
      <c r="AF27" s="19">
        <v>405954</v>
      </c>
      <c r="AG27" s="19">
        <v>407147</v>
      </c>
    </row>
    <row r="28" spans="1:33" x14ac:dyDescent="0.25">
      <c r="A28" s="67"/>
      <c r="B28" s="67"/>
      <c r="C28" s="21" t="s">
        <v>53</v>
      </c>
      <c r="D28" s="22">
        <v>1960978</v>
      </c>
      <c r="E28" s="22">
        <v>1944727</v>
      </c>
      <c r="F28" s="22">
        <v>1937011</v>
      </c>
      <c r="G28" s="22">
        <v>1925192</v>
      </c>
      <c r="H28" s="22">
        <v>1919649</v>
      </c>
      <c r="I28" s="22">
        <v>1917016</v>
      </c>
      <c r="J28" s="22">
        <v>1908523</v>
      </c>
      <c r="K28" s="22">
        <v>1906165</v>
      </c>
      <c r="L28" s="22">
        <v>1899897</v>
      </c>
      <c r="M28" s="22">
        <v>1897286</v>
      </c>
      <c r="N28" s="22">
        <v>1897738</v>
      </c>
      <c r="O28" s="22">
        <v>1896399</v>
      </c>
      <c r="P28" s="22">
        <v>1889285</v>
      </c>
      <c r="Q28" s="22">
        <v>1890654</v>
      </c>
      <c r="R28" s="22">
        <v>1884306</v>
      </c>
      <c r="S28" s="22">
        <v>1885239</v>
      </c>
      <c r="T28" s="22">
        <v>1884155</v>
      </c>
      <c r="U28" s="22">
        <v>1878185</v>
      </c>
      <c r="V28" s="22">
        <v>1880832</v>
      </c>
      <c r="W28" s="22">
        <v>1881055</v>
      </c>
      <c r="X28" s="22">
        <v>1879753</v>
      </c>
      <c r="Y28" s="22">
        <v>1881721</v>
      </c>
      <c r="Z28" s="22">
        <v>1885145</v>
      </c>
      <c r="AA28" s="22">
        <v>1890391</v>
      </c>
      <c r="AB28" s="22">
        <v>1892993</v>
      </c>
      <c r="AC28" s="22">
        <v>1893987</v>
      </c>
      <c r="AD28" s="22">
        <v>1893764</v>
      </c>
      <c r="AE28" s="22">
        <v>1894467</v>
      </c>
      <c r="AF28" s="22">
        <v>1893591</v>
      </c>
      <c r="AG28" s="22">
        <v>1892178</v>
      </c>
    </row>
    <row r="29" spans="1:33" x14ac:dyDescent="0.25">
      <c r="A29" s="59" t="s">
        <v>51</v>
      </c>
      <c r="B29" s="59" t="s">
        <v>41</v>
      </c>
      <c r="C29" s="15" t="s">
        <v>42</v>
      </c>
      <c r="D29" s="19">
        <v>17610</v>
      </c>
      <c r="E29" s="19">
        <v>17594</v>
      </c>
      <c r="F29" s="19">
        <v>17596</v>
      </c>
      <c r="G29" s="19">
        <v>17619</v>
      </c>
      <c r="H29" s="19">
        <v>17573</v>
      </c>
      <c r="I29" s="19">
        <v>17562</v>
      </c>
      <c r="J29" s="19">
        <v>17528</v>
      </c>
      <c r="K29" s="19">
        <v>17499</v>
      </c>
      <c r="L29" s="19">
        <v>17459</v>
      </c>
      <c r="M29" s="19">
        <v>17493</v>
      </c>
      <c r="N29" s="19">
        <v>17534</v>
      </c>
      <c r="O29" s="19">
        <v>17515</v>
      </c>
      <c r="P29" s="19">
        <v>17640</v>
      </c>
      <c r="Q29" s="19">
        <v>17696</v>
      </c>
      <c r="R29" s="19">
        <v>17729</v>
      </c>
      <c r="S29" s="19">
        <v>17789</v>
      </c>
      <c r="T29" s="19">
        <v>17815</v>
      </c>
      <c r="U29" s="19">
        <v>17764</v>
      </c>
      <c r="V29" s="19">
        <v>17776</v>
      </c>
      <c r="W29" s="19">
        <v>17751</v>
      </c>
      <c r="X29" s="19">
        <v>17746</v>
      </c>
      <c r="Y29" s="19">
        <v>17771</v>
      </c>
      <c r="Z29" s="19">
        <v>17744</v>
      </c>
      <c r="AA29" s="19">
        <v>17705</v>
      </c>
      <c r="AB29" s="19">
        <v>17626</v>
      </c>
      <c r="AC29" s="19">
        <v>17677</v>
      </c>
      <c r="AD29" s="19">
        <v>17738</v>
      </c>
      <c r="AE29" s="19">
        <v>17770</v>
      </c>
      <c r="AF29" s="19">
        <v>17762</v>
      </c>
      <c r="AG29" s="19">
        <v>17736</v>
      </c>
    </row>
    <row r="30" spans="1:33" x14ac:dyDescent="0.25">
      <c r="A30" s="60"/>
      <c r="B30" s="60"/>
      <c r="C30" s="6" t="s">
        <v>43</v>
      </c>
      <c r="D30" s="19">
        <v>200595</v>
      </c>
      <c r="E30" s="19">
        <v>200653</v>
      </c>
      <c r="F30" s="19">
        <v>201118</v>
      </c>
      <c r="G30" s="19">
        <v>200965</v>
      </c>
      <c r="H30" s="19">
        <v>200983</v>
      </c>
      <c r="I30" s="19">
        <v>201349</v>
      </c>
      <c r="J30" s="19">
        <v>201019</v>
      </c>
      <c r="K30" s="19">
        <v>200856</v>
      </c>
      <c r="L30" s="19">
        <v>200588</v>
      </c>
      <c r="M30" s="19">
        <v>200766</v>
      </c>
      <c r="N30" s="19">
        <v>200844</v>
      </c>
      <c r="O30" s="19">
        <v>200905</v>
      </c>
      <c r="P30" s="19">
        <v>202737</v>
      </c>
      <c r="Q30" s="19">
        <v>202950</v>
      </c>
      <c r="R30" s="19">
        <v>202358</v>
      </c>
      <c r="S30" s="19">
        <v>202423</v>
      </c>
      <c r="T30" s="19">
        <v>202259</v>
      </c>
      <c r="U30" s="19">
        <v>201934</v>
      </c>
      <c r="V30" s="19">
        <v>201975</v>
      </c>
      <c r="W30" s="19">
        <v>201697</v>
      </c>
      <c r="X30" s="19">
        <v>201601</v>
      </c>
      <c r="Y30" s="19">
        <v>201908</v>
      </c>
      <c r="Z30" s="19">
        <v>202070</v>
      </c>
      <c r="AA30" s="19">
        <v>202414</v>
      </c>
      <c r="AB30" s="19">
        <v>199807</v>
      </c>
      <c r="AC30" s="19">
        <v>199958</v>
      </c>
      <c r="AD30" s="19">
        <v>200157</v>
      </c>
      <c r="AE30" s="19">
        <v>200381</v>
      </c>
      <c r="AF30" s="19">
        <v>200193</v>
      </c>
      <c r="AG30" s="19">
        <v>200310</v>
      </c>
    </row>
    <row r="31" spans="1:33" x14ac:dyDescent="0.25">
      <c r="A31" s="60"/>
      <c r="B31" s="60"/>
      <c r="C31" s="6" t="s">
        <v>44</v>
      </c>
      <c r="D31" s="19">
        <v>575260</v>
      </c>
      <c r="E31" s="19">
        <v>574287</v>
      </c>
      <c r="F31" s="19">
        <v>573978</v>
      </c>
      <c r="G31" s="19">
        <v>572912</v>
      </c>
      <c r="H31" s="19">
        <v>572663</v>
      </c>
      <c r="I31" s="19">
        <v>572750</v>
      </c>
      <c r="J31" s="19">
        <v>572367</v>
      </c>
      <c r="K31" s="19">
        <v>572185</v>
      </c>
      <c r="L31" s="19">
        <v>571082</v>
      </c>
      <c r="M31" s="19">
        <v>570812</v>
      </c>
      <c r="N31" s="19">
        <v>570621</v>
      </c>
      <c r="O31" s="19">
        <v>570404</v>
      </c>
      <c r="P31" s="19">
        <v>566173</v>
      </c>
      <c r="Q31" s="19">
        <v>565913</v>
      </c>
      <c r="R31" s="19">
        <v>564932</v>
      </c>
      <c r="S31" s="19">
        <v>564856</v>
      </c>
      <c r="T31" s="19">
        <v>565263</v>
      </c>
      <c r="U31" s="19">
        <v>564711</v>
      </c>
      <c r="V31" s="19">
        <v>565391</v>
      </c>
      <c r="W31" s="19">
        <v>565439</v>
      </c>
      <c r="X31" s="19">
        <v>564805</v>
      </c>
      <c r="Y31" s="19">
        <v>565035</v>
      </c>
      <c r="Z31" s="19">
        <v>564905</v>
      </c>
      <c r="AA31" s="19">
        <v>564988</v>
      </c>
      <c r="AB31" s="19">
        <v>566930</v>
      </c>
      <c r="AC31" s="19">
        <v>566209</v>
      </c>
      <c r="AD31" s="19">
        <v>565638</v>
      </c>
      <c r="AE31" s="19">
        <v>565640</v>
      </c>
      <c r="AF31" s="19">
        <v>565583</v>
      </c>
      <c r="AG31" s="19">
        <v>565451</v>
      </c>
    </row>
    <row r="32" spans="1:33" x14ac:dyDescent="0.25">
      <c r="A32" s="60"/>
      <c r="B32" s="60"/>
      <c r="C32" s="9" t="s">
        <v>53</v>
      </c>
      <c r="D32" s="20">
        <v>793465</v>
      </c>
      <c r="E32" s="20">
        <v>792534</v>
      </c>
      <c r="F32" s="20">
        <v>792692</v>
      </c>
      <c r="G32" s="20">
        <v>791496</v>
      </c>
      <c r="H32" s="20">
        <v>791219</v>
      </c>
      <c r="I32" s="20">
        <v>791661</v>
      </c>
      <c r="J32" s="20">
        <v>790914</v>
      </c>
      <c r="K32" s="20">
        <v>790540</v>
      </c>
      <c r="L32" s="20">
        <v>789129</v>
      </c>
      <c r="M32" s="20">
        <v>789071</v>
      </c>
      <c r="N32" s="20">
        <v>788999</v>
      </c>
      <c r="O32" s="20">
        <v>788824</v>
      </c>
      <c r="P32" s="20">
        <v>786550</v>
      </c>
      <c r="Q32" s="20">
        <v>786559</v>
      </c>
      <c r="R32" s="20">
        <v>785019</v>
      </c>
      <c r="S32" s="20">
        <v>785068</v>
      </c>
      <c r="T32" s="20">
        <v>785337</v>
      </c>
      <c r="U32" s="20">
        <v>784409</v>
      </c>
      <c r="V32" s="20">
        <v>785142</v>
      </c>
      <c r="W32" s="20">
        <v>784887</v>
      </c>
      <c r="X32" s="20">
        <v>784152</v>
      </c>
      <c r="Y32" s="20">
        <v>784714</v>
      </c>
      <c r="Z32" s="20">
        <v>784719</v>
      </c>
      <c r="AA32" s="20">
        <v>785107</v>
      </c>
      <c r="AB32" s="20">
        <v>784363</v>
      </c>
      <c r="AC32" s="20">
        <v>783844</v>
      </c>
      <c r="AD32" s="20">
        <v>783533</v>
      </c>
      <c r="AE32" s="20">
        <v>783791</v>
      </c>
      <c r="AF32" s="20">
        <v>783538</v>
      </c>
      <c r="AG32" s="20">
        <v>783497</v>
      </c>
    </row>
    <row r="33" spans="1:33" x14ac:dyDescent="0.25">
      <c r="A33" s="60"/>
      <c r="B33" s="60" t="s">
        <v>45</v>
      </c>
      <c r="C33" s="6" t="s">
        <v>42</v>
      </c>
      <c r="D33" s="19">
        <v>570248</v>
      </c>
      <c r="E33" s="19">
        <v>563498</v>
      </c>
      <c r="F33" s="19">
        <v>559027</v>
      </c>
      <c r="G33" s="19">
        <v>553915</v>
      </c>
      <c r="H33" s="19">
        <v>550486</v>
      </c>
      <c r="I33" s="19">
        <v>548466</v>
      </c>
      <c r="J33" s="19">
        <v>544822</v>
      </c>
      <c r="K33" s="19">
        <v>543281</v>
      </c>
      <c r="L33" s="19">
        <v>540567</v>
      </c>
      <c r="M33" s="19">
        <v>538554</v>
      </c>
      <c r="N33" s="19">
        <v>537902</v>
      </c>
      <c r="O33" s="19">
        <v>534370</v>
      </c>
      <c r="P33" s="19">
        <v>536584</v>
      </c>
      <c r="Q33" s="19">
        <v>536942</v>
      </c>
      <c r="R33" s="19">
        <v>534883</v>
      </c>
      <c r="S33" s="19">
        <v>534833</v>
      </c>
      <c r="T33" s="19">
        <v>533823</v>
      </c>
      <c r="U33" s="19">
        <v>531838</v>
      </c>
      <c r="V33" s="19">
        <v>531639</v>
      </c>
      <c r="W33" s="19">
        <v>530234</v>
      </c>
      <c r="X33" s="19">
        <v>530128</v>
      </c>
      <c r="Y33" s="19">
        <v>530363</v>
      </c>
      <c r="Z33" s="19">
        <v>530156</v>
      </c>
      <c r="AA33" s="19">
        <v>530526</v>
      </c>
      <c r="AB33" s="19">
        <v>529873</v>
      </c>
      <c r="AC33" s="19">
        <v>529521</v>
      </c>
      <c r="AD33" s="19">
        <v>529058</v>
      </c>
      <c r="AE33" s="19">
        <v>528001</v>
      </c>
      <c r="AF33" s="19">
        <v>526934</v>
      </c>
      <c r="AG33" s="19">
        <v>525172</v>
      </c>
    </row>
    <row r="34" spans="1:33" x14ac:dyDescent="0.25">
      <c r="A34" s="60"/>
      <c r="B34" s="60"/>
      <c r="C34" s="6" t="s">
        <v>43</v>
      </c>
      <c r="D34" s="19">
        <v>1319786</v>
      </c>
      <c r="E34" s="19">
        <v>1303799</v>
      </c>
      <c r="F34" s="19">
        <v>1296584</v>
      </c>
      <c r="G34" s="19">
        <v>1286506</v>
      </c>
      <c r="H34" s="19">
        <v>1281951</v>
      </c>
      <c r="I34" s="19">
        <v>1278954</v>
      </c>
      <c r="J34" s="19">
        <v>1271215</v>
      </c>
      <c r="K34" s="19">
        <v>1268266</v>
      </c>
      <c r="L34" s="19">
        <v>1262502</v>
      </c>
      <c r="M34" s="19">
        <v>1259504</v>
      </c>
      <c r="N34" s="19">
        <v>1258968</v>
      </c>
      <c r="O34" s="19">
        <v>1258688</v>
      </c>
      <c r="P34" s="19">
        <v>1252074</v>
      </c>
      <c r="Q34" s="19">
        <v>1251420</v>
      </c>
      <c r="R34" s="19">
        <v>1244193</v>
      </c>
      <c r="S34" s="19">
        <v>1243560</v>
      </c>
      <c r="T34" s="19">
        <v>1241577</v>
      </c>
      <c r="U34" s="19">
        <v>1235583</v>
      </c>
      <c r="V34" s="19">
        <v>1236671</v>
      </c>
      <c r="W34" s="19">
        <v>1236206</v>
      </c>
      <c r="X34" s="19">
        <v>1233142</v>
      </c>
      <c r="Y34" s="19">
        <v>1233072</v>
      </c>
      <c r="Z34" s="19">
        <v>1233323</v>
      </c>
      <c r="AA34" s="19">
        <v>1235659</v>
      </c>
      <c r="AB34" s="19">
        <v>1232349</v>
      </c>
      <c r="AC34" s="19">
        <v>1231592</v>
      </c>
      <c r="AD34" s="19">
        <v>1229511</v>
      </c>
      <c r="AE34" s="19">
        <v>1228766</v>
      </c>
      <c r="AF34" s="19">
        <v>1226442</v>
      </c>
      <c r="AG34" s="19">
        <v>1224502</v>
      </c>
    </row>
    <row r="35" spans="1:33" x14ac:dyDescent="0.25">
      <c r="A35" s="60"/>
      <c r="B35" s="60"/>
      <c r="C35" s="6" t="s">
        <v>44</v>
      </c>
      <c r="D35" s="19">
        <v>427319</v>
      </c>
      <c r="E35" s="19">
        <v>425734</v>
      </c>
      <c r="F35" s="19">
        <v>424108</v>
      </c>
      <c r="G35" s="19">
        <v>422962</v>
      </c>
      <c r="H35" s="19">
        <v>422060</v>
      </c>
      <c r="I35" s="19">
        <v>420631</v>
      </c>
      <c r="J35" s="19">
        <v>419693</v>
      </c>
      <c r="K35" s="19">
        <v>418884</v>
      </c>
      <c r="L35" s="19">
        <v>417899</v>
      </c>
      <c r="M35" s="19">
        <v>416590</v>
      </c>
      <c r="N35" s="19">
        <v>415509</v>
      </c>
      <c r="O35" s="19">
        <v>414950</v>
      </c>
      <c r="P35" s="19">
        <v>408901</v>
      </c>
      <c r="Q35" s="19">
        <v>408123</v>
      </c>
      <c r="R35" s="19">
        <v>407683</v>
      </c>
      <c r="S35" s="19">
        <v>406907</v>
      </c>
      <c r="T35" s="19">
        <v>406438</v>
      </c>
      <c r="U35" s="19">
        <v>405421</v>
      </c>
      <c r="V35" s="19">
        <v>404680</v>
      </c>
      <c r="W35" s="19">
        <v>404764</v>
      </c>
      <c r="X35" s="19">
        <v>404561</v>
      </c>
      <c r="Y35" s="19">
        <v>403754</v>
      </c>
      <c r="Z35" s="19">
        <v>404416</v>
      </c>
      <c r="AA35" s="19">
        <v>404737</v>
      </c>
      <c r="AB35" s="19">
        <v>408985</v>
      </c>
      <c r="AC35" s="19">
        <v>408472</v>
      </c>
      <c r="AD35" s="19">
        <v>407961</v>
      </c>
      <c r="AE35" s="19">
        <v>407445</v>
      </c>
      <c r="AF35" s="19">
        <v>407187</v>
      </c>
      <c r="AG35" s="19">
        <v>406871</v>
      </c>
    </row>
    <row r="36" spans="1:33" x14ac:dyDescent="0.25">
      <c r="A36" s="60"/>
      <c r="B36" s="60"/>
      <c r="C36" s="9" t="s">
        <v>53</v>
      </c>
      <c r="D36" s="20">
        <v>2317353</v>
      </c>
      <c r="E36" s="20">
        <v>2293031</v>
      </c>
      <c r="F36" s="20">
        <v>2279719</v>
      </c>
      <c r="G36" s="20">
        <v>2263383</v>
      </c>
      <c r="H36" s="20">
        <v>2254497</v>
      </c>
      <c r="I36" s="20">
        <v>2248051</v>
      </c>
      <c r="J36" s="20">
        <v>2235730</v>
      </c>
      <c r="K36" s="20">
        <v>2230431</v>
      </c>
      <c r="L36" s="20">
        <v>2220968</v>
      </c>
      <c r="M36" s="20">
        <v>2214648</v>
      </c>
      <c r="N36" s="20">
        <v>2212379</v>
      </c>
      <c r="O36" s="20">
        <v>2208008</v>
      </c>
      <c r="P36" s="20">
        <v>2197559</v>
      </c>
      <c r="Q36" s="20">
        <v>2196485</v>
      </c>
      <c r="R36" s="20">
        <v>2186759</v>
      </c>
      <c r="S36" s="20">
        <v>2185300</v>
      </c>
      <c r="T36" s="20">
        <v>2181838</v>
      </c>
      <c r="U36" s="20">
        <v>2172842</v>
      </c>
      <c r="V36" s="20">
        <v>2172990</v>
      </c>
      <c r="W36" s="20">
        <v>2171204</v>
      </c>
      <c r="X36" s="20">
        <v>2167831</v>
      </c>
      <c r="Y36" s="20">
        <v>2167189</v>
      </c>
      <c r="Z36" s="20">
        <v>2167895</v>
      </c>
      <c r="AA36" s="20">
        <v>2170922</v>
      </c>
      <c r="AB36" s="20">
        <v>2171207</v>
      </c>
      <c r="AC36" s="20">
        <v>2169585</v>
      </c>
      <c r="AD36" s="20">
        <v>2166530</v>
      </c>
      <c r="AE36" s="20">
        <v>2164212</v>
      </c>
      <c r="AF36" s="20">
        <v>2160563</v>
      </c>
      <c r="AG36" s="20">
        <v>2156545</v>
      </c>
    </row>
    <row r="37" spans="1:33" x14ac:dyDescent="0.25">
      <c r="A37" s="60"/>
      <c r="B37" s="60" t="s">
        <v>53</v>
      </c>
      <c r="C37" s="6" t="s">
        <v>42</v>
      </c>
      <c r="D37" s="19">
        <v>587858</v>
      </c>
      <c r="E37" s="19">
        <v>581092</v>
      </c>
      <c r="F37" s="19">
        <v>576623</v>
      </c>
      <c r="G37" s="19">
        <v>571534</v>
      </c>
      <c r="H37" s="19">
        <v>568059</v>
      </c>
      <c r="I37" s="19">
        <v>566028</v>
      </c>
      <c r="J37" s="19">
        <v>562350</v>
      </c>
      <c r="K37" s="19">
        <v>560780</v>
      </c>
      <c r="L37" s="19">
        <v>558026</v>
      </c>
      <c r="M37" s="19">
        <v>556047</v>
      </c>
      <c r="N37" s="19">
        <v>555436</v>
      </c>
      <c r="O37" s="19">
        <v>551885</v>
      </c>
      <c r="P37" s="19">
        <v>554224</v>
      </c>
      <c r="Q37" s="19">
        <v>554638</v>
      </c>
      <c r="R37" s="19">
        <v>552612</v>
      </c>
      <c r="S37" s="19">
        <v>552622</v>
      </c>
      <c r="T37" s="19">
        <v>551638</v>
      </c>
      <c r="U37" s="19">
        <v>549602</v>
      </c>
      <c r="V37" s="19">
        <v>549415</v>
      </c>
      <c r="W37" s="19">
        <v>547985</v>
      </c>
      <c r="X37" s="19">
        <v>547874</v>
      </c>
      <c r="Y37" s="19">
        <v>548134</v>
      </c>
      <c r="Z37" s="19">
        <v>547900</v>
      </c>
      <c r="AA37" s="19">
        <v>548231</v>
      </c>
      <c r="AB37" s="19">
        <v>547499</v>
      </c>
      <c r="AC37" s="19">
        <v>547198</v>
      </c>
      <c r="AD37" s="19">
        <v>546796</v>
      </c>
      <c r="AE37" s="19">
        <v>545771</v>
      </c>
      <c r="AF37" s="19">
        <v>544696</v>
      </c>
      <c r="AG37" s="19">
        <v>542908</v>
      </c>
    </row>
    <row r="38" spans="1:33" x14ac:dyDescent="0.25">
      <c r="A38" s="60"/>
      <c r="B38" s="60"/>
      <c r="C38" s="6" t="s">
        <v>43</v>
      </c>
      <c r="D38" s="19">
        <v>1520381</v>
      </c>
      <c r="E38" s="19">
        <v>1504452</v>
      </c>
      <c r="F38" s="19">
        <v>1497702</v>
      </c>
      <c r="G38" s="19">
        <v>1487471</v>
      </c>
      <c r="H38" s="19">
        <v>1482934</v>
      </c>
      <c r="I38" s="19">
        <v>1480303</v>
      </c>
      <c r="J38" s="19">
        <v>1472234</v>
      </c>
      <c r="K38" s="19">
        <v>1469122</v>
      </c>
      <c r="L38" s="19">
        <v>1463090</v>
      </c>
      <c r="M38" s="19">
        <v>1460270</v>
      </c>
      <c r="N38" s="19">
        <v>1459812</v>
      </c>
      <c r="O38" s="19">
        <v>1459593</v>
      </c>
      <c r="P38" s="19">
        <v>1454811</v>
      </c>
      <c r="Q38" s="19">
        <v>1454370</v>
      </c>
      <c r="R38" s="19">
        <v>1446551</v>
      </c>
      <c r="S38" s="19">
        <v>1445983</v>
      </c>
      <c r="T38" s="19">
        <v>1443836</v>
      </c>
      <c r="U38" s="19">
        <v>1437517</v>
      </c>
      <c r="V38" s="19">
        <v>1438646</v>
      </c>
      <c r="W38" s="19">
        <v>1437903</v>
      </c>
      <c r="X38" s="19">
        <v>1434743</v>
      </c>
      <c r="Y38" s="19">
        <v>1434980</v>
      </c>
      <c r="Z38" s="19">
        <v>1435393</v>
      </c>
      <c r="AA38" s="19">
        <v>1438073</v>
      </c>
      <c r="AB38" s="19">
        <v>1432156</v>
      </c>
      <c r="AC38" s="19">
        <v>1431550</v>
      </c>
      <c r="AD38" s="19">
        <v>1429668</v>
      </c>
      <c r="AE38" s="19">
        <v>1429147</v>
      </c>
      <c r="AF38" s="19">
        <v>1426635</v>
      </c>
      <c r="AG38" s="19">
        <v>1424812</v>
      </c>
    </row>
    <row r="39" spans="1:33" x14ac:dyDescent="0.25">
      <c r="A39" s="60"/>
      <c r="B39" s="60"/>
      <c r="C39" s="6" t="s">
        <v>44</v>
      </c>
      <c r="D39" s="19">
        <v>1002579</v>
      </c>
      <c r="E39" s="19">
        <v>1000021</v>
      </c>
      <c r="F39" s="19">
        <v>998086</v>
      </c>
      <c r="G39" s="19">
        <v>995874</v>
      </c>
      <c r="H39" s="19">
        <v>994723</v>
      </c>
      <c r="I39" s="19">
        <v>993381</v>
      </c>
      <c r="J39" s="19">
        <v>992060</v>
      </c>
      <c r="K39" s="19">
        <v>991069</v>
      </c>
      <c r="L39" s="19">
        <v>988981</v>
      </c>
      <c r="M39" s="19">
        <v>987402</v>
      </c>
      <c r="N39" s="19">
        <v>986130</v>
      </c>
      <c r="O39" s="19">
        <v>985354</v>
      </c>
      <c r="P39" s="19">
        <v>975074</v>
      </c>
      <c r="Q39" s="19">
        <v>974036</v>
      </c>
      <c r="R39" s="19">
        <v>972615</v>
      </c>
      <c r="S39" s="19">
        <v>971763</v>
      </c>
      <c r="T39" s="19">
        <v>971701</v>
      </c>
      <c r="U39" s="19">
        <v>970132</v>
      </c>
      <c r="V39" s="19">
        <v>970071</v>
      </c>
      <c r="W39" s="19">
        <v>970203</v>
      </c>
      <c r="X39" s="19">
        <v>969366</v>
      </c>
      <c r="Y39" s="19">
        <v>968789</v>
      </c>
      <c r="Z39" s="19">
        <v>969321</v>
      </c>
      <c r="AA39" s="19">
        <v>969725</v>
      </c>
      <c r="AB39" s="19">
        <v>975915</v>
      </c>
      <c r="AC39" s="19">
        <v>974681</v>
      </c>
      <c r="AD39" s="19">
        <v>973599</v>
      </c>
      <c r="AE39" s="19">
        <v>973085</v>
      </c>
      <c r="AF39" s="19">
        <v>972770</v>
      </c>
      <c r="AG39" s="19">
        <v>972322</v>
      </c>
    </row>
    <row r="40" spans="1:33" x14ac:dyDescent="0.25">
      <c r="A40" s="67"/>
      <c r="B40" s="67"/>
      <c r="C40" s="21" t="s">
        <v>53</v>
      </c>
      <c r="D40" s="22">
        <v>3110818</v>
      </c>
      <c r="E40" s="22">
        <v>3085565</v>
      </c>
      <c r="F40" s="22">
        <v>3072411</v>
      </c>
      <c r="G40" s="22">
        <v>3054879</v>
      </c>
      <c r="H40" s="22">
        <v>3045716</v>
      </c>
      <c r="I40" s="22">
        <v>3039712</v>
      </c>
      <c r="J40" s="22">
        <v>3026644</v>
      </c>
      <c r="K40" s="22">
        <v>3020971</v>
      </c>
      <c r="L40" s="22">
        <v>3010097</v>
      </c>
      <c r="M40" s="22">
        <v>3003719</v>
      </c>
      <c r="N40" s="22">
        <v>3001378</v>
      </c>
      <c r="O40" s="22">
        <v>2996832</v>
      </c>
      <c r="P40" s="22">
        <v>2984109</v>
      </c>
      <c r="Q40" s="22">
        <v>2983044</v>
      </c>
      <c r="R40" s="22">
        <v>2971778</v>
      </c>
      <c r="S40" s="22">
        <v>2970368</v>
      </c>
      <c r="T40" s="22">
        <v>2967175</v>
      </c>
      <c r="U40" s="22">
        <v>2957251</v>
      </c>
      <c r="V40" s="22">
        <v>2958132</v>
      </c>
      <c r="W40" s="22">
        <v>2956091</v>
      </c>
      <c r="X40" s="22">
        <v>2951983</v>
      </c>
      <c r="Y40" s="22">
        <v>2951903</v>
      </c>
      <c r="Z40" s="22">
        <v>2952614</v>
      </c>
      <c r="AA40" s="22">
        <v>2956029</v>
      </c>
      <c r="AB40" s="22">
        <v>2955570</v>
      </c>
      <c r="AC40" s="22">
        <v>2953429</v>
      </c>
      <c r="AD40" s="22">
        <v>2950063</v>
      </c>
      <c r="AE40" s="22">
        <v>2948003</v>
      </c>
      <c r="AF40" s="22">
        <v>2944101</v>
      </c>
      <c r="AG40" s="22">
        <v>2940042</v>
      </c>
    </row>
    <row r="41" spans="1:33" x14ac:dyDescent="0.25">
      <c r="A41" s="17" t="s">
        <v>54</v>
      </c>
    </row>
  </sheetData>
  <mergeCells count="12">
    <mergeCell ref="A29:A40"/>
    <mergeCell ref="B29:B32"/>
    <mergeCell ref="B33:B36"/>
    <mergeCell ref="B37:B40"/>
    <mergeCell ref="A5:A16"/>
    <mergeCell ref="B5:B8"/>
    <mergeCell ref="B9:B12"/>
    <mergeCell ref="B13:B16"/>
    <mergeCell ref="A17:A28"/>
    <mergeCell ref="B17:B20"/>
    <mergeCell ref="B21:B24"/>
    <mergeCell ref="B25:B28"/>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801FD6-F44B-455E-9651-BF0517A29AA6}">
  <sheetPr codeName="Feuil4">
    <tabColor theme="8" tint="-0.249977111117893"/>
  </sheetPr>
  <dimension ref="A1:AE41"/>
  <sheetViews>
    <sheetView showGridLines="0" zoomScaleNormal="100" workbookViewId="0">
      <pane xSplit="3" ySplit="4" topLeftCell="M5" activePane="bottomRight" state="frozen"/>
      <selection activeCell="G6" sqref="G6"/>
      <selection pane="topRight" activeCell="G6" sqref="G6"/>
      <selection pane="bottomLeft" activeCell="G6" sqref="G6"/>
      <selection pane="bottomRight" activeCell="O6" sqref="O6"/>
    </sheetView>
  </sheetViews>
  <sheetFormatPr baseColWidth="10" defaultColWidth="11.42578125" defaultRowHeight="15" x14ac:dyDescent="0.25"/>
  <cols>
    <col min="1" max="1" width="20.5703125" style="6" bestFit="1" customWidth="1"/>
    <col min="2" max="2" width="23.85546875" style="6" customWidth="1"/>
    <col min="3" max="3" width="15.140625" style="6" customWidth="1"/>
    <col min="4" max="21" width="8.7109375" style="6" bestFit="1" customWidth="1"/>
    <col min="22" max="31" width="8.5703125" style="6" customWidth="1"/>
    <col min="32" max="16384" width="11.42578125" style="6"/>
  </cols>
  <sheetData>
    <row r="1" spans="1:31" ht="18.75" x14ac:dyDescent="0.3">
      <c r="A1" s="10" t="s">
        <v>52</v>
      </c>
    </row>
    <row r="2" spans="1:31" s="12" customFormat="1" ht="18.75" x14ac:dyDescent="0.3">
      <c r="A2" s="11" t="s">
        <v>57</v>
      </c>
    </row>
    <row r="3" spans="1:31" ht="19.5" thickBot="1" x14ac:dyDescent="0.35">
      <c r="A3" s="11" t="s">
        <v>58</v>
      </c>
    </row>
    <row r="4" spans="1:31" s="7" customFormat="1" ht="39.75" customHeight="1" thickBot="1" x14ac:dyDescent="0.3">
      <c r="A4" s="8" t="s">
        <v>47</v>
      </c>
      <c r="B4" s="13" t="s">
        <v>46</v>
      </c>
      <c r="C4" s="8" t="s">
        <v>48</v>
      </c>
      <c r="D4" s="8">
        <v>44927</v>
      </c>
      <c r="E4" s="8">
        <v>44958</v>
      </c>
      <c r="F4" s="8">
        <v>44986</v>
      </c>
      <c r="G4" s="8">
        <v>45017</v>
      </c>
      <c r="H4" s="8">
        <v>45047</v>
      </c>
      <c r="I4" s="8">
        <v>45078</v>
      </c>
      <c r="J4" s="8">
        <v>45108</v>
      </c>
      <c r="K4" s="8">
        <v>45139</v>
      </c>
      <c r="L4" s="8">
        <v>45170</v>
      </c>
      <c r="M4" s="8">
        <v>45200</v>
      </c>
      <c r="N4" s="8">
        <v>45231</v>
      </c>
      <c r="O4" s="8">
        <v>45261</v>
      </c>
      <c r="P4" s="8">
        <v>45292</v>
      </c>
      <c r="Q4" s="8">
        <v>45323</v>
      </c>
      <c r="R4" s="8">
        <v>45352</v>
      </c>
      <c r="S4" s="8">
        <v>45383</v>
      </c>
      <c r="T4" s="8">
        <v>45413</v>
      </c>
      <c r="U4" s="8">
        <v>45444</v>
      </c>
      <c r="V4" s="8">
        <v>45474</v>
      </c>
      <c r="W4" s="8">
        <v>45505</v>
      </c>
      <c r="X4" s="8">
        <v>45536</v>
      </c>
      <c r="Y4" s="8">
        <v>45566</v>
      </c>
      <c r="Z4" s="8">
        <v>45597</v>
      </c>
      <c r="AA4" s="8">
        <v>45627</v>
      </c>
      <c r="AB4" s="8">
        <v>45658</v>
      </c>
      <c r="AC4" s="8">
        <v>45689</v>
      </c>
      <c r="AD4" s="8">
        <v>45717</v>
      </c>
      <c r="AE4" s="8">
        <v>45748</v>
      </c>
    </row>
    <row r="5" spans="1:31" x14ac:dyDescent="0.25">
      <c r="A5" s="63" t="s">
        <v>49</v>
      </c>
      <c r="B5" s="63" t="s">
        <v>41</v>
      </c>
      <c r="C5" s="16" t="s">
        <v>42</v>
      </c>
      <c r="D5" s="50">
        <v>2498</v>
      </c>
      <c r="E5" s="50">
        <v>2424</v>
      </c>
      <c r="F5" s="50">
        <v>2570</v>
      </c>
      <c r="G5" s="50">
        <v>2427</v>
      </c>
      <c r="H5" s="50">
        <v>2409</v>
      </c>
      <c r="I5" s="50">
        <v>2504</v>
      </c>
      <c r="J5" s="50">
        <v>2352</v>
      </c>
      <c r="K5" s="50">
        <v>2193</v>
      </c>
      <c r="L5" s="50">
        <v>2462</v>
      </c>
      <c r="M5" s="50">
        <v>2526</v>
      </c>
      <c r="N5" s="50">
        <v>2576</v>
      </c>
      <c r="O5" s="50">
        <v>2558</v>
      </c>
      <c r="P5" s="50">
        <v>2592</v>
      </c>
      <c r="Q5" s="50">
        <v>2557</v>
      </c>
      <c r="R5" s="50">
        <v>2576</v>
      </c>
      <c r="S5" s="50">
        <v>2543</v>
      </c>
      <c r="T5" s="50">
        <v>2471</v>
      </c>
      <c r="U5" s="50">
        <v>2477</v>
      </c>
      <c r="V5" s="50">
        <v>2483</v>
      </c>
      <c r="W5" s="50">
        <v>2228</v>
      </c>
      <c r="X5" s="50">
        <v>2485</v>
      </c>
      <c r="Y5" s="50">
        <v>2562</v>
      </c>
      <c r="Z5" s="50">
        <v>2493</v>
      </c>
      <c r="AA5" s="50">
        <v>2477</v>
      </c>
      <c r="AB5" s="50">
        <v>2566</v>
      </c>
      <c r="AC5" s="50">
        <v>2458</v>
      </c>
      <c r="AD5" s="50">
        <v>2520</v>
      </c>
      <c r="AE5" s="50">
        <v>2468</v>
      </c>
    </row>
    <row r="6" spans="1:31" x14ac:dyDescent="0.25">
      <c r="A6" s="60"/>
      <c r="B6" s="60"/>
      <c r="C6" s="6" t="s">
        <v>43</v>
      </c>
      <c r="D6" s="51">
        <v>46054</v>
      </c>
      <c r="E6" s="51">
        <v>44523</v>
      </c>
      <c r="F6" s="51">
        <v>46184</v>
      </c>
      <c r="G6" s="51">
        <v>44474</v>
      </c>
      <c r="H6" s="51">
        <v>44939</v>
      </c>
      <c r="I6" s="51">
        <v>45308</v>
      </c>
      <c r="J6" s="51">
        <v>44166</v>
      </c>
      <c r="K6" s="51">
        <v>43857</v>
      </c>
      <c r="L6" s="51">
        <v>44783</v>
      </c>
      <c r="M6" s="51">
        <v>45261</v>
      </c>
      <c r="N6" s="51">
        <v>45564</v>
      </c>
      <c r="O6" s="51">
        <v>45214</v>
      </c>
      <c r="P6" s="51">
        <v>46208</v>
      </c>
      <c r="Q6" s="51">
        <v>45683</v>
      </c>
      <c r="R6" s="51">
        <v>45896</v>
      </c>
      <c r="S6" s="51">
        <v>45598</v>
      </c>
      <c r="T6" s="51">
        <v>45353</v>
      </c>
      <c r="U6" s="51">
        <v>44889</v>
      </c>
      <c r="V6" s="51">
        <v>45159</v>
      </c>
      <c r="W6" s="51">
        <v>43677</v>
      </c>
      <c r="X6" s="51">
        <v>44784</v>
      </c>
      <c r="Y6" s="51">
        <v>45637</v>
      </c>
      <c r="Z6" s="51">
        <v>45163</v>
      </c>
      <c r="AA6" s="51">
        <v>45537</v>
      </c>
      <c r="AB6" s="51">
        <v>45117</v>
      </c>
      <c r="AC6" s="51">
        <v>43662</v>
      </c>
      <c r="AD6" s="51">
        <v>44626</v>
      </c>
      <c r="AE6" s="51">
        <v>44352</v>
      </c>
    </row>
    <row r="7" spans="1:31" x14ac:dyDescent="0.25">
      <c r="A7" s="60"/>
      <c r="B7" s="60"/>
      <c r="C7" s="6" t="s">
        <v>44</v>
      </c>
      <c r="D7" s="51">
        <v>308312</v>
      </c>
      <c r="E7" s="51">
        <v>302061</v>
      </c>
      <c r="F7" s="51">
        <v>307634</v>
      </c>
      <c r="G7" s="51">
        <v>301866</v>
      </c>
      <c r="H7" s="51">
        <v>303895</v>
      </c>
      <c r="I7" s="51">
        <v>304657</v>
      </c>
      <c r="J7" s="51">
        <v>300517</v>
      </c>
      <c r="K7" s="51">
        <v>299972</v>
      </c>
      <c r="L7" s="51">
        <v>301180</v>
      </c>
      <c r="M7" s="51">
        <v>304022</v>
      </c>
      <c r="N7" s="51">
        <v>304570</v>
      </c>
      <c r="O7" s="51">
        <v>301317</v>
      </c>
      <c r="P7" s="51">
        <v>300014</v>
      </c>
      <c r="Q7" s="51">
        <v>296205</v>
      </c>
      <c r="R7" s="51">
        <v>297177</v>
      </c>
      <c r="S7" s="51">
        <v>296034</v>
      </c>
      <c r="T7" s="51">
        <v>295212</v>
      </c>
      <c r="U7" s="51">
        <v>293298</v>
      </c>
      <c r="V7" s="51">
        <v>294893</v>
      </c>
      <c r="W7" s="51">
        <v>290512</v>
      </c>
      <c r="X7" s="51">
        <v>292152</v>
      </c>
      <c r="Y7" s="51">
        <v>295893</v>
      </c>
      <c r="Z7" s="51">
        <v>294958</v>
      </c>
      <c r="AA7" s="51">
        <v>293339</v>
      </c>
      <c r="AB7" s="51">
        <v>293582</v>
      </c>
      <c r="AC7" s="51">
        <v>287319</v>
      </c>
      <c r="AD7" s="51">
        <v>289834</v>
      </c>
      <c r="AE7" s="51">
        <v>288945</v>
      </c>
    </row>
    <row r="8" spans="1:31" x14ac:dyDescent="0.25">
      <c r="A8" s="60"/>
      <c r="B8" s="60"/>
      <c r="C8" s="9" t="s">
        <v>53</v>
      </c>
      <c r="D8" s="52">
        <v>356864</v>
      </c>
      <c r="E8" s="52">
        <v>349008</v>
      </c>
      <c r="F8" s="52">
        <v>356388</v>
      </c>
      <c r="G8" s="52">
        <v>348767</v>
      </c>
      <c r="H8" s="52">
        <v>351243</v>
      </c>
      <c r="I8" s="52">
        <v>352469</v>
      </c>
      <c r="J8" s="52">
        <v>347035</v>
      </c>
      <c r="K8" s="52">
        <v>346022</v>
      </c>
      <c r="L8" s="52">
        <v>348425</v>
      </c>
      <c r="M8" s="52">
        <v>351809</v>
      </c>
      <c r="N8" s="52">
        <v>352710</v>
      </c>
      <c r="O8" s="52">
        <v>349089</v>
      </c>
      <c r="P8" s="20">
        <v>348814</v>
      </c>
      <c r="Q8" s="20">
        <v>344445</v>
      </c>
      <c r="R8" s="20">
        <v>345649</v>
      </c>
      <c r="S8" s="20">
        <v>344175</v>
      </c>
      <c r="T8" s="20">
        <v>343036</v>
      </c>
      <c r="U8" s="20">
        <v>340664</v>
      </c>
      <c r="V8" s="20">
        <v>342535</v>
      </c>
      <c r="W8" s="20">
        <v>336417</v>
      </c>
      <c r="X8" s="20">
        <v>339421</v>
      </c>
      <c r="Y8" s="20">
        <v>344092</v>
      </c>
      <c r="Z8" s="20">
        <v>342614</v>
      </c>
      <c r="AA8" s="20">
        <v>341353</v>
      </c>
      <c r="AB8" s="20">
        <v>341265</v>
      </c>
      <c r="AC8" s="20">
        <v>333439</v>
      </c>
      <c r="AD8" s="20">
        <v>336980</v>
      </c>
      <c r="AE8" s="20">
        <v>335765</v>
      </c>
    </row>
    <row r="9" spans="1:31" x14ac:dyDescent="0.25">
      <c r="A9" s="60"/>
      <c r="B9" s="60" t="s">
        <v>45</v>
      </c>
      <c r="C9" s="6" t="s">
        <v>42</v>
      </c>
      <c r="D9" s="51">
        <v>49674</v>
      </c>
      <c r="E9" s="51">
        <v>48144</v>
      </c>
      <c r="F9" s="51">
        <v>51075</v>
      </c>
      <c r="G9" s="51">
        <v>44860</v>
      </c>
      <c r="H9" s="51">
        <v>43207</v>
      </c>
      <c r="I9" s="51">
        <v>45863</v>
      </c>
      <c r="J9" s="51">
        <v>42234</v>
      </c>
      <c r="K9" s="51">
        <v>38591</v>
      </c>
      <c r="L9" s="51">
        <v>46062</v>
      </c>
      <c r="M9" s="51">
        <v>48787</v>
      </c>
      <c r="N9" s="51">
        <v>48894</v>
      </c>
      <c r="O9" s="51">
        <v>48512</v>
      </c>
      <c r="P9" s="19">
        <v>50045</v>
      </c>
      <c r="Q9" s="19">
        <v>49430</v>
      </c>
      <c r="R9" s="19">
        <v>47644</v>
      </c>
      <c r="S9" s="19">
        <v>47399</v>
      </c>
      <c r="T9" s="19">
        <v>43004</v>
      </c>
      <c r="U9" s="19">
        <v>44951</v>
      </c>
      <c r="V9" s="19">
        <v>44893</v>
      </c>
      <c r="W9" s="19">
        <v>38073</v>
      </c>
      <c r="X9" s="19">
        <v>45145</v>
      </c>
      <c r="Y9" s="19">
        <v>49592</v>
      </c>
      <c r="Z9" s="19">
        <v>44866</v>
      </c>
      <c r="AA9" s="19">
        <v>47716</v>
      </c>
      <c r="AB9" s="19">
        <v>51090</v>
      </c>
      <c r="AC9" s="19">
        <v>47325</v>
      </c>
      <c r="AD9" s="19">
        <v>46726</v>
      </c>
      <c r="AE9" s="19">
        <v>45939</v>
      </c>
    </row>
    <row r="10" spans="1:31" x14ac:dyDescent="0.25">
      <c r="A10" s="60"/>
      <c r="B10" s="60"/>
      <c r="C10" s="6" t="s">
        <v>43</v>
      </c>
      <c r="D10" s="51">
        <v>175221</v>
      </c>
      <c r="E10" s="51">
        <v>162498</v>
      </c>
      <c r="F10" s="51">
        <v>174214</v>
      </c>
      <c r="G10" s="51">
        <v>155510</v>
      </c>
      <c r="H10" s="51">
        <v>154869</v>
      </c>
      <c r="I10" s="51">
        <v>160912</v>
      </c>
      <c r="J10" s="51">
        <v>148044</v>
      </c>
      <c r="K10" s="51">
        <v>141204</v>
      </c>
      <c r="L10" s="51">
        <v>155227</v>
      </c>
      <c r="M10" s="51">
        <v>158422</v>
      </c>
      <c r="N10" s="51">
        <v>163477</v>
      </c>
      <c r="O10" s="51">
        <v>162134</v>
      </c>
      <c r="P10" s="19">
        <v>169652</v>
      </c>
      <c r="Q10" s="19">
        <v>166318</v>
      </c>
      <c r="R10" s="19">
        <v>165257</v>
      </c>
      <c r="S10" s="19">
        <v>159151</v>
      </c>
      <c r="T10" s="19">
        <v>154200</v>
      </c>
      <c r="U10" s="19">
        <v>153615</v>
      </c>
      <c r="V10" s="19">
        <v>153001</v>
      </c>
      <c r="W10" s="19">
        <v>136179</v>
      </c>
      <c r="X10" s="19">
        <v>154646</v>
      </c>
      <c r="Y10" s="19">
        <v>159235</v>
      </c>
      <c r="Z10" s="19">
        <v>156410</v>
      </c>
      <c r="AA10" s="19">
        <v>160095</v>
      </c>
      <c r="AB10" s="19">
        <v>169469</v>
      </c>
      <c r="AC10" s="19">
        <v>159871</v>
      </c>
      <c r="AD10" s="19">
        <v>162003</v>
      </c>
      <c r="AE10" s="19">
        <v>154652</v>
      </c>
    </row>
    <row r="11" spans="1:31" x14ac:dyDescent="0.25">
      <c r="A11" s="60"/>
      <c r="B11" s="60"/>
      <c r="C11" s="6" t="s">
        <v>44</v>
      </c>
      <c r="D11" s="51">
        <v>193195</v>
      </c>
      <c r="E11" s="51">
        <v>183839</v>
      </c>
      <c r="F11" s="51">
        <v>192517</v>
      </c>
      <c r="G11" s="51">
        <v>182267</v>
      </c>
      <c r="H11" s="51">
        <v>184785</v>
      </c>
      <c r="I11" s="51">
        <v>186136</v>
      </c>
      <c r="J11" s="51">
        <v>177406</v>
      </c>
      <c r="K11" s="51">
        <v>174601</v>
      </c>
      <c r="L11" s="51">
        <v>179856</v>
      </c>
      <c r="M11" s="51">
        <v>186457</v>
      </c>
      <c r="N11" s="51">
        <v>193455</v>
      </c>
      <c r="O11" s="51">
        <v>184025</v>
      </c>
      <c r="P11" s="19">
        <v>179454</v>
      </c>
      <c r="Q11" s="19">
        <v>175694</v>
      </c>
      <c r="R11" s="19">
        <v>176954</v>
      </c>
      <c r="S11" s="19">
        <v>174382</v>
      </c>
      <c r="T11" s="19">
        <v>172904</v>
      </c>
      <c r="U11" s="19">
        <v>170854</v>
      </c>
      <c r="V11" s="19">
        <v>170891</v>
      </c>
      <c r="W11" s="19">
        <v>162292</v>
      </c>
      <c r="X11" s="19">
        <v>169107</v>
      </c>
      <c r="Y11" s="19">
        <v>177402</v>
      </c>
      <c r="Z11" s="19">
        <v>181133</v>
      </c>
      <c r="AA11" s="19">
        <v>175265</v>
      </c>
      <c r="AB11" s="19">
        <v>175355</v>
      </c>
      <c r="AC11" s="19">
        <v>167627</v>
      </c>
      <c r="AD11" s="19">
        <v>172202</v>
      </c>
      <c r="AE11" s="19">
        <v>169325</v>
      </c>
    </row>
    <row r="12" spans="1:31" x14ac:dyDescent="0.25">
      <c r="A12" s="60"/>
      <c r="B12" s="60"/>
      <c r="C12" s="9" t="s">
        <v>53</v>
      </c>
      <c r="D12" s="52">
        <v>418090</v>
      </c>
      <c r="E12" s="52">
        <v>394481</v>
      </c>
      <c r="F12" s="52">
        <v>417806</v>
      </c>
      <c r="G12" s="52">
        <v>382637</v>
      </c>
      <c r="H12" s="52">
        <v>382861</v>
      </c>
      <c r="I12" s="52">
        <v>392911</v>
      </c>
      <c r="J12" s="52">
        <v>367684</v>
      </c>
      <c r="K12" s="52">
        <v>354396</v>
      </c>
      <c r="L12" s="52">
        <v>381145</v>
      </c>
      <c r="M12" s="52">
        <v>393666</v>
      </c>
      <c r="N12" s="52">
        <v>405826</v>
      </c>
      <c r="O12" s="52">
        <v>394671</v>
      </c>
      <c r="P12" s="52">
        <v>399151</v>
      </c>
      <c r="Q12" s="52">
        <v>391442</v>
      </c>
      <c r="R12" s="52">
        <v>389855</v>
      </c>
      <c r="S12" s="52">
        <v>380932</v>
      </c>
      <c r="T12" s="52">
        <v>370108</v>
      </c>
      <c r="U12" s="52">
        <v>369420</v>
      </c>
      <c r="V12" s="52">
        <v>368785</v>
      </c>
      <c r="W12" s="52">
        <v>336544</v>
      </c>
      <c r="X12" s="52">
        <v>368898</v>
      </c>
      <c r="Y12" s="52">
        <v>386229</v>
      </c>
      <c r="Z12" s="52">
        <v>382409</v>
      </c>
      <c r="AA12" s="52">
        <v>383076</v>
      </c>
      <c r="AB12" s="52">
        <v>395914</v>
      </c>
      <c r="AC12" s="52">
        <v>374823</v>
      </c>
      <c r="AD12" s="52">
        <v>380931</v>
      </c>
      <c r="AE12" s="52">
        <v>369916</v>
      </c>
    </row>
    <row r="13" spans="1:31" x14ac:dyDescent="0.25">
      <c r="A13" s="60"/>
      <c r="B13" s="60" t="s">
        <v>53</v>
      </c>
      <c r="C13" s="6" t="s">
        <v>42</v>
      </c>
      <c r="D13" s="51">
        <v>52172</v>
      </c>
      <c r="E13" s="51">
        <v>50568</v>
      </c>
      <c r="F13" s="51">
        <v>53645</v>
      </c>
      <c r="G13" s="51">
        <v>47287</v>
      </c>
      <c r="H13" s="51">
        <v>45616</v>
      </c>
      <c r="I13" s="51">
        <v>48367</v>
      </c>
      <c r="J13" s="51">
        <v>44586</v>
      </c>
      <c r="K13" s="51">
        <v>40784</v>
      </c>
      <c r="L13" s="51">
        <v>48524</v>
      </c>
      <c r="M13" s="51">
        <v>51313</v>
      </c>
      <c r="N13" s="51">
        <v>51470</v>
      </c>
      <c r="O13" s="51">
        <v>51070</v>
      </c>
      <c r="P13" s="51">
        <v>52637</v>
      </c>
      <c r="Q13" s="51">
        <v>51987</v>
      </c>
      <c r="R13" s="51">
        <v>50220</v>
      </c>
      <c r="S13" s="51">
        <v>49942</v>
      </c>
      <c r="T13" s="51">
        <v>45475</v>
      </c>
      <c r="U13" s="51">
        <v>47428</v>
      </c>
      <c r="V13" s="51">
        <v>47376</v>
      </c>
      <c r="W13" s="51">
        <v>40301</v>
      </c>
      <c r="X13" s="51">
        <v>47630</v>
      </c>
      <c r="Y13" s="51">
        <v>52154</v>
      </c>
      <c r="Z13" s="51">
        <v>47359</v>
      </c>
      <c r="AA13" s="51">
        <v>50193</v>
      </c>
      <c r="AB13" s="51">
        <v>53656</v>
      </c>
      <c r="AC13" s="51">
        <v>49783</v>
      </c>
      <c r="AD13" s="51">
        <v>49246</v>
      </c>
      <c r="AE13" s="51">
        <v>48407</v>
      </c>
    </row>
    <row r="14" spans="1:31" x14ac:dyDescent="0.25">
      <c r="A14" s="60"/>
      <c r="B14" s="60"/>
      <c r="C14" s="6" t="s">
        <v>43</v>
      </c>
      <c r="D14" s="51">
        <v>221275</v>
      </c>
      <c r="E14" s="51">
        <v>207021</v>
      </c>
      <c r="F14" s="51">
        <v>220398</v>
      </c>
      <c r="G14" s="51">
        <v>199984</v>
      </c>
      <c r="H14" s="51">
        <v>199808</v>
      </c>
      <c r="I14" s="51">
        <v>206220</v>
      </c>
      <c r="J14" s="51">
        <v>192210</v>
      </c>
      <c r="K14" s="51">
        <v>185061</v>
      </c>
      <c r="L14" s="51">
        <v>200010</v>
      </c>
      <c r="M14" s="51">
        <v>203683</v>
      </c>
      <c r="N14" s="51">
        <v>209041</v>
      </c>
      <c r="O14" s="51">
        <v>207348</v>
      </c>
      <c r="P14" s="51">
        <v>215860</v>
      </c>
      <c r="Q14" s="51">
        <v>212001</v>
      </c>
      <c r="R14" s="51">
        <v>211153</v>
      </c>
      <c r="S14" s="51">
        <v>204749</v>
      </c>
      <c r="T14" s="51">
        <v>199553</v>
      </c>
      <c r="U14" s="51">
        <v>198504</v>
      </c>
      <c r="V14" s="51">
        <v>198160</v>
      </c>
      <c r="W14" s="51">
        <v>179856</v>
      </c>
      <c r="X14" s="51">
        <v>199430</v>
      </c>
      <c r="Y14" s="51">
        <v>204872</v>
      </c>
      <c r="Z14" s="51">
        <v>201573</v>
      </c>
      <c r="AA14" s="51">
        <v>205632</v>
      </c>
      <c r="AB14" s="51">
        <v>214586</v>
      </c>
      <c r="AC14" s="51">
        <v>203533</v>
      </c>
      <c r="AD14" s="51">
        <v>206629</v>
      </c>
      <c r="AE14" s="51">
        <v>199004</v>
      </c>
    </row>
    <row r="15" spans="1:31" x14ac:dyDescent="0.25">
      <c r="A15" s="60"/>
      <c r="B15" s="60"/>
      <c r="C15" s="6" t="s">
        <v>44</v>
      </c>
      <c r="D15" s="51">
        <v>501507</v>
      </c>
      <c r="E15" s="51">
        <v>485900</v>
      </c>
      <c r="F15" s="51">
        <v>500151</v>
      </c>
      <c r="G15" s="51">
        <v>484133</v>
      </c>
      <c r="H15" s="51">
        <v>488680</v>
      </c>
      <c r="I15" s="51">
        <v>490793</v>
      </c>
      <c r="J15" s="51">
        <v>477923</v>
      </c>
      <c r="K15" s="51">
        <v>474573</v>
      </c>
      <c r="L15" s="51">
        <v>481036</v>
      </c>
      <c r="M15" s="51">
        <v>490479</v>
      </c>
      <c r="N15" s="51">
        <v>498025</v>
      </c>
      <c r="O15" s="51">
        <v>485342</v>
      </c>
      <c r="P15" s="51">
        <v>479468</v>
      </c>
      <c r="Q15" s="51">
        <v>471899</v>
      </c>
      <c r="R15" s="51">
        <v>474131</v>
      </c>
      <c r="S15" s="51">
        <v>470416</v>
      </c>
      <c r="T15" s="51">
        <v>468116</v>
      </c>
      <c r="U15" s="51">
        <v>464152</v>
      </c>
      <c r="V15" s="51">
        <v>465784</v>
      </c>
      <c r="W15" s="51">
        <v>452804</v>
      </c>
      <c r="X15" s="51">
        <v>461259</v>
      </c>
      <c r="Y15" s="51">
        <v>473295</v>
      </c>
      <c r="Z15" s="51">
        <v>476091</v>
      </c>
      <c r="AA15" s="51">
        <v>468604</v>
      </c>
      <c r="AB15" s="51">
        <v>468937</v>
      </c>
      <c r="AC15" s="51">
        <v>454946</v>
      </c>
      <c r="AD15" s="51">
        <v>462036</v>
      </c>
      <c r="AE15" s="51">
        <v>458270</v>
      </c>
    </row>
    <row r="16" spans="1:31" x14ac:dyDescent="0.25">
      <c r="A16" s="67"/>
      <c r="B16" s="67"/>
      <c r="C16" s="21" t="s">
        <v>53</v>
      </c>
      <c r="D16" s="53">
        <v>774954</v>
      </c>
      <c r="E16" s="53">
        <v>743489</v>
      </c>
      <c r="F16" s="53">
        <v>774194</v>
      </c>
      <c r="G16" s="53">
        <v>731404</v>
      </c>
      <c r="H16" s="53">
        <v>734104</v>
      </c>
      <c r="I16" s="53">
        <v>745380</v>
      </c>
      <c r="J16" s="53">
        <v>714719</v>
      </c>
      <c r="K16" s="53">
        <v>700418</v>
      </c>
      <c r="L16" s="53">
        <v>729570</v>
      </c>
      <c r="M16" s="53">
        <v>745475</v>
      </c>
      <c r="N16" s="53">
        <v>758536</v>
      </c>
      <c r="O16" s="53">
        <v>743760</v>
      </c>
      <c r="P16" s="53">
        <v>747965</v>
      </c>
      <c r="Q16" s="53">
        <v>735887</v>
      </c>
      <c r="R16" s="53">
        <v>735504</v>
      </c>
      <c r="S16" s="53">
        <v>725107</v>
      </c>
      <c r="T16" s="53">
        <v>713144</v>
      </c>
      <c r="U16" s="53">
        <v>710084</v>
      </c>
      <c r="V16" s="53">
        <v>711320</v>
      </c>
      <c r="W16" s="53">
        <v>672961</v>
      </c>
      <c r="X16" s="53">
        <v>708319</v>
      </c>
      <c r="Y16" s="53">
        <v>730321</v>
      </c>
      <c r="Z16" s="53">
        <v>725023</v>
      </c>
      <c r="AA16" s="53">
        <v>724429</v>
      </c>
      <c r="AB16" s="53">
        <v>737179</v>
      </c>
      <c r="AC16" s="53">
        <v>708262</v>
      </c>
      <c r="AD16" s="53">
        <v>717911</v>
      </c>
      <c r="AE16" s="53">
        <v>705681</v>
      </c>
    </row>
    <row r="17" spans="1:31" x14ac:dyDescent="0.25">
      <c r="A17" s="59" t="s">
        <v>50</v>
      </c>
      <c r="B17" s="59" t="s">
        <v>41</v>
      </c>
      <c r="C17" s="6" t="s">
        <v>42</v>
      </c>
      <c r="D17" s="51">
        <v>9104</v>
      </c>
      <c r="E17" s="51">
        <v>8924</v>
      </c>
      <c r="F17" s="51">
        <v>9208</v>
      </c>
      <c r="G17" s="51">
        <v>8833</v>
      </c>
      <c r="H17" s="51">
        <v>8826</v>
      </c>
      <c r="I17" s="51">
        <v>9070</v>
      </c>
      <c r="J17" s="51">
        <v>8399</v>
      </c>
      <c r="K17" s="51">
        <v>7667</v>
      </c>
      <c r="L17" s="51">
        <v>9137</v>
      </c>
      <c r="M17" s="51">
        <v>9310</v>
      </c>
      <c r="N17" s="51">
        <v>9300</v>
      </c>
      <c r="O17" s="51">
        <v>9221</v>
      </c>
      <c r="P17" s="19">
        <v>9410</v>
      </c>
      <c r="Q17" s="19">
        <v>9293</v>
      </c>
      <c r="R17" s="19">
        <v>9260</v>
      </c>
      <c r="S17" s="19">
        <v>9318</v>
      </c>
      <c r="T17" s="19">
        <v>9027</v>
      </c>
      <c r="U17" s="19">
        <v>9201</v>
      </c>
      <c r="V17" s="19">
        <v>9048</v>
      </c>
      <c r="W17" s="19">
        <v>7974</v>
      </c>
      <c r="X17" s="19">
        <v>9280</v>
      </c>
      <c r="Y17" s="19">
        <v>9536</v>
      </c>
      <c r="Z17" s="19">
        <v>9267</v>
      </c>
      <c r="AA17" s="19">
        <v>9372</v>
      </c>
      <c r="AB17" s="19">
        <v>9606</v>
      </c>
      <c r="AC17" s="19">
        <v>9318</v>
      </c>
      <c r="AD17" s="19">
        <v>9459</v>
      </c>
      <c r="AE17" s="19">
        <v>9412</v>
      </c>
    </row>
    <row r="18" spans="1:31" x14ac:dyDescent="0.25">
      <c r="A18" s="60"/>
      <c r="B18" s="60"/>
      <c r="C18" s="6" t="s">
        <v>43</v>
      </c>
      <c r="D18" s="51">
        <v>116160</v>
      </c>
      <c r="E18" s="51">
        <v>113558</v>
      </c>
      <c r="F18" s="51">
        <v>117707</v>
      </c>
      <c r="G18" s="51">
        <v>114259</v>
      </c>
      <c r="H18" s="51">
        <v>115438</v>
      </c>
      <c r="I18" s="51">
        <v>116959</v>
      </c>
      <c r="J18" s="51">
        <v>114265</v>
      </c>
      <c r="K18" s="51">
        <v>110916</v>
      </c>
      <c r="L18" s="51">
        <v>115342</v>
      </c>
      <c r="M18" s="51">
        <v>117434</v>
      </c>
      <c r="N18" s="51">
        <v>117391</v>
      </c>
      <c r="O18" s="51">
        <v>116701</v>
      </c>
      <c r="P18" s="19">
        <v>119184</v>
      </c>
      <c r="Q18" s="19">
        <v>118008</v>
      </c>
      <c r="R18" s="19">
        <v>118920</v>
      </c>
      <c r="S18" s="19">
        <v>118344</v>
      </c>
      <c r="T18" s="19">
        <v>117567</v>
      </c>
      <c r="U18" s="19">
        <v>117604</v>
      </c>
      <c r="V18" s="19">
        <v>118267</v>
      </c>
      <c r="W18" s="19">
        <v>113000</v>
      </c>
      <c r="X18" s="19">
        <v>117613</v>
      </c>
      <c r="Y18" s="19">
        <v>120521</v>
      </c>
      <c r="Z18" s="19">
        <v>119271</v>
      </c>
      <c r="AA18" s="19">
        <v>119573</v>
      </c>
      <c r="AB18" s="19">
        <v>119789</v>
      </c>
      <c r="AC18" s="19">
        <v>117185</v>
      </c>
      <c r="AD18" s="19">
        <v>119471</v>
      </c>
      <c r="AE18" s="19">
        <v>118890</v>
      </c>
    </row>
    <row r="19" spans="1:31" x14ac:dyDescent="0.25">
      <c r="A19" s="60"/>
      <c r="B19" s="60"/>
      <c r="C19" s="6" t="s">
        <v>44</v>
      </c>
      <c r="D19" s="51">
        <v>172366</v>
      </c>
      <c r="E19" s="51">
        <v>169476</v>
      </c>
      <c r="F19" s="51">
        <v>174303</v>
      </c>
      <c r="G19" s="51">
        <v>171210</v>
      </c>
      <c r="H19" s="51">
        <v>173738</v>
      </c>
      <c r="I19" s="51">
        <v>174905</v>
      </c>
      <c r="J19" s="51">
        <v>171994</v>
      </c>
      <c r="K19" s="51">
        <v>170339</v>
      </c>
      <c r="L19" s="51">
        <v>173964</v>
      </c>
      <c r="M19" s="51">
        <v>177758</v>
      </c>
      <c r="N19" s="51">
        <v>178875</v>
      </c>
      <c r="O19" s="51">
        <v>178128</v>
      </c>
      <c r="P19" s="19">
        <v>177704</v>
      </c>
      <c r="Q19" s="19">
        <v>176398</v>
      </c>
      <c r="R19" s="19">
        <v>178304</v>
      </c>
      <c r="S19" s="19">
        <v>178990</v>
      </c>
      <c r="T19" s="19">
        <v>179456</v>
      </c>
      <c r="U19" s="19">
        <v>178542</v>
      </c>
      <c r="V19" s="19">
        <v>180051</v>
      </c>
      <c r="W19" s="19">
        <v>176244</v>
      </c>
      <c r="X19" s="19">
        <v>180250</v>
      </c>
      <c r="Y19" s="19">
        <v>185076</v>
      </c>
      <c r="Z19" s="19">
        <v>185381</v>
      </c>
      <c r="AA19" s="19">
        <v>186076</v>
      </c>
      <c r="AB19" s="19">
        <v>188794</v>
      </c>
      <c r="AC19" s="19">
        <v>186029</v>
      </c>
      <c r="AD19" s="19">
        <v>188594</v>
      </c>
      <c r="AE19" s="19">
        <v>189149</v>
      </c>
    </row>
    <row r="20" spans="1:31" x14ac:dyDescent="0.25">
      <c r="A20" s="60"/>
      <c r="B20" s="60"/>
      <c r="C20" s="9" t="s">
        <v>53</v>
      </c>
      <c r="D20" s="52">
        <v>297630</v>
      </c>
      <c r="E20" s="52">
        <v>291958</v>
      </c>
      <c r="F20" s="52">
        <v>301218</v>
      </c>
      <c r="G20" s="52">
        <v>294302</v>
      </c>
      <c r="H20" s="52">
        <v>298002</v>
      </c>
      <c r="I20" s="52">
        <v>300934</v>
      </c>
      <c r="J20" s="52">
        <v>294658</v>
      </c>
      <c r="K20" s="52">
        <v>288922</v>
      </c>
      <c r="L20" s="52">
        <v>298443</v>
      </c>
      <c r="M20" s="52">
        <v>304502</v>
      </c>
      <c r="N20" s="52">
        <v>305566</v>
      </c>
      <c r="O20" s="52">
        <v>304050</v>
      </c>
      <c r="P20" s="52">
        <v>306298</v>
      </c>
      <c r="Q20" s="52">
        <v>303699</v>
      </c>
      <c r="R20" s="52">
        <v>306484</v>
      </c>
      <c r="S20" s="52">
        <v>306652</v>
      </c>
      <c r="T20" s="52">
        <v>306050</v>
      </c>
      <c r="U20" s="52">
        <v>305347</v>
      </c>
      <c r="V20" s="52">
        <v>307366</v>
      </c>
      <c r="W20" s="52">
        <v>297218</v>
      </c>
      <c r="X20" s="52">
        <v>307143</v>
      </c>
      <c r="Y20" s="52">
        <v>315133</v>
      </c>
      <c r="Z20" s="52">
        <v>313919</v>
      </c>
      <c r="AA20" s="52">
        <v>315021</v>
      </c>
      <c r="AB20" s="52">
        <v>318189</v>
      </c>
      <c r="AC20" s="52">
        <v>312532</v>
      </c>
      <c r="AD20" s="52">
        <v>317524</v>
      </c>
      <c r="AE20" s="52">
        <v>317451</v>
      </c>
    </row>
    <row r="21" spans="1:31" x14ac:dyDescent="0.25">
      <c r="A21" s="60"/>
      <c r="B21" s="60" t="s">
        <v>45</v>
      </c>
      <c r="C21" s="6" t="s">
        <v>42</v>
      </c>
      <c r="D21" s="51">
        <v>170780</v>
      </c>
      <c r="E21" s="51">
        <v>163086</v>
      </c>
      <c r="F21" s="51">
        <v>174385</v>
      </c>
      <c r="G21" s="51">
        <v>152366</v>
      </c>
      <c r="H21" s="51">
        <v>148961</v>
      </c>
      <c r="I21" s="51">
        <v>159995</v>
      </c>
      <c r="J21" s="51">
        <v>141055</v>
      </c>
      <c r="K21" s="51">
        <v>125813</v>
      </c>
      <c r="L21" s="51">
        <v>160296</v>
      </c>
      <c r="M21" s="51">
        <v>167808</v>
      </c>
      <c r="N21" s="51">
        <v>169098</v>
      </c>
      <c r="O21" s="51">
        <v>167834</v>
      </c>
      <c r="P21" s="19">
        <v>173333</v>
      </c>
      <c r="Q21" s="19">
        <v>169999</v>
      </c>
      <c r="R21" s="19">
        <v>164561</v>
      </c>
      <c r="S21" s="19">
        <v>160637</v>
      </c>
      <c r="T21" s="19">
        <v>149825</v>
      </c>
      <c r="U21" s="19">
        <v>157504</v>
      </c>
      <c r="V21" s="19">
        <v>151942</v>
      </c>
      <c r="W21" s="19">
        <v>126398</v>
      </c>
      <c r="X21" s="19">
        <v>159755</v>
      </c>
      <c r="Y21" s="19">
        <v>171382</v>
      </c>
      <c r="Z21" s="19">
        <v>160918</v>
      </c>
      <c r="AA21" s="19">
        <v>169549</v>
      </c>
      <c r="AB21" s="19">
        <v>181420</v>
      </c>
      <c r="AC21" s="19">
        <v>166649</v>
      </c>
      <c r="AD21" s="19">
        <v>166175</v>
      </c>
      <c r="AE21" s="19">
        <v>159735</v>
      </c>
    </row>
    <row r="22" spans="1:31" x14ac:dyDescent="0.25">
      <c r="A22" s="60"/>
      <c r="B22" s="60"/>
      <c r="C22" s="6" t="s">
        <v>43</v>
      </c>
      <c r="D22" s="51">
        <v>441125</v>
      </c>
      <c r="E22" s="51">
        <v>417264</v>
      </c>
      <c r="F22" s="51">
        <v>443990</v>
      </c>
      <c r="G22" s="51">
        <v>405899</v>
      </c>
      <c r="H22" s="51">
        <v>405346</v>
      </c>
      <c r="I22" s="51">
        <v>425858</v>
      </c>
      <c r="J22" s="51">
        <v>396503</v>
      </c>
      <c r="K22" s="51">
        <v>372473</v>
      </c>
      <c r="L22" s="51">
        <v>416614</v>
      </c>
      <c r="M22" s="51">
        <v>425677</v>
      </c>
      <c r="N22" s="51">
        <v>425076</v>
      </c>
      <c r="O22" s="51">
        <v>418375</v>
      </c>
      <c r="P22" s="19">
        <v>437180</v>
      </c>
      <c r="Q22" s="19">
        <v>429736</v>
      </c>
      <c r="R22" s="19">
        <v>426358</v>
      </c>
      <c r="S22" s="19">
        <v>418508</v>
      </c>
      <c r="T22" s="19">
        <v>405540</v>
      </c>
      <c r="U22" s="19">
        <v>415356</v>
      </c>
      <c r="V22" s="19">
        <v>417459</v>
      </c>
      <c r="W22" s="19">
        <v>368462</v>
      </c>
      <c r="X22" s="19">
        <v>415848</v>
      </c>
      <c r="Y22" s="19">
        <v>432357</v>
      </c>
      <c r="Z22" s="19">
        <v>419706</v>
      </c>
      <c r="AA22" s="19">
        <v>422301</v>
      </c>
      <c r="AB22" s="19">
        <v>451345</v>
      </c>
      <c r="AC22" s="19">
        <v>429110</v>
      </c>
      <c r="AD22" s="19">
        <v>437621</v>
      </c>
      <c r="AE22" s="19">
        <v>422659</v>
      </c>
    </row>
    <row r="23" spans="1:31" x14ac:dyDescent="0.25">
      <c r="A23" s="60"/>
      <c r="B23" s="60"/>
      <c r="C23" s="6" t="s">
        <v>44</v>
      </c>
      <c r="D23" s="51">
        <v>129455</v>
      </c>
      <c r="E23" s="51">
        <v>123169</v>
      </c>
      <c r="F23" s="51">
        <v>130070</v>
      </c>
      <c r="G23" s="51">
        <v>122734</v>
      </c>
      <c r="H23" s="51">
        <v>125909</v>
      </c>
      <c r="I23" s="51">
        <v>127754</v>
      </c>
      <c r="J23" s="51">
        <v>120915</v>
      </c>
      <c r="K23" s="51">
        <v>116686</v>
      </c>
      <c r="L23" s="51">
        <v>124080</v>
      </c>
      <c r="M23" s="51">
        <v>132592</v>
      </c>
      <c r="N23" s="51">
        <v>136355</v>
      </c>
      <c r="O23" s="51">
        <v>130516</v>
      </c>
      <c r="P23" s="19">
        <v>127933</v>
      </c>
      <c r="Q23" s="19">
        <v>125559</v>
      </c>
      <c r="R23" s="19">
        <v>127517</v>
      </c>
      <c r="S23" s="19">
        <v>126087</v>
      </c>
      <c r="T23" s="19">
        <v>125537</v>
      </c>
      <c r="U23" s="19">
        <v>124961</v>
      </c>
      <c r="V23" s="19">
        <v>124823</v>
      </c>
      <c r="W23" s="19">
        <v>116527</v>
      </c>
      <c r="X23" s="19">
        <v>125337</v>
      </c>
      <c r="Y23" s="19">
        <v>135183</v>
      </c>
      <c r="Z23" s="19">
        <v>139361</v>
      </c>
      <c r="AA23" s="19">
        <v>135503</v>
      </c>
      <c r="AB23" s="19">
        <v>139067</v>
      </c>
      <c r="AC23" s="19">
        <v>133581</v>
      </c>
      <c r="AD23" s="19">
        <v>137911</v>
      </c>
      <c r="AE23" s="19">
        <v>136425</v>
      </c>
    </row>
    <row r="24" spans="1:31" x14ac:dyDescent="0.25">
      <c r="A24" s="60"/>
      <c r="B24" s="60"/>
      <c r="C24" s="9" t="s">
        <v>53</v>
      </c>
      <c r="D24" s="52">
        <v>741360</v>
      </c>
      <c r="E24" s="52">
        <v>703519</v>
      </c>
      <c r="F24" s="52">
        <v>748445</v>
      </c>
      <c r="G24" s="52">
        <v>680999</v>
      </c>
      <c r="H24" s="52">
        <v>680216</v>
      </c>
      <c r="I24" s="52">
        <v>713607</v>
      </c>
      <c r="J24" s="52">
        <v>658473</v>
      </c>
      <c r="K24" s="52">
        <v>614972</v>
      </c>
      <c r="L24" s="52">
        <v>700990</v>
      </c>
      <c r="M24" s="52">
        <v>726077</v>
      </c>
      <c r="N24" s="52">
        <v>730529</v>
      </c>
      <c r="O24" s="52">
        <v>716725</v>
      </c>
      <c r="P24" s="52">
        <v>738446</v>
      </c>
      <c r="Q24" s="52">
        <v>725294</v>
      </c>
      <c r="R24" s="52">
        <v>718436</v>
      </c>
      <c r="S24" s="52">
        <v>705232</v>
      </c>
      <c r="T24" s="52">
        <v>680902</v>
      </c>
      <c r="U24" s="52">
        <v>697821</v>
      </c>
      <c r="V24" s="52">
        <v>694224</v>
      </c>
      <c r="W24" s="52">
        <v>611387</v>
      </c>
      <c r="X24" s="52">
        <v>700940</v>
      </c>
      <c r="Y24" s="52">
        <v>738922</v>
      </c>
      <c r="Z24" s="52">
        <v>719985</v>
      </c>
      <c r="AA24" s="52">
        <v>727353</v>
      </c>
      <c r="AB24" s="52">
        <v>771832</v>
      </c>
      <c r="AC24" s="52">
        <v>729340</v>
      </c>
      <c r="AD24" s="52">
        <v>741707</v>
      </c>
      <c r="AE24" s="52">
        <v>718819</v>
      </c>
    </row>
    <row r="25" spans="1:31" x14ac:dyDescent="0.25">
      <c r="A25" s="60"/>
      <c r="B25" s="60" t="s">
        <v>53</v>
      </c>
      <c r="C25" s="6" t="s">
        <v>42</v>
      </c>
      <c r="D25" s="51">
        <v>179884</v>
      </c>
      <c r="E25" s="51">
        <v>172010</v>
      </c>
      <c r="F25" s="51">
        <v>183593</v>
      </c>
      <c r="G25" s="51">
        <v>161199</v>
      </c>
      <c r="H25" s="51">
        <v>157787</v>
      </c>
      <c r="I25" s="51">
        <v>169065</v>
      </c>
      <c r="J25" s="51">
        <v>149454</v>
      </c>
      <c r="K25" s="51">
        <v>133480</v>
      </c>
      <c r="L25" s="51">
        <v>169433</v>
      </c>
      <c r="M25" s="51">
        <v>177118</v>
      </c>
      <c r="N25" s="51">
        <v>178398</v>
      </c>
      <c r="O25" s="51">
        <v>177055</v>
      </c>
      <c r="P25" s="19">
        <v>182743</v>
      </c>
      <c r="Q25" s="19">
        <v>179292</v>
      </c>
      <c r="R25" s="19">
        <v>173821</v>
      </c>
      <c r="S25" s="19">
        <v>169955</v>
      </c>
      <c r="T25" s="19">
        <v>158852</v>
      </c>
      <c r="U25" s="19">
        <v>166705</v>
      </c>
      <c r="V25" s="19">
        <v>160990</v>
      </c>
      <c r="W25" s="19">
        <v>134372</v>
      </c>
      <c r="X25" s="19">
        <v>169035</v>
      </c>
      <c r="Y25" s="19">
        <v>180918</v>
      </c>
      <c r="Z25" s="19">
        <v>170185</v>
      </c>
      <c r="AA25" s="19">
        <v>178921</v>
      </c>
      <c r="AB25" s="19">
        <v>191026</v>
      </c>
      <c r="AC25" s="19">
        <v>175967</v>
      </c>
      <c r="AD25" s="19">
        <v>175634</v>
      </c>
      <c r="AE25" s="19">
        <v>169147</v>
      </c>
    </row>
    <row r="26" spans="1:31" x14ac:dyDescent="0.25">
      <c r="A26" s="60"/>
      <c r="B26" s="60"/>
      <c r="C26" s="6" t="s">
        <v>43</v>
      </c>
      <c r="D26" s="51">
        <v>557285</v>
      </c>
      <c r="E26" s="51">
        <v>530822</v>
      </c>
      <c r="F26" s="51">
        <v>561697</v>
      </c>
      <c r="G26" s="51">
        <v>520158</v>
      </c>
      <c r="H26" s="51">
        <v>520784</v>
      </c>
      <c r="I26" s="51">
        <v>542817</v>
      </c>
      <c r="J26" s="51">
        <v>510768</v>
      </c>
      <c r="K26" s="51">
        <v>483389</v>
      </c>
      <c r="L26" s="51">
        <v>531956</v>
      </c>
      <c r="M26" s="51">
        <v>543111</v>
      </c>
      <c r="N26" s="51">
        <v>542467</v>
      </c>
      <c r="O26" s="51">
        <v>535076</v>
      </c>
      <c r="P26" s="19">
        <v>556364</v>
      </c>
      <c r="Q26" s="19">
        <v>547744</v>
      </c>
      <c r="R26" s="19">
        <v>545278</v>
      </c>
      <c r="S26" s="19">
        <v>536852</v>
      </c>
      <c r="T26" s="19">
        <v>523107</v>
      </c>
      <c r="U26" s="19">
        <v>532960</v>
      </c>
      <c r="V26" s="19">
        <v>535726</v>
      </c>
      <c r="W26" s="19">
        <v>481462</v>
      </c>
      <c r="X26" s="19">
        <v>533461</v>
      </c>
      <c r="Y26" s="19">
        <v>552878</v>
      </c>
      <c r="Z26" s="19">
        <v>538977</v>
      </c>
      <c r="AA26" s="19">
        <v>541874</v>
      </c>
      <c r="AB26" s="19">
        <v>571134</v>
      </c>
      <c r="AC26" s="19">
        <v>546295</v>
      </c>
      <c r="AD26" s="19">
        <v>557092</v>
      </c>
      <c r="AE26" s="19">
        <v>541549</v>
      </c>
    </row>
    <row r="27" spans="1:31" x14ac:dyDescent="0.25">
      <c r="A27" s="60"/>
      <c r="B27" s="60"/>
      <c r="C27" s="6" t="s">
        <v>44</v>
      </c>
      <c r="D27" s="51">
        <v>301821</v>
      </c>
      <c r="E27" s="51">
        <v>292645</v>
      </c>
      <c r="F27" s="51">
        <v>304373</v>
      </c>
      <c r="G27" s="51">
        <v>293944</v>
      </c>
      <c r="H27" s="51">
        <v>299647</v>
      </c>
      <c r="I27" s="51">
        <v>302659</v>
      </c>
      <c r="J27" s="51">
        <v>292909</v>
      </c>
      <c r="K27" s="51">
        <v>287025</v>
      </c>
      <c r="L27" s="51">
        <v>298044</v>
      </c>
      <c r="M27" s="51">
        <v>310350</v>
      </c>
      <c r="N27" s="51">
        <v>315230</v>
      </c>
      <c r="O27" s="51">
        <v>308644</v>
      </c>
      <c r="P27" s="19">
        <v>305637</v>
      </c>
      <c r="Q27" s="19">
        <v>301957</v>
      </c>
      <c r="R27" s="19">
        <v>305821</v>
      </c>
      <c r="S27" s="19">
        <v>305077</v>
      </c>
      <c r="T27" s="19">
        <v>304993</v>
      </c>
      <c r="U27" s="19">
        <v>303503</v>
      </c>
      <c r="V27" s="19">
        <v>304874</v>
      </c>
      <c r="W27" s="19">
        <v>292771</v>
      </c>
      <c r="X27" s="19">
        <v>305587</v>
      </c>
      <c r="Y27" s="19">
        <v>320259</v>
      </c>
      <c r="Z27" s="19">
        <v>324742</v>
      </c>
      <c r="AA27" s="19">
        <v>321579</v>
      </c>
      <c r="AB27" s="19">
        <v>327861</v>
      </c>
      <c r="AC27" s="19">
        <v>319610</v>
      </c>
      <c r="AD27" s="19">
        <v>326505</v>
      </c>
      <c r="AE27" s="19">
        <v>325574</v>
      </c>
    </row>
    <row r="28" spans="1:31" x14ac:dyDescent="0.25">
      <c r="A28" s="67"/>
      <c r="B28" s="67"/>
      <c r="C28" s="21" t="s">
        <v>53</v>
      </c>
      <c r="D28" s="53">
        <v>1038990</v>
      </c>
      <c r="E28" s="53">
        <v>995477</v>
      </c>
      <c r="F28" s="53">
        <v>1049663</v>
      </c>
      <c r="G28" s="53">
        <v>975301</v>
      </c>
      <c r="H28" s="53">
        <v>978218</v>
      </c>
      <c r="I28" s="53">
        <v>1014541</v>
      </c>
      <c r="J28" s="53">
        <v>953131</v>
      </c>
      <c r="K28" s="53">
        <v>903894</v>
      </c>
      <c r="L28" s="53">
        <v>999433</v>
      </c>
      <c r="M28" s="53">
        <v>1030579</v>
      </c>
      <c r="N28" s="53">
        <v>1036095</v>
      </c>
      <c r="O28" s="53">
        <v>1020775</v>
      </c>
      <c r="P28" s="53">
        <v>1044744</v>
      </c>
      <c r="Q28" s="53">
        <v>1028993</v>
      </c>
      <c r="R28" s="53">
        <v>1024920</v>
      </c>
      <c r="S28" s="53">
        <v>1011884</v>
      </c>
      <c r="T28" s="53">
        <v>986952</v>
      </c>
      <c r="U28" s="53">
        <v>1003168</v>
      </c>
      <c r="V28" s="53">
        <v>1001590</v>
      </c>
      <c r="W28" s="53">
        <v>908605</v>
      </c>
      <c r="X28" s="53">
        <v>1008083</v>
      </c>
      <c r="Y28" s="53">
        <v>1054055</v>
      </c>
      <c r="Z28" s="53">
        <v>1033904</v>
      </c>
      <c r="AA28" s="53">
        <v>1042374</v>
      </c>
      <c r="AB28" s="53">
        <v>1090021</v>
      </c>
      <c r="AC28" s="53">
        <v>1041872</v>
      </c>
      <c r="AD28" s="53">
        <v>1059231</v>
      </c>
      <c r="AE28" s="53">
        <v>1036270</v>
      </c>
    </row>
    <row r="29" spans="1:31" x14ac:dyDescent="0.25">
      <c r="A29" s="59" t="s">
        <v>51</v>
      </c>
      <c r="B29" s="59" t="s">
        <v>41</v>
      </c>
      <c r="C29" s="15" t="s">
        <v>42</v>
      </c>
      <c r="D29" s="54">
        <v>11544</v>
      </c>
      <c r="E29" s="54">
        <v>11295</v>
      </c>
      <c r="F29" s="54">
        <v>11722</v>
      </c>
      <c r="G29" s="54">
        <v>11204</v>
      </c>
      <c r="H29" s="54">
        <v>11177</v>
      </c>
      <c r="I29" s="54">
        <v>11508</v>
      </c>
      <c r="J29" s="54">
        <v>10700</v>
      </c>
      <c r="K29" s="54">
        <v>9809</v>
      </c>
      <c r="L29" s="54">
        <v>11542</v>
      </c>
      <c r="M29" s="54">
        <v>11780</v>
      </c>
      <c r="N29" s="54">
        <v>11817</v>
      </c>
      <c r="O29" s="54">
        <v>11720</v>
      </c>
      <c r="P29" s="44">
        <v>11923</v>
      </c>
      <c r="Q29" s="44">
        <v>11793</v>
      </c>
      <c r="R29" s="44">
        <v>11777</v>
      </c>
      <c r="S29" s="44">
        <v>11806</v>
      </c>
      <c r="T29" s="44">
        <v>11450</v>
      </c>
      <c r="U29" s="44">
        <v>11619</v>
      </c>
      <c r="V29" s="44">
        <v>11475</v>
      </c>
      <c r="W29" s="44">
        <v>10151</v>
      </c>
      <c r="X29" s="44">
        <v>11717</v>
      </c>
      <c r="Y29" s="44">
        <v>12045</v>
      </c>
      <c r="Z29" s="44">
        <v>11701</v>
      </c>
      <c r="AA29" s="44">
        <v>11790</v>
      </c>
      <c r="AB29" s="44">
        <v>12096</v>
      </c>
      <c r="AC29" s="44">
        <v>11713</v>
      </c>
      <c r="AD29" s="44">
        <v>11920</v>
      </c>
      <c r="AE29" s="44">
        <v>11829</v>
      </c>
    </row>
    <row r="30" spans="1:31" x14ac:dyDescent="0.25">
      <c r="A30" s="60"/>
      <c r="B30" s="60"/>
      <c r="C30" s="6" t="s">
        <v>43</v>
      </c>
      <c r="D30" s="54">
        <v>161882</v>
      </c>
      <c r="E30" s="54">
        <v>157786</v>
      </c>
      <c r="F30" s="54">
        <v>163569</v>
      </c>
      <c r="G30" s="54">
        <v>158438</v>
      </c>
      <c r="H30" s="54">
        <v>160112</v>
      </c>
      <c r="I30" s="54">
        <v>161983</v>
      </c>
      <c r="J30" s="54">
        <v>158154</v>
      </c>
      <c r="K30" s="54">
        <v>154517</v>
      </c>
      <c r="L30" s="54">
        <v>159837</v>
      </c>
      <c r="M30" s="54">
        <v>162404</v>
      </c>
      <c r="N30" s="54">
        <v>162653</v>
      </c>
      <c r="O30" s="54">
        <v>161610</v>
      </c>
      <c r="P30" s="44">
        <v>165055</v>
      </c>
      <c r="Q30" s="44">
        <v>163373</v>
      </c>
      <c r="R30" s="44">
        <v>164483</v>
      </c>
      <c r="S30" s="44">
        <v>163636</v>
      </c>
      <c r="T30" s="44">
        <v>162642</v>
      </c>
      <c r="U30" s="44">
        <v>162183</v>
      </c>
      <c r="V30" s="44">
        <v>163158</v>
      </c>
      <c r="W30" s="44">
        <v>156414</v>
      </c>
      <c r="X30" s="44">
        <v>162102</v>
      </c>
      <c r="Y30" s="44">
        <v>165847</v>
      </c>
      <c r="Z30" s="44">
        <v>164097</v>
      </c>
      <c r="AA30" s="44">
        <v>164806</v>
      </c>
      <c r="AB30" s="44">
        <v>164566</v>
      </c>
      <c r="AC30" s="44">
        <v>160549</v>
      </c>
      <c r="AD30" s="44">
        <v>163792</v>
      </c>
      <c r="AE30" s="44">
        <v>162949</v>
      </c>
    </row>
    <row r="31" spans="1:31" x14ac:dyDescent="0.25">
      <c r="A31" s="60"/>
      <c r="B31" s="60"/>
      <c r="C31" s="6" t="s">
        <v>44</v>
      </c>
      <c r="D31" s="54">
        <v>480557</v>
      </c>
      <c r="E31" s="54">
        <v>471435</v>
      </c>
      <c r="F31" s="54">
        <v>481844</v>
      </c>
      <c r="G31" s="54">
        <v>472996</v>
      </c>
      <c r="H31" s="54">
        <v>477525</v>
      </c>
      <c r="I31" s="54">
        <v>479458</v>
      </c>
      <c r="J31" s="54">
        <v>472417</v>
      </c>
      <c r="K31" s="54">
        <v>470217</v>
      </c>
      <c r="L31" s="54">
        <v>475050</v>
      </c>
      <c r="M31" s="54">
        <v>481678</v>
      </c>
      <c r="N31" s="54">
        <v>483319</v>
      </c>
      <c r="O31" s="54">
        <v>479325</v>
      </c>
      <c r="P31" s="44">
        <v>477589</v>
      </c>
      <c r="Q31" s="44">
        <v>472492</v>
      </c>
      <c r="R31" s="44">
        <v>475352</v>
      </c>
      <c r="S31" s="44">
        <v>474926</v>
      </c>
      <c r="T31" s="44">
        <v>474569</v>
      </c>
      <c r="U31" s="44">
        <v>471729</v>
      </c>
      <c r="V31" s="44">
        <v>474840</v>
      </c>
      <c r="W31" s="44">
        <v>466674</v>
      </c>
      <c r="X31" s="44">
        <v>472308</v>
      </c>
      <c r="Y31" s="44">
        <v>480865</v>
      </c>
      <c r="Z31" s="44">
        <v>480231</v>
      </c>
      <c r="AA31" s="44">
        <v>479302</v>
      </c>
      <c r="AB31" s="44">
        <v>482263</v>
      </c>
      <c r="AC31" s="44">
        <v>473250</v>
      </c>
      <c r="AD31" s="44">
        <v>478323</v>
      </c>
      <c r="AE31" s="44">
        <v>478000</v>
      </c>
    </row>
    <row r="32" spans="1:31" x14ac:dyDescent="0.25">
      <c r="A32" s="60"/>
      <c r="B32" s="60"/>
      <c r="C32" s="9" t="s">
        <v>53</v>
      </c>
      <c r="D32" s="55">
        <v>653983</v>
      </c>
      <c r="E32" s="55">
        <v>640516</v>
      </c>
      <c r="F32" s="55">
        <v>657135</v>
      </c>
      <c r="G32" s="55">
        <v>642638</v>
      </c>
      <c r="H32" s="55">
        <v>648814</v>
      </c>
      <c r="I32" s="55">
        <v>652949</v>
      </c>
      <c r="J32" s="55">
        <v>641271</v>
      </c>
      <c r="K32" s="55">
        <v>634543</v>
      </c>
      <c r="L32" s="55">
        <v>646429</v>
      </c>
      <c r="M32" s="55">
        <v>655862</v>
      </c>
      <c r="N32" s="55">
        <v>657789</v>
      </c>
      <c r="O32" s="55">
        <v>652655</v>
      </c>
      <c r="P32" s="55">
        <v>654567</v>
      </c>
      <c r="Q32" s="55">
        <v>647658</v>
      </c>
      <c r="R32" s="55">
        <v>651612</v>
      </c>
      <c r="S32" s="55">
        <v>650368</v>
      </c>
      <c r="T32" s="55">
        <v>648661</v>
      </c>
      <c r="U32" s="55">
        <v>645531</v>
      </c>
      <c r="V32" s="55">
        <v>649473</v>
      </c>
      <c r="W32" s="55">
        <v>633239</v>
      </c>
      <c r="X32" s="55">
        <v>646127</v>
      </c>
      <c r="Y32" s="55">
        <v>658757</v>
      </c>
      <c r="Z32" s="55">
        <v>656029</v>
      </c>
      <c r="AA32" s="55">
        <v>655898</v>
      </c>
      <c r="AB32" s="55">
        <v>658925</v>
      </c>
      <c r="AC32" s="55">
        <v>645512</v>
      </c>
      <c r="AD32" s="55">
        <v>654035</v>
      </c>
      <c r="AE32" s="55">
        <v>652778</v>
      </c>
    </row>
    <row r="33" spans="1:31" x14ac:dyDescent="0.25">
      <c r="A33" s="60"/>
      <c r="B33" s="60" t="s">
        <v>45</v>
      </c>
      <c r="C33" s="6" t="s">
        <v>42</v>
      </c>
      <c r="D33" s="54">
        <v>219483</v>
      </c>
      <c r="E33" s="54">
        <v>210415</v>
      </c>
      <c r="F33" s="54">
        <v>224494</v>
      </c>
      <c r="G33" s="54">
        <v>196520</v>
      </c>
      <c r="H33" s="54">
        <v>191485</v>
      </c>
      <c r="I33" s="54">
        <v>205103</v>
      </c>
      <c r="J33" s="54">
        <v>182672</v>
      </c>
      <c r="K33" s="54">
        <v>163884</v>
      </c>
      <c r="L33" s="54">
        <v>205597</v>
      </c>
      <c r="M33" s="54">
        <v>215694</v>
      </c>
      <c r="N33" s="54">
        <v>216989</v>
      </c>
      <c r="O33" s="54">
        <v>215315</v>
      </c>
      <c r="P33" s="44">
        <v>222390</v>
      </c>
      <c r="Q33" s="44">
        <v>218414</v>
      </c>
      <c r="R33" s="44">
        <v>211329</v>
      </c>
      <c r="S33" s="44">
        <v>207166</v>
      </c>
      <c r="T33" s="44">
        <v>192085</v>
      </c>
      <c r="U33" s="44">
        <v>201702</v>
      </c>
      <c r="V33" s="44">
        <v>196052</v>
      </c>
      <c r="W33" s="44">
        <v>163910</v>
      </c>
      <c r="X33" s="44">
        <v>204078</v>
      </c>
      <c r="Y33" s="44">
        <v>220035</v>
      </c>
      <c r="Z33" s="44">
        <v>204922</v>
      </c>
      <c r="AA33" s="44">
        <v>216256</v>
      </c>
      <c r="AB33" s="44">
        <v>231366</v>
      </c>
      <c r="AC33" s="44">
        <v>213097</v>
      </c>
      <c r="AD33" s="44">
        <v>211984</v>
      </c>
      <c r="AE33" s="44">
        <v>204919</v>
      </c>
    </row>
    <row r="34" spans="1:31" x14ac:dyDescent="0.25">
      <c r="A34" s="60"/>
      <c r="B34" s="60"/>
      <c r="C34" s="6" t="s">
        <v>43</v>
      </c>
      <c r="D34" s="54">
        <v>615331</v>
      </c>
      <c r="E34" s="54">
        <v>578836</v>
      </c>
      <c r="F34" s="54">
        <v>617234</v>
      </c>
      <c r="G34" s="54">
        <v>560635</v>
      </c>
      <c r="H34" s="54">
        <v>559405</v>
      </c>
      <c r="I34" s="54">
        <v>585920</v>
      </c>
      <c r="J34" s="54">
        <v>543811</v>
      </c>
      <c r="K34" s="54">
        <v>512998</v>
      </c>
      <c r="L34" s="54">
        <v>571047</v>
      </c>
      <c r="M34" s="54">
        <v>583220</v>
      </c>
      <c r="N34" s="54">
        <v>587600</v>
      </c>
      <c r="O34" s="54">
        <v>579591</v>
      </c>
      <c r="P34" s="44">
        <v>605702</v>
      </c>
      <c r="Q34" s="44">
        <v>594962</v>
      </c>
      <c r="R34" s="44">
        <v>590602</v>
      </c>
      <c r="S34" s="44">
        <v>576758</v>
      </c>
      <c r="T34" s="44">
        <v>558904</v>
      </c>
      <c r="U34" s="44">
        <v>568118</v>
      </c>
      <c r="V34" s="44">
        <v>569650</v>
      </c>
      <c r="W34" s="44">
        <v>503936</v>
      </c>
      <c r="X34" s="44">
        <v>569693</v>
      </c>
      <c r="Y34" s="44">
        <v>590742</v>
      </c>
      <c r="Z34" s="44">
        <v>575302</v>
      </c>
      <c r="AA34" s="44">
        <v>581528</v>
      </c>
      <c r="AB34" s="44">
        <v>619727</v>
      </c>
      <c r="AC34" s="44">
        <v>587994</v>
      </c>
      <c r="AD34" s="44">
        <v>598682</v>
      </c>
      <c r="AE34" s="44">
        <v>576479</v>
      </c>
    </row>
    <row r="35" spans="1:31" x14ac:dyDescent="0.25">
      <c r="A35" s="60"/>
      <c r="B35" s="60"/>
      <c r="C35" s="6" t="s">
        <v>44</v>
      </c>
      <c r="D35" s="54">
        <v>322568</v>
      </c>
      <c r="E35" s="54">
        <v>306931</v>
      </c>
      <c r="F35" s="54">
        <v>322507</v>
      </c>
      <c r="G35" s="54">
        <v>304926</v>
      </c>
      <c r="H35" s="54">
        <v>310629</v>
      </c>
      <c r="I35" s="54">
        <v>313824</v>
      </c>
      <c r="J35" s="54">
        <v>298271</v>
      </c>
      <c r="K35" s="54">
        <v>291244</v>
      </c>
      <c r="L35" s="54">
        <v>303893</v>
      </c>
      <c r="M35" s="54">
        <v>318988</v>
      </c>
      <c r="N35" s="54">
        <v>329741</v>
      </c>
      <c r="O35" s="54">
        <v>314479</v>
      </c>
      <c r="P35" s="44">
        <v>307306</v>
      </c>
      <c r="Q35" s="44">
        <v>301182</v>
      </c>
      <c r="R35" s="44">
        <v>304389</v>
      </c>
      <c r="S35" s="44">
        <v>300391</v>
      </c>
      <c r="T35" s="44">
        <v>298369</v>
      </c>
      <c r="U35" s="44">
        <v>295741</v>
      </c>
      <c r="V35" s="44">
        <v>295644</v>
      </c>
      <c r="W35" s="44">
        <v>278764</v>
      </c>
      <c r="X35" s="44">
        <v>294382</v>
      </c>
      <c r="Y35" s="44">
        <v>312508</v>
      </c>
      <c r="Z35" s="44">
        <v>320410</v>
      </c>
      <c r="AA35" s="44">
        <v>310686</v>
      </c>
      <c r="AB35" s="44">
        <v>314300</v>
      </c>
      <c r="AC35" s="44">
        <v>301131</v>
      </c>
      <c r="AD35" s="44">
        <v>310013</v>
      </c>
      <c r="AE35" s="44">
        <v>305665</v>
      </c>
    </row>
    <row r="36" spans="1:31" x14ac:dyDescent="0.25">
      <c r="A36" s="60"/>
      <c r="B36" s="60"/>
      <c r="C36" s="9" t="s">
        <v>53</v>
      </c>
      <c r="D36" s="55">
        <v>1157382</v>
      </c>
      <c r="E36" s="55">
        <v>1096182</v>
      </c>
      <c r="F36" s="55">
        <v>1164235</v>
      </c>
      <c r="G36" s="55">
        <v>1062081</v>
      </c>
      <c r="H36" s="55">
        <v>1061519</v>
      </c>
      <c r="I36" s="55">
        <v>1104847</v>
      </c>
      <c r="J36" s="55">
        <v>1024754</v>
      </c>
      <c r="K36" s="55">
        <v>968126</v>
      </c>
      <c r="L36" s="55">
        <v>1080537</v>
      </c>
      <c r="M36" s="55">
        <v>1117902</v>
      </c>
      <c r="N36" s="55">
        <v>1134330</v>
      </c>
      <c r="O36" s="55">
        <v>1109385</v>
      </c>
      <c r="P36" s="55">
        <v>1135398</v>
      </c>
      <c r="Q36" s="55">
        <v>1114558</v>
      </c>
      <c r="R36" s="55">
        <v>1106320</v>
      </c>
      <c r="S36" s="55">
        <v>1084315</v>
      </c>
      <c r="T36" s="55">
        <v>1049358</v>
      </c>
      <c r="U36" s="55">
        <v>1065561</v>
      </c>
      <c r="V36" s="55">
        <v>1061346</v>
      </c>
      <c r="W36" s="55">
        <v>946610</v>
      </c>
      <c r="X36" s="55">
        <v>1068153</v>
      </c>
      <c r="Y36" s="55">
        <v>1123285</v>
      </c>
      <c r="Z36" s="55">
        <v>1100634</v>
      </c>
      <c r="AA36" s="55">
        <v>1108470</v>
      </c>
      <c r="AB36" s="55">
        <v>1165393</v>
      </c>
      <c r="AC36" s="55">
        <v>1102222</v>
      </c>
      <c r="AD36" s="55">
        <v>1120679</v>
      </c>
      <c r="AE36" s="55">
        <v>1087063</v>
      </c>
    </row>
    <row r="37" spans="1:31" x14ac:dyDescent="0.25">
      <c r="A37" s="60"/>
      <c r="B37" s="60" t="s">
        <v>53</v>
      </c>
      <c r="C37" s="6" t="s">
        <v>42</v>
      </c>
      <c r="D37" s="54">
        <v>231027</v>
      </c>
      <c r="E37" s="54">
        <v>221710</v>
      </c>
      <c r="F37" s="54">
        <v>236216</v>
      </c>
      <c r="G37" s="54">
        <v>207724</v>
      </c>
      <c r="H37" s="54">
        <v>202662</v>
      </c>
      <c r="I37" s="54">
        <v>216611</v>
      </c>
      <c r="J37" s="54">
        <v>193372</v>
      </c>
      <c r="K37" s="54">
        <v>173693</v>
      </c>
      <c r="L37" s="54">
        <v>217139</v>
      </c>
      <c r="M37" s="54">
        <v>227474</v>
      </c>
      <c r="N37" s="54">
        <v>228806</v>
      </c>
      <c r="O37" s="54">
        <v>227035</v>
      </c>
      <c r="P37" s="44">
        <v>234313</v>
      </c>
      <c r="Q37" s="44">
        <v>230207</v>
      </c>
      <c r="R37" s="44">
        <v>223106</v>
      </c>
      <c r="S37" s="44">
        <v>218972</v>
      </c>
      <c r="T37" s="44">
        <v>203535</v>
      </c>
      <c r="U37" s="44">
        <v>213321</v>
      </c>
      <c r="V37" s="44">
        <v>207527</v>
      </c>
      <c r="W37" s="44">
        <v>174061</v>
      </c>
      <c r="X37" s="44">
        <v>215795</v>
      </c>
      <c r="Y37" s="44">
        <v>232080</v>
      </c>
      <c r="Z37" s="44">
        <v>216623</v>
      </c>
      <c r="AA37" s="44">
        <v>228046</v>
      </c>
      <c r="AB37" s="44">
        <v>243462</v>
      </c>
      <c r="AC37" s="44">
        <v>224810</v>
      </c>
      <c r="AD37" s="44">
        <v>223904</v>
      </c>
      <c r="AE37" s="44">
        <v>216748</v>
      </c>
    </row>
    <row r="38" spans="1:31" x14ac:dyDescent="0.25">
      <c r="A38" s="60"/>
      <c r="B38" s="60"/>
      <c r="C38" s="6" t="s">
        <v>43</v>
      </c>
      <c r="D38" s="54">
        <v>777213</v>
      </c>
      <c r="E38" s="54">
        <v>736622</v>
      </c>
      <c r="F38" s="54">
        <v>780803</v>
      </c>
      <c r="G38" s="54">
        <v>719073</v>
      </c>
      <c r="H38" s="54">
        <v>719517</v>
      </c>
      <c r="I38" s="54">
        <v>747903</v>
      </c>
      <c r="J38" s="54">
        <v>701965</v>
      </c>
      <c r="K38" s="54">
        <v>667515</v>
      </c>
      <c r="L38" s="54">
        <v>730884</v>
      </c>
      <c r="M38" s="54">
        <v>745624</v>
      </c>
      <c r="N38" s="54">
        <v>750253</v>
      </c>
      <c r="O38" s="54">
        <v>741201</v>
      </c>
      <c r="P38" s="44">
        <v>770757</v>
      </c>
      <c r="Q38" s="44">
        <v>758335</v>
      </c>
      <c r="R38" s="44">
        <v>755085</v>
      </c>
      <c r="S38" s="44">
        <v>740394</v>
      </c>
      <c r="T38" s="44">
        <v>721546</v>
      </c>
      <c r="U38" s="44">
        <v>730301</v>
      </c>
      <c r="V38" s="44">
        <v>732808</v>
      </c>
      <c r="W38" s="44">
        <v>660350</v>
      </c>
      <c r="X38" s="44">
        <v>731795</v>
      </c>
      <c r="Y38" s="44">
        <v>756589</v>
      </c>
      <c r="Z38" s="44">
        <v>739399</v>
      </c>
      <c r="AA38" s="44">
        <v>746334</v>
      </c>
      <c r="AB38" s="44">
        <v>784293</v>
      </c>
      <c r="AC38" s="44">
        <v>748543</v>
      </c>
      <c r="AD38" s="44">
        <v>762474</v>
      </c>
      <c r="AE38" s="44">
        <v>739428</v>
      </c>
    </row>
    <row r="39" spans="1:31" x14ac:dyDescent="0.25">
      <c r="A39" s="60"/>
      <c r="B39" s="60"/>
      <c r="C39" s="6" t="s">
        <v>44</v>
      </c>
      <c r="D39" s="54">
        <v>803125</v>
      </c>
      <c r="E39" s="54">
        <v>778366</v>
      </c>
      <c r="F39" s="54">
        <v>804351</v>
      </c>
      <c r="G39" s="54">
        <v>777922</v>
      </c>
      <c r="H39" s="54">
        <v>788154</v>
      </c>
      <c r="I39" s="54">
        <v>793282</v>
      </c>
      <c r="J39" s="54">
        <v>770688</v>
      </c>
      <c r="K39" s="54">
        <v>761461</v>
      </c>
      <c r="L39" s="54">
        <v>778943</v>
      </c>
      <c r="M39" s="54">
        <v>800666</v>
      </c>
      <c r="N39" s="54">
        <v>813060</v>
      </c>
      <c r="O39" s="54">
        <v>793804</v>
      </c>
      <c r="P39" s="44">
        <v>784895</v>
      </c>
      <c r="Q39" s="44">
        <v>773674</v>
      </c>
      <c r="R39" s="44">
        <v>779741</v>
      </c>
      <c r="S39" s="44">
        <v>775317</v>
      </c>
      <c r="T39" s="44">
        <v>772938</v>
      </c>
      <c r="U39" s="44">
        <v>767470</v>
      </c>
      <c r="V39" s="44">
        <v>770484</v>
      </c>
      <c r="W39" s="44">
        <v>745438</v>
      </c>
      <c r="X39" s="44">
        <v>766690</v>
      </c>
      <c r="Y39" s="44">
        <v>793373</v>
      </c>
      <c r="Z39" s="44">
        <v>800641</v>
      </c>
      <c r="AA39" s="44">
        <v>789988</v>
      </c>
      <c r="AB39" s="44">
        <v>796563</v>
      </c>
      <c r="AC39" s="44">
        <v>774381</v>
      </c>
      <c r="AD39" s="44">
        <v>788336</v>
      </c>
      <c r="AE39" s="44">
        <v>783665</v>
      </c>
    </row>
    <row r="40" spans="1:31" x14ac:dyDescent="0.25">
      <c r="A40" s="67"/>
      <c r="B40" s="67"/>
      <c r="C40" s="21" t="s">
        <v>53</v>
      </c>
      <c r="D40" s="45">
        <v>1811365</v>
      </c>
      <c r="E40" s="45">
        <v>1736698</v>
      </c>
      <c r="F40" s="45">
        <v>1821370</v>
      </c>
      <c r="G40" s="45">
        <v>1704719</v>
      </c>
      <c r="H40" s="45">
        <v>1710333</v>
      </c>
      <c r="I40" s="45">
        <v>1757796</v>
      </c>
      <c r="J40" s="45">
        <v>1666025</v>
      </c>
      <c r="K40" s="45">
        <v>1602669</v>
      </c>
      <c r="L40" s="45">
        <v>1726966</v>
      </c>
      <c r="M40" s="45">
        <v>1773764</v>
      </c>
      <c r="N40" s="45">
        <v>1792119</v>
      </c>
      <c r="O40" s="45">
        <v>1762040</v>
      </c>
      <c r="P40" s="45">
        <v>1789965</v>
      </c>
      <c r="Q40" s="45">
        <v>1762216</v>
      </c>
      <c r="R40" s="45">
        <v>1757932</v>
      </c>
      <c r="S40" s="45">
        <v>1734683</v>
      </c>
      <c r="T40" s="45">
        <v>1698019</v>
      </c>
      <c r="U40" s="45">
        <v>1711092</v>
      </c>
      <c r="V40" s="45">
        <v>1710819</v>
      </c>
      <c r="W40" s="45">
        <v>1579849</v>
      </c>
      <c r="X40" s="45">
        <v>1714280</v>
      </c>
      <c r="Y40" s="45">
        <v>1782042</v>
      </c>
      <c r="Z40" s="45">
        <v>1756663</v>
      </c>
      <c r="AA40" s="45">
        <v>1764368</v>
      </c>
      <c r="AB40" s="45">
        <v>1824318</v>
      </c>
      <c r="AC40" s="45">
        <v>1747734</v>
      </c>
      <c r="AD40" s="45">
        <v>1774714</v>
      </c>
      <c r="AE40" s="45">
        <v>1739841</v>
      </c>
    </row>
    <row r="41" spans="1:31" x14ac:dyDescent="0.25">
      <c r="A41" s="17" t="s">
        <v>54</v>
      </c>
      <c r="D41" s="46"/>
      <c r="E41" s="46"/>
      <c r="F41" s="46"/>
      <c r="G41" s="46"/>
      <c r="H41" s="46"/>
      <c r="I41" s="46"/>
      <c r="J41" s="46"/>
      <c r="K41" s="46"/>
      <c r="L41" s="46"/>
      <c r="M41" s="46"/>
      <c r="N41" s="46"/>
      <c r="O41" s="46"/>
      <c r="P41" s="46"/>
      <c r="Q41" s="46"/>
      <c r="R41" s="46"/>
      <c r="S41" s="46"/>
      <c r="T41" s="46"/>
      <c r="U41" s="46"/>
      <c r="V41" s="46"/>
      <c r="W41" s="46"/>
      <c r="X41" s="46"/>
      <c r="Y41" s="46"/>
      <c r="Z41" s="46"/>
      <c r="AA41" s="46"/>
      <c r="AB41" s="46"/>
      <c r="AC41" s="46"/>
      <c r="AD41" s="46"/>
      <c r="AE41" s="46"/>
    </row>
  </sheetData>
  <mergeCells count="12">
    <mergeCell ref="A29:A40"/>
    <mergeCell ref="B29:B32"/>
    <mergeCell ref="B33:B36"/>
    <mergeCell ref="B37:B40"/>
    <mergeCell ref="A5:A16"/>
    <mergeCell ref="B5:B8"/>
    <mergeCell ref="B9:B12"/>
    <mergeCell ref="B13:B16"/>
    <mergeCell ref="A17:A28"/>
    <mergeCell ref="B17:B20"/>
    <mergeCell ref="B21:B24"/>
    <mergeCell ref="B25:B28"/>
  </mergeCells>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1873A1-7335-41D6-8FAF-ADDE3955D2DB}">
  <sheetPr codeName="Feuil5">
    <tabColor theme="8" tint="-0.249977111117893"/>
  </sheetPr>
  <dimension ref="A1:AE41"/>
  <sheetViews>
    <sheetView showGridLines="0" zoomScaleNormal="100" workbookViewId="0">
      <pane xSplit="3" ySplit="4" topLeftCell="P5" activePane="bottomRight" state="frozen"/>
      <selection activeCell="G1" sqref="G1:G1048576"/>
      <selection pane="topRight" activeCell="G1" sqref="G1:G1048576"/>
      <selection pane="bottomLeft" activeCell="G1" sqref="G1:G1048576"/>
      <selection pane="bottomRight" activeCell="D6" sqref="D6"/>
    </sheetView>
  </sheetViews>
  <sheetFormatPr baseColWidth="10" defaultColWidth="11.42578125" defaultRowHeight="15" x14ac:dyDescent="0.25"/>
  <cols>
    <col min="1" max="1" width="20.5703125" style="6" bestFit="1" customWidth="1"/>
    <col min="2" max="2" width="23.85546875" style="6" customWidth="1"/>
    <col min="3" max="3" width="15.140625" style="6" customWidth="1"/>
    <col min="4" max="21" width="11.42578125" style="6"/>
    <col min="22" max="31" width="8.5703125" style="6" customWidth="1"/>
    <col min="32" max="16384" width="11.42578125" style="6"/>
  </cols>
  <sheetData>
    <row r="1" spans="1:31" ht="18.75" x14ac:dyDescent="0.3">
      <c r="A1" s="10" t="s">
        <v>52</v>
      </c>
    </row>
    <row r="2" spans="1:31" s="12" customFormat="1" ht="18.75" x14ac:dyDescent="0.3">
      <c r="A2" s="11" t="s">
        <v>55</v>
      </c>
    </row>
    <row r="3" spans="1:31" ht="19.5" thickBot="1" x14ac:dyDescent="0.35">
      <c r="A3" s="11" t="s">
        <v>58</v>
      </c>
    </row>
    <row r="4" spans="1:31" s="7" customFormat="1" ht="39.75" customHeight="1" thickBot="1" x14ac:dyDescent="0.3">
      <c r="A4" s="8" t="s">
        <v>47</v>
      </c>
      <c r="B4" s="13" t="s">
        <v>46</v>
      </c>
      <c r="C4" s="8" t="s">
        <v>48</v>
      </c>
      <c r="D4" s="8">
        <v>44927</v>
      </c>
      <c r="E4" s="8">
        <v>44958</v>
      </c>
      <c r="F4" s="8">
        <v>44986</v>
      </c>
      <c r="G4" s="8">
        <v>45017</v>
      </c>
      <c r="H4" s="8">
        <v>45047</v>
      </c>
      <c r="I4" s="8">
        <v>45078</v>
      </c>
      <c r="J4" s="8">
        <v>45108</v>
      </c>
      <c r="K4" s="8">
        <v>45139</v>
      </c>
      <c r="L4" s="8">
        <v>45170</v>
      </c>
      <c r="M4" s="8">
        <v>45200</v>
      </c>
      <c r="N4" s="8">
        <v>45231</v>
      </c>
      <c r="O4" s="8">
        <v>45261</v>
      </c>
      <c r="P4" s="8">
        <v>45292</v>
      </c>
      <c r="Q4" s="8">
        <v>45323</v>
      </c>
      <c r="R4" s="8">
        <v>45352</v>
      </c>
      <c r="S4" s="8">
        <v>45383</v>
      </c>
      <c r="T4" s="8">
        <v>45413</v>
      </c>
      <c r="U4" s="8">
        <v>45444</v>
      </c>
      <c r="V4" s="8">
        <v>45474</v>
      </c>
      <c r="W4" s="8">
        <v>45505</v>
      </c>
      <c r="X4" s="8">
        <v>45536</v>
      </c>
      <c r="Y4" s="8">
        <v>45566</v>
      </c>
      <c r="Z4" s="8">
        <v>45597</v>
      </c>
      <c r="AA4" s="8">
        <v>45627</v>
      </c>
      <c r="AB4" s="8">
        <v>45658</v>
      </c>
      <c r="AC4" s="8">
        <v>45689</v>
      </c>
      <c r="AD4" s="8">
        <v>45717</v>
      </c>
      <c r="AE4" s="8">
        <v>45748</v>
      </c>
    </row>
    <row r="5" spans="1:31" x14ac:dyDescent="0.25">
      <c r="A5" s="63" t="s">
        <v>49</v>
      </c>
      <c r="B5" s="63" t="s">
        <v>41</v>
      </c>
      <c r="C5" s="16" t="s">
        <v>42</v>
      </c>
      <c r="D5" s="18">
        <v>3952</v>
      </c>
      <c r="E5" s="18">
        <v>3947</v>
      </c>
      <c r="F5" s="18">
        <v>3961</v>
      </c>
      <c r="G5" s="18">
        <v>3948</v>
      </c>
      <c r="H5" s="18">
        <v>3945</v>
      </c>
      <c r="I5" s="18">
        <v>3952</v>
      </c>
      <c r="J5" s="18">
        <v>3927</v>
      </c>
      <c r="K5" s="18">
        <v>3925</v>
      </c>
      <c r="L5" s="18">
        <v>3907</v>
      </c>
      <c r="M5" s="18">
        <v>3921</v>
      </c>
      <c r="N5" s="18">
        <v>3919</v>
      </c>
      <c r="O5" s="18">
        <v>3904</v>
      </c>
      <c r="P5" s="18">
        <v>3923</v>
      </c>
      <c r="Q5" s="18">
        <v>3946</v>
      </c>
      <c r="R5" s="18">
        <v>3953</v>
      </c>
      <c r="S5" s="18">
        <v>3962</v>
      </c>
      <c r="T5" s="18">
        <v>3970</v>
      </c>
      <c r="U5" s="18">
        <v>3938</v>
      </c>
      <c r="V5" s="18">
        <v>3931</v>
      </c>
      <c r="W5" s="18">
        <v>3918</v>
      </c>
      <c r="X5" s="18">
        <v>3906</v>
      </c>
      <c r="Y5" s="18">
        <v>3910</v>
      </c>
      <c r="Z5" s="18">
        <v>3906</v>
      </c>
      <c r="AA5" s="18">
        <v>3874</v>
      </c>
      <c r="AB5" s="18">
        <v>3850</v>
      </c>
      <c r="AC5" s="18">
        <v>3849</v>
      </c>
      <c r="AD5" s="18">
        <v>3847</v>
      </c>
      <c r="AE5" s="18">
        <v>3847</v>
      </c>
    </row>
    <row r="6" spans="1:31" x14ac:dyDescent="0.25">
      <c r="A6" s="60"/>
      <c r="B6" s="60"/>
      <c r="C6" s="6" t="s">
        <v>43</v>
      </c>
      <c r="D6" s="19">
        <v>54988</v>
      </c>
      <c r="E6" s="19">
        <v>54909</v>
      </c>
      <c r="F6" s="19">
        <v>54859</v>
      </c>
      <c r="G6" s="19">
        <v>54841</v>
      </c>
      <c r="H6" s="19">
        <v>54707</v>
      </c>
      <c r="I6" s="19">
        <v>54683</v>
      </c>
      <c r="J6" s="19">
        <v>54588</v>
      </c>
      <c r="K6" s="19">
        <v>54550</v>
      </c>
      <c r="L6" s="19">
        <v>54436</v>
      </c>
      <c r="M6" s="19">
        <v>54356</v>
      </c>
      <c r="N6" s="19">
        <v>54358</v>
      </c>
      <c r="O6" s="19">
        <v>54252</v>
      </c>
      <c r="P6" s="19">
        <v>54602</v>
      </c>
      <c r="Q6" s="19">
        <v>54992</v>
      </c>
      <c r="R6" s="19">
        <v>54884</v>
      </c>
      <c r="S6" s="19">
        <v>54898</v>
      </c>
      <c r="T6" s="19">
        <v>54776</v>
      </c>
      <c r="U6" s="19">
        <v>54671</v>
      </c>
      <c r="V6" s="19">
        <v>54646</v>
      </c>
      <c r="W6" s="19">
        <v>54457</v>
      </c>
      <c r="X6" s="19">
        <v>54383</v>
      </c>
      <c r="Y6" s="19">
        <v>54388</v>
      </c>
      <c r="Z6" s="19">
        <v>54254</v>
      </c>
      <c r="AA6" s="19">
        <v>54296</v>
      </c>
      <c r="AB6" s="19">
        <v>53474</v>
      </c>
      <c r="AC6" s="19">
        <v>53393</v>
      </c>
      <c r="AD6" s="19">
        <v>53362</v>
      </c>
      <c r="AE6" s="19">
        <v>53315</v>
      </c>
    </row>
    <row r="7" spans="1:31" x14ac:dyDescent="0.25">
      <c r="A7" s="60"/>
      <c r="B7" s="60"/>
      <c r="C7" s="6" t="s">
        <v>44</v>
      </c>
      <c r="D7" s="19">
        <v>362552</v>
      </c>
      <c r="E7" s="19">
        <v>361192</v>
      </c>
      <c r="F7" s="19">
        <v>360197</v>
      </c>
      <c r="G7" s="19">
        <v>359007</v>
      </c>
      <c r="H7" s="19">
        <v>358393</v>
      </c>
      <c r="I7" s="19">
        <v>357889</v>
      </c>
      <c r="J7" s="19">
        <v>356849</v>
      </c>
      <c r="K7" s="19">
        <v>355913</v>
      </c>
      <c r="L7" s="19">
        <v>355127</v>
      </c>
      <c r="M7" s="19">
        <v>354382</v>
      </c>
      <c r="N7" s="19">
        <v>353388</v>
      </c>
      <c r="O7" s="19">
        <v>351481</v>
      </c>
      <c r="P7" s="19">
        <v>349859</v>
      </c>
      <c r="Q7" s="19">
        <v>348723</v>
      </c>
      <c r="R7" s="19">
        <v>347737</v>
      </c>
      <c r="S7" s="19">
        <v>347038</v>
      </c>
      <c r="T7" s="19">
        <v>346369</v>
      </c>
      <c r="U7" s="19">
        <v>345826</v>
      </c>
      <c r="V7" s="19">
        <v>345444</v>
      </c>
      <c r="W7" s="19">
        <v>344435</v>
      </c>
      <c r="X7" s="19">
        <v>343892</v>
      </c>
      <c r="Y7" s="19">
        <v>343255</v>
      </c>
      <c r="Z7" s="19">
        <v>342191</v>
      </c>
      <c r="AA7" s="19">
        <v>340842</v>
      </c>
      <c r="AB7" s="19">
        <v>340240</v>
      </c>
      <c r="AC7" s="19">
        <v>339366</v>
      </c>
      <c r="AD7" s="19">
        <v>338767</v>
      </c>
      <c r="AE7" s="19">
        <v>337996</v>
      </c>
    </row>
    <row r="8" spans="1:31" x14ac:dyDescent="0.25">
      <c r="A8" s="60"/>
      <c r="B8" s="60"/>
      <c r="C8" s="9" t="s">
        <v>53</v>
      </c>
      <c r="D8" s="20">
        <v>421492</v>
      </c>
      <c r="E8" s="20">
        <v>420048</v>
      </c>
      <c r="F8" s="20">
        <v>419017</v>
      </c>
      <c r="G8" s="20">
        <v>417796</v>
      </c>
      <c r="H8" s="20">
        <v>417045</v>
      </c>
      <c r="I8" s="20">
        <v>416524</v>
      </c>
      <c r="J8" s="20">
        <v>415364</v>
      </c>
      <c r="K8" s="20">
        <v>414388</v>
      </c>
      <c r="L8" s="20">
        <v>413470</v>
      </c>
      <c r="M8" s="20">
        <v>412659</v>
      </c>
      <c r="N8" s="20">
        <v>411665</v>
      </c>
      <c r="O8" s="20">
        <v>409637</v>
      </c>
      <c r="P8" s="20">
        <v>408384</v>
      </c>
      <c r="Q8" s="20">
        <v>407661</v>
      </c>
      <c r="R8" s="20">
        <v>406574</v>
      </c>
      <c r="S8" s="20">
        <v>405898</v>
      </c>
      <c r="T8" s="20">
        <v>405115</v>
      </c>
      <c r="U8" s="20">
        <v>404435</v>
      </c>
      <c r="V8" s="20">
        <v>404021</v>
      </c>
      <c r="W8" s="20">
        <v>402810</v>
      </c>
      <c r="X8" s="20">
        <v>402181</v>
      </c>
      <c r="Y8" s="20">
        <v>401553</v>
      </c>
      <c r="Z8" s="20">
        <v>400351</v>
      </c>
      <c r="AA8" s="20">
        <v>399012</v>
      </c>
      <c r="AB8" s="20">
        <v>397564</v>
      </c>
      <c r="AC8" s="20">
        <v>396608</v>
      </c>
      <c r="AD8" s="20">
        <v>395976</v>
      </c>
      <c r="AE8" s="20">
        <v>395158</v>
      </c>
    </row>
    <row r="9" spans="1:31" x14ac:dyDescent="0.25">
      <c r="A9" s="60"/>
      <c r="B9" s="60" t="s">
        <v>45</v>
      </c>
      <c r="C9" s="6" t="s">
        <v>42</v>
      </c>
      <c r="D9" s="19">
        <v>133935</v>
      </c>
      <c r="E9" s="19">
        <v>132481</v>
      </c>
      <c r="F9" s="19">
        <v>131129</v>
      </c>
      <c r="G9" s="19">
        <v>130188</v>
      </c>
      <c r="H9" s="19">
        <v>129827</v>
      </c>
      <c r="I9" s="19">
        <v>129311</v>
      </c>
      <c r="J9" s="19">
        <v>128699</v>
      </c>
      <c r="K9" s="19">
        <v>128239</v>
      </c>
      <c r="L9" s="19">
        <v>127726</v>
      </c>
      <c r="M9" s="19">
        <v>127227</v>
      </c>
      <c r="N9" s="19">
        <v>126794</v>
      </c>
      <c r="O9" s="19">
        <v>125779</v>
      </c>
      <c r="P9" s="19">
        <v>125826</v>
      </c>
      <c r="Q9" s="19">
        <v>125931</v>
      </c>
      <c r="R9" s="19">
        <v>125560</v>
      </c>
      <c r="S9" s="19">
        <v>125572</v>
      </c>
      <c r="T9" s="19">
        <v>125462</v>
      </c>
      <c r="U9" s="19">
        <v>125325</v>
      </c>
      <c r="V9" s="19">
        <v>125137</v>
      </c>
      <c r="W9" s="19">
        <v>124933</v>
      </c>
      <c r="X9" s="19">
        <v>124826</v>
      </c>
      <c r="Y9" s="19">
        <v>124765</v>
      </c>
      <c r="Z9" s="19">
        <v>124362</v>
      </c>
      <c r="AA9" s="19">
        <v>124053</v>
      </c>
      <c r="AB9" s="19">
        <v>123938</v>
      </c>
      <c r="AC9" s="19">
        <v>123556</v>
      </c>
      <c r="AD9" s="19">
        <v>123252</v>
      </c>
      <c r="AE9" s="19">
        <v>122976</v>
      </c>
    </row>
    <row r="10" spans="1:31" x14ac:dyDescent="0.25">
      <c r="A10" s="60"/>
      <c r="B10" s="60"/>
      <c r="C10" s="6" t="s">
        <v>43</v>
      </c>
      <c r="D10" s="19">
        <v>353123</v>
      </c>
      <c r="E10" s="19">
        <v>349310</v>
      </c>
      <c r="F10" s="19">
        <v>347736</v>
      </c>
      <c r="G10" s="19">
        <v>345678</v>
      </c>
      <c r="H10" s="19">
        <v>344566</v>
      </c>
      <c r="I10" s="19">
        <v>343713</v>
      </c>
      <c r="J10" s="19">
        <v>342176</v>
      </c>
      <c r="K10" s="19">
        <v>341186</v>
      </c>
      <c r="L10" s="19">
        <v>339989</v>
      </c>
      <c r="M10" s="19">
        <v>339007</v>
      </c>
      <c r="N10" s="19">
        <v>338212</v>
      </c>
      <c r="O10" s="19">
        <v>336594</v>
      </c>
      <c r="P10" s="19">
        <v>336401</v>
      </c>
      <c r="Q10" s="19">
        <v>336646</v>
      </c>
      <c r="R10" s="19">
        <v>335485</v>
      </c>
      <c r="S10" s="19">
        <v>334969</v>
      </c>
      <c r="T10" s="19">
        <v>334428</v>
      </c>
      <c r="U10" s="19">
        <v>333298</v>
      </c>
      <c r="V10" s="19">
        <v>332980</v>
      </c>
      <c r="W10" s="19">
        <v>332255</v>
      </c>
      <c r="X10" s="19">
        <v>331802</v>
      </c>
      <c r="Y10" s="19">
        <v>331275</v>
      </c>
      <c r="Z10" s="19">
        <v>330287</v>
      </c>
      <c r="AA10" s="19">
        <v>329388</v>
      </c>
      <c r="AB10" s="19">
        <v>328464</v>
      </c>
      <c r="AC10" s="19">
        <v>327589</v>
      </c>
      <c r="AD10" s="19">
        <v>326736</v>
      </c>
      <c r="AE10" s="19">
        <v>325816</v>
      </c>
    </row>
    <row r="11" spans="1:31" x14ac:dyDescent="0.25">
      <c r="A11" s="60"/>
      <c r="B11" s="60"/>
      <c r="C11" s="6" t="s">
        <v>44</v>
      </c>
      <c r="D11" s="19">
        <v>249696</v>
      </c>
      <c r="E11" s="19">
        <v>248153</v>
      </c>
      <c r="F11" s="19">
        <v>246615</v>
      </c>
      <c r="G11" s="19">
        <v>245381</v>
      </c>
      <c r="H11" s="19">
        <v>244213</v>
      </c>
      <c r="I11" s="19">
        <v>243003</v>
      </c>
      <c r="J11" s="19">
        <v>241845</v>
      </c>
      <c r="K11" s="19">
        <v>240864</v>
      </c>
      <c r="L11" s="19">
        <v>239671</v>
      </c>
      <c r="M11" s="19">
        <v>238480</v>
      </c>
      <c r="N11" s="19">
        <v>237342</v>
      </c>
      <c r="O11" s="19">
        <v>236020</v>
      </c>
      <c r="P11" s="19">
        <v>234075</v>
      </c>
      <c r="Q11" s="19">
        <v>232372</v>
      </c>
      <c r="R11" s="19">
        <v>231156</v>
      </c>
      <c r="S11" s="19">
        <v>230114</v>
      </c>
      <c r="T11" s="19">
        <v>229249</v>
      </c>
      <c r="U11" s="19">
        <v>228093</v>
      </c>
      <c r="V11" s="19">
        <v>227181</v>
      </c>
      <c r="W11" s="19">
        <v>226557</v>
      </c>
      <c r="X11" s="19">
        <v>225955</v>
      </c>
      <c r="Y11" s="19">
        <v>224982</v>
      </c>
      <c r="Z11" s="19">
        <v>224445</v>
      </c>
      <c r="AA11" s="19">
        <v>223509</v>
      </c>
      <c r="AB11" s="19">
        <v>223908</v>
      </c>
      <c r="AC11" s="19">
        <v>223217</v>
      </c>
      <c r="AD11" s="19">
        <v>222390</v>
      </c>
      <c r="AE11" s="19">
        <v>221612</v>
      </c>
    </row>
    <row r="12" spans="1:31" x14ac:dyDescent="0.25">
      <c r="A12" s="60"/>
      <c r="B12" s="60"/>
      <c r="C12" s="9" t="s">
        <v>53</v>
      </c>
      <c r="D12" s="20">
        <v>736754</v>
      </c>
      <c r="E12" s="20">
        <v>729944</v>
      </c>
      <c r="F12" s="20">
        <v>725480</v>
      </c>
      <c r="G12" s="20">
        <v>721247</v>
      </c>
      <c r="H12" s="20">
        <v>718606</v>
      </c>
      <c r="I12" s="20">
        <v>716027</v>
      </c>
      <c r="J12" s="20">
        <v>712720</v>
      </c>
      <c r="K12" s="20">
        <v>710289</v>
      </c>
      <c r="L12" s="20">
        <v>707386</v>
      </c>
      <c r="M12" s="20">
        <v>704714</v>
      </c>
      <c r="N12" s="20">
        <v>702348</v>
      </c>
      <c r="O12" s="20">
        <v>698393</v>
      </c>
      <c r="P12" s="20">
        <v>696302</v>
      </c>
      <c r="Q12" s="20">
        <v>694949</v>
      </c>
      <c r="R12" s="20">
        <v>692201</v>
      </c>
      <c r="S12" s="20">
        <v>690655</v>
      </c>
      <c r="T12" s="20">
        <v>689139</v>
      </c>
      <c r="U12" s="20">
        <v>686716</v>
      </c>
      <c r="V12" s="20">
        <v>685298</v>
      </c>
      <c r="W12" s="20">
        <v>683745</v>
      </c>
      <c r="X12" s="20">
        <v>682583</v>
      </c>
      <c r="Y12" s="20">
        <v>681022</v>
      </c>
      <c r="Z12" s="20">
        <v>679094</v>
      </c>
      <c r="AA12" s="20">
        <v>676950</v>
      </c>
      <c r="AB12" s="20">
        <v>676310</v>
      </c>
      <c r="AC12" s="20">
        <v>674362</v>
      </c>
      <c r="AD12" s="20">
        <v>672378</v>
      </c>
      <c r="AE12" s="20">
        <v>670404</v>
      </c>
    </row>
    <row r="13" spans="1:31" x14ac:dyDescent="0.25">
      <c r="A13" s="60"/>
      <c r="B13" s="60" t="s">
        <v>53</v>
      </c>
      <c r="C13" s="6" t="s">
        <v>42</v>
      </c>
      <c r="D13" s="19">
        <v>137887</v>
      </c>
      <c r="E13" s="19">
        <v>136428</v>
      </c>
      <c r="F13" s="19">
        <v>135090</v>
      </c>
      <c r="G13" s="19">
        <v>134136</v>
      </c>
      <c r="H13" s="19">
        <v>133772</v>
      </c>
      <c r="I13" s="19">
        <v>133263</v>
      </c>
      <c r="J13" s="19">
        <v>132626</v>
      </c>
      <c r="K13" s="19">
        <v>132164</v>
      </c>
      <c r="L13" s="19">
        <v>131633</v>
      </c>
      <c r="M13" s="19">
        <v>131148</v>
      </c>
      <c r="N13" s="19">
        <v>130713</v>
      </c>
      <c r="O13" s="19">
        <v>129683</v>
      </c>
      <c r="P13" s="19">
        <v>129749</v>
      </c>
      <c r="Q13" s="19">
        <v>129877</v>
      </c>
      <c r="R13" s="19">
        <v>129513</v>
      </c>
      <c r="S13" s="19">
        <v>129534</v>
      </c>
      <c r="T13" s="19">
        <v>129432</v>
      </c>
      <c r="U13" s="19">
        <v>129263</v>
      </c>
      <c r="V13" s="19">
        <v>129068</v>
      </c>
      <c r="W13" s="19">
        <v>128851</v>
      </c>
      <c r="X13" s="19">
        <v>128732</v>
      </c>
      <c r="Y13" s="19">
        <v>128675</v>
      </c>
      <c r="Z13" s="19">
        <v>128268</v>
      </c>
      <c r="AA13" s="19">
        <v>127927</v>
      </c>
      <c r="AB13" s="19">
        <v>127788</v>
      </c>
      <c r="AC13" s="19">
        <v>127405</v>
      </c>
      <c r="AD13" s="19">
        <v>127099</v>
      </c>
      <c r="AE13" s="19">
        <v>126823</v>
      </c>
    </row>
    <row r="14" spans="1:31" x14ac:dyDescent="0.25">
      <c r="A14" s="60"/>
      <c r="B14" s="60"/>
      <c r="C14" s="6" t="s">
        <v>43</v>
      </c>
      <c r="D14" s="19">
        <v>408111</v>
      </c>
      <c r="E14" s="19">
        <v>404219</v>
      </c>
      <c r="F14" s="19">
        <v>402595</v>
      </c>
      <c r="G14" s="19">
        <v>400519</v>
      </c>
      <c r="H14" s="19">
        <v>399273</v>
      </c>
      <c r="I14" s="19">
        <v>398396</v>
      </c>
      <c r="J14" s="19">
        <v>396764</v>
      </c>
      <c r="K14" s="19">
        <v>395736</v>
      </c>
      <c r="L14" s="19">
        <v>394425</v>
      </c>
      <c r="M14" s="19">
        <v>393363</v>
      </c>
      <c r="N14" s="19">
        <v>392570</v>
      </c>
      <c r="O14" s="19">
        <v>390846</v>
      </c>
      <c r="P14" s="19">
        <v>391003</v>
      </c>
      <c r="Q14" s="19">
        <v>391638</v>
      </c>
      <c r="R14" s="19">
        <v>390369</v>
      </c>
      <c r="S14" s="19">
        <v>389867</v>
      </c>
      <c r="T14" s="19">
        <v>389204</v>
      </c>
      <c r="U14" s="19">
        <v>387969</v>
      </c>
      <c r="V14" s="19">
        <v>387626</v>
      </c>
      <c r="W14" s="19">
        <v>386712</v>
      </c>
      <c r="X14" s="19">
        <v>386185</v>
      </c>
      <c r="Y14" s="19">
        <v>385663</v>
      </c>
      <c r="Z14" s="19">
        <v>384541</v>
      </c>
      <c r="AA14" s="19">
        <v>383684</v>
      </c>
      <c r="AB14" s="19">
        <v>381938</v>
      </c>
      <c r="AC14" s="19">
        <v>380982</v>
      </c>
      <c r="AD14" s="19">
        <v>380098</v>
      </c>
      <c r="AE14" s="19">
        <v>379131</v>
      </c>
    </row>
    <row r="15" spans="1:31" x14ac:dyDescent="0.25">
      <c r="A15" s="60"/>
      <c r="B15" s="60"/>
      <c r="C15" s="6" t="s">
        <v>44</v>
      </c>
      <c r="D15" s="19">
        <v>612248</v>
      </c>
      <c r="E15" s="19">
        <v>609345</v>
      </c>
      <c r="F15" s="19">
        <v>606812</v>
      </c>
      <c r="G15" s="19">
        <v>604388</v>
      </c>
      <c r="H15" s="19">
        <v>602606</v>
      </c>
      <c r="I15" s="19">
        <v>600892</v>
      </c>
      <c r="J15" s="19">
        <v>598694</v>
      </c>
      <c r="K15" s="19">
        <v>596777</v>
      </c>
      <c r="L15" s="19">
        <v>594798</v>
      </c>
      <c r="M15" s="19">
        <v>592862</v>
      </c>
      <c r="N15" s="19">
        <v>590730</v>
      </c>
      <c r="O15" s="19">
        <v>587501</v>
      </c>
      <c r="P15" s="19">
        <v>583934</v>
      </c>
      <c r="Q15" s="19">
        <v>581095</v>
      </c>
      <c r="R15" s="19">
        <v>578893</v>
      </c>
      <c r="S15" s="19">
        <v>577152</v>
      </c>
      <c r="T15" s="19">
        <v>575618</v>
      </c>
      <c r="U15" s="19">
        <v>573919</v>
      </c>
      <c r="V15" s="19">
        <v>572625</v>
      </c>
      <c r="W15" s="19">
        <v>570992</v>
      </c>
      <c r="X15" s="19">
        <v>569847</v>
      </c>
      <c r="Y15" s="19">
        <v>568237</v>
      </c>
      <c r="Z15" s="19">
        <v>566636</v>
      </c>
      <c r="AA15" s="19">
        <v>564351</v>
      </c>
      <c r="AB15" s="19">
        <v>564148</v>
      </c>
      <c r="AC15" s="19">
        <v>562583</v>
      </c>
      <c r="AD15" s="19">
        <v>561157</v>
      </c>
      <c r="AE15" s="19">
        <v>559608</v>
      </c>
    </row>
    <row r="16" spans="1:31" x14ac:dyDescent="0.25">
      <c r="A16" s="67"/>
      <c r="B16" s="67"/>
      <c r="C16" s="21" t="s">
        <v>53</v>
      </c>
      <c r="D16" s="22">
        <v>1158246</v>
      </c>
      <c r="E16" s="22">
        <v>1149992</v>
      </c>
      <c r="F16" s="22">
        <v>1144497</v>
      </c>
      <c r="G16" s="22">
        <v>1139043</v>
      </c>
      <c r="H16" s="22">
        <v>1135651</v>
      </c>
      <c r="I16" s="22">
        <v>1132551</v>
      </c>
      <c r="J16" s="22">
        <v>1128084</v>
      </c>
      <c r="K16" s="22">
        <v>1124677</v>
      </c>
      <c r="L16" s="22">
        <v>1120856</v>
      </c>
      <c r="M16" s="22">
        <v>1117373</v>
      </c>
      <c r="N16" s="22">
        <v>1114013</v>
      </c>
      <c r="O16" s="22">
        <v>1108030</v>
      </c>
      <c r="P16" s="22">
        <v>1104686</v>
      </c>
      <c r="Q16" s="22">
        <v>1102610</v>
      </c>
      <c r="R16" s="22">
        <v>1098775</v>
      </c>
      <c r="S16" s="22">
        <v>1096553</v>
      </c>
      <c r="T16" s="22">
        <v>1094254</v>
      </c>
      <c r="U16" s="22">
        <v>1091151</v>
      </c>
      <c r="V16" s="22">
        <v>1089319</v>
      </c>
      <c r="W16" s="22">
        <v>1086555</v>
      </c>
      <c r="X16" s="22">
        <v>1084764</v>
      </c>
      <c r="Y16" s="22">
        <v>1082575</v>
      </c>
      <c r="Z16" s="22">
        <v>1079445</v>
      </c>
      <c r="AA16" s="22">
        <v>1075962</v>
      </c>
      <c r="AB16" s="22">
        <v>1073874</v>
      </c>
      <c r="AC16" s="22">
        <v>1070970</v>
      </c>
      <c r="AD16" s="22">
        <v>1068354</v>
      </c>
      <c r="AE16" s="22">
        <v>1065562</v>
      </c>
    </row>
    <row r="17" spans="1:31" x14ac:dyDescent="0.25">
      <c r="A17" s="59" t="s">
        <v>50</v>
      </c>
      <c r="B17" s="59" t="s">
        <v>41</v>
      </c>
      <c r="C17" s="6" t="s">
        <v>42</v>
      </c>
      <c r="D17" s="19">
        <v>14241</v>
      </c>
      <c r="E17" s="19">
        <v>14251</v>
      </c>
      <c r="F17" s="19">
        <v>14209</v>
      </c>
      <c r="G17" s="19">
        <v>14215</v>
      </c>
      <c r="H17" s="19">
        <v>14193</v>
      </c>
      <c r="I17" s="19">
        <v>14176</v>
      </c>
      <c r="J17" s="19">
        <v>14158</v>
      </c>
      <c r="K17" s="19">
        <v>14127</v>
      </c>
      <c r="L17" s="19">
        <v>14164</v>
      </c>
      <c r="M17" s="19">
        <v>14156</v>
      </c>
      <c r="N17" s="19">
        <v>14175</v>
      </c>
      <c r="O17" s="19">
        <v>14149</v>
      </c>
      <c r="P17" s="19">
        <v>14255</v>
      </c>
      <c r="Q17" s="19">
        <v>14286</v>
      </c>
      <c r="R17" s="19">
        <v>14305</v>
      </c>
      <c r="S17" s="19">
        <v>14350</v>
      </c>
      <c r="T17" s="19">
        <v>14376</v>
      </c>
      <c r="U17" s="19">
        <v>14333</v>
      </c>
      <c r="V17" s="19">
        <v>14339</v>
      </c>
      <c r="W17" s="19">
        <v>14344</v>
      </c>
      <c r="X17" s="19">
        <v>14374</v>
      </c>
      <c r="Y17" s="19">
        <v>14397</v>
      </c>
      <c r="Z17" s="19">
        <v>14366</v>
      </c>
      <c r="AA17" s="19">
        <v>14384</v>
      </c>
      <c r="AB17" s="19">
        <v>14344</v>
      </c>
      <c r="AC17" s="19">
        <v>14366</v>
      </c>
      <c r="AD17" s="19">
        <v>14415</v>
      </c>
      <c r="AE17" s="19">
        <v>14446</v>
      </c>
    </row>
    <row r="18" spans="1:31" x14ac:dyDescent="0.25">
      <c r="A18" s="60"/>
      <c r="B18" s="60"/>
      <c r="C18" s="6" t="s">
        <v>43</v>
      </c>
      <c r="D18" s="19">
        <v>146473</v>
      </c>
      <c r="E18" s="19">
        <v>146631</v>
      </c>
      <c r="F18" s="19">
        <v>146966</v>
      </c>
      <c r="G18" s="19">
        <v>146943</v>
      </c>
      <c r="H18" s="19">
        <v>146977</v>
      </c>
      <c r="I18" s="19">
        <v>147236</v>
      </c>
      <c r="J18" s="19">
        <v>147168</v>
      </c>
      <c r="K18" s="19">
        <v>146955</v>
      </c>
      <c r="L18" s="19">
        <v>146960</v>
      </c>
      <c r="M18" s="19">
        <v>147153</v>
      </c>
      <c r="N18" s="19">
        <v>147165</v>
      </c>
      <c r="O18" s="19">
        <v>146991</v>
      </c>
      <c r="P18" s="19">
        <v>147725</v>
      </c>
      <c r="Q18" s="19">
        <v>148661</v>
      </c>
      <c r="R18" s="19">
        <v>148419</v>
      </c>
      <c r="S18" s="19">
        <v>148416</v>
      </c>
      <c r="T18" s="19">
        <v>148293</v>
      </c>
      <c r="U18" s="19">
        <v>148208</v>
      </c>
      <c r="V18" s="19">
        <v>148333</v>
      </c>
      <c r="W18" s="19">
        <v>148135</v>
      </c>
      <c r="X18" s="19">
        <v>148271</v>
      </c>
      <c r="Y18" s="19">
        <v>148495</v>
      </c>
      <c r="Z18" s="19">
        <v>148694</v>
      </c>
      <c r="AA18" s="19">
        <v>148814</v>
      </c>
      <c r="AB18" s="19">
        <v>147508</v>
      </c>
      <c r="AC18" s="19">
        <v>147560</v>
      </c>
      <c r="AD18" s="19">
        <v>147864</v>
      </c>
      <c r="AE18" s="19">
        <v>147978</v>
      </c>
    </row>
    <row r="19" spans="1:31" x14ac:dyDescent="0.25">
      <c r="A19" s="60"/>
      <c r="B19" s="60"/>
      <c r="C19" s="6" t="s">
        <v>44</v>
      </c>
      <c r="D19" s="19">
        <v>199136</v>
      </c>
      <c r="E19" s="19">
        <v>199716</v>
      </c>
      <c r="F19" s="19">
        <v>200486</v>
      </c>
      <c r="G19" s="19">
        <v>201034</v>
      </c>
      <c r="H19" s="19">
        <v>201839</v>
      </c>
      <c r="I19" s="19">
        <v>202636</v>
      </c>
      <c r="J19" s="19">
        <v>203101</v>
      </c>
      <c r="K19" s="19">
        <v>203483</v>
      </c>
      <c r="L19" s="19">
        <v>204024</v>
      </c>
      <c r="M19" s="19">
        <v>204695</v>
      </c>
      <c r="N19" s="19">
        <v>205272</v>
      </c>
      <c r="O19" s="19">
        <v>205364</v>
      </c>
      <c r="P19" s="19">
        <v>205218</v>
      </c>
      <c r="Q19" s="19">
        <v>205348</v>
      </c>
      <c r="R19" s="19">
        <v>206235</v>
      </c>
      <c r="S19" s="19">
        <v>207073</v>
      </c>
      <c r="T19" s="19">
        <v>207909</v>
      </c>
      <c r="U19" s="19">
        <v>208640</v>
      </c>
      <c r="V19" s="19">
        <v>209556</v>
      </c>
      <c r="W19" s="19">
        <v>210123</v>
      </c>
      <c r="X19" s="19">
        <v>210813</v>
      </c>
      <c r="Y19" s="19">
        <v>211569</v>
      </c>
      <c r="Z19" s="19">
        <v>212048</v>
      </c>
      <c r="AA19" s="19">
        <v>212587</v>
      </c>
      <c r="AB19" s="19">
        <v>214906</v>
      </c>
      <c r="AC19" s="19">
        <v>215639</v>
      </c>
      <c r="AD19" s="19">
        <v>216440</v>
      </c>
      <c r="AE19" s="19">
        <v>217170</v>
      </c>
    </row>
    <row r="20" spans="1:31" x14ac:dyDescent="0.25">
      <c r="A20" s="60"/>
      <c r="B20" s="60"/>
      <c r="C20" s="9" t="s">
        <v>53</v>
      </c>
      <c r="D20" s="20">
        <v>359850</v>
      </c>
      <c r="E20" s="20">
        <v>360598</v>
      </c>
      <c r="F20" s="20">
        <v>361661</v>
      </c>
      <c r="G20" s="20">
        <v>362192</v>
      </c>
      <c r="H20" s="20">
        <v>363009</v>
      </c>
      <c r="I20" s="20">
        <v>364048</v>
      </c>
      <c r="J20" s="20">
        <v>364427</v>
      </c>
      <c r="K20" s="20">
        <v>364565</v>
      </c>
      <c r="L20" s="20">
        <v>365148</v>
      </c>
      <c r="M20" s="20">
        <v>366004</v>
      </c>
      <c r="N20" s="20">
        <v>366612</v>
      </c>
      <c r="O20" s="20">
        <v>366504</v>
      </c>
      <c r="P20" s="20">
        <v>367198</v>
      </c>
      <c r="Q20" s="20">
        <v>368295</v>
      </c>
      <c r="R20" s="20">
        <v>368959</v>
      </c>
      <c r="S20" s="20">
        <v>369839</v>
      </c>
      <c r="T20" s="20">
        <v>370578</v>
      </c>
      <c r="U20" s="20">
        <v>371181</v>
      </c>
      <c r="V20" s="20">
        <v>372228</v>
      </c>
      <c r="W20" s="20">
        <v>372602</v>
      </c>
      <c r="X20" s="20">
        <v>373458</v>
      </c>
      <c r="Y20" s="20">
        <v>374461</v>
      </c>
      <c r="Z20" s="20">
        <v>375108</v>
      </c>
      <c r="AA20" s="20">
        <v>375785</v>
      </c>
      <c r="AB20" s="20">
        <v>376758</v>
      </c>
      <c r="AC20" s="20">
        <v>377565</v>
      </c>
      <c r="AD20" s="20">
        <v>378719</v>
      </c>
      <c r="AE20" s="20">
        <v>379594</v>
      </c>
    </row>
    <row r="21" spans="1:31" x14ac:dyDescent="0.25">
      <c r="A21" s="60"/>
      <c r="B21" s="60" t="s">
        <v>45</v>
      </c>
      <c r="C21" s="6" t="s">
        <v>42</v>
      </c>
      <c r="D21" s="19">
        <v>453130</v>
      </c>
      <c r="E21" s="19">
        <v>449307</v>
      </c>
      <c r="F21" s="19">
        <v>445055</v>
      </c>
      <c r="G21" s="19">
        <v>441088</v>
      </c>
      <c r="H21" s="19">
        <v>438839</v>
      </c>
      <c r="I21" s="19">
        <v>436626</v>
      </c>
      <c r="J21" s="19">
        <v>433743</v>
      </c>
      <c r="K21" s="19">
        <v>433053</v>
      </c>
      <c r="L21" s="19">
        <v>431009</v>
      </c>
      <c r="M21" s="19">
        <v>429643</v>
      </c>
      <c r="N21" s="19">
        <v>428999</v>
      </c>
      <c r="O21" s="19">
        <v>425873</v>
      </c>
      <c r="P21" s="19">
        <v>426833</v>
      </c>
      <c r="Q21" s="19">
        <v>427369</v>
      </c>
      <c r="R21" s="19">
        <v>425742</v>
      </c>
      <c r="S21" s="19">
        <v>425660</v>
      </c>
      <c r="T21" s="19">
        <v>425102</v>
      </c>
      <c r="U21" s="19">
        <v>423465</v>
      </c>
      <c r="V21" s="19">
        <v>423404</v>
      </c>
      <c r="W21" s="19">
        <v>422942</v>
      </c>
      <c r="X21" s="19">
        <v>423160</v>
      </c>
      <c r="Y21" s="19">
        <v>423925</v>
      </c>
      <c r="Z21" s="19">
        <v>424645</v>
      </c>
      <c r="AA21" s="19">
        <v>425143</v>
      </c>
      <c r="AB21" s="19">
        <v>426066</v>
      </c>
      <c r="AC21" s="19">
        <v>425221</v>
      </c>
      <c r="AD21" s="19">
        <v>424441</v>
      </c>
      <c r="AE21" s="19">
        <v>423633</v>
      </c>
    </row>
    <row r="22" spans="1:31" x14ac:dyDescent="0.25">
      <c r="A22" s="60"/>
      <c r="B22" s="60"/>
      <c r="C22" s="6" t="s">
        <v>43</v>
      </c>
      <c r="D22" s="19">
        <v>955194</v>
      </c>
      <c r="E22" s="19">
        <v>944881</v>
      </c>
      <c r="F22" s="19">
        <v>938934</v>
      </c>
      <c r="G22" s="19">
        <v>932609</v>
      </c>
      <c r="H22" s="19">
        <v>929168</v>
      </c>
      <c r="I22" s="19">
        <v>926769</v>
      </c>
      <c r="J22" s="19">
        <v>920895</v>
      </c>
      <c r="K22" s="19">
        <v>919141</v>
      </c>
      <c r="L22" s="19">
        <v>917034</v>
      </c>
      <c r="M22" s="19">
        <v>914426</v>
      </c>
      <c r="N22" s="19">
        <v>913724</v>
      </c>
      <c r="O22" s="19">
        <v>909266</v>
      </c>
      <c r="P22" s="19">
        <v>908816</v>
      </c>
      <c r="Q22" s="19">
        <v>909114</v>
      </c>
      <c r="R22" s="19">
        <v>905507</v>
      </c>
      <c r="S22" s="19">
        <v>904746</v>
      </c>
      <c r="T22" s="19">
        <v>903030</v>
      </c>
      <c r="U22" s="19">
        <v>900398</v>
      </c>
      <c r="V22" s="19">
        <v>901055</v>
      </c>
      <c r="W22" s="19">
        <v>900264</v>
      </c>
      <c r="X22" s="19">
        <v>899088</v>
      </c>
      <c r="Y22" s="19">
        <v>899135</v>
      </c>
      <c r="Z22" s="19">
        <v>899216</v>
      </c>
      <c r="AA22" s="19">
        <v>898570</v>
      </c>
      <c r="AB22" s="19">
        <v>900030</v>
      </c>
      <c r="AC22" s="19">
        <v>899728</v>
      </c>
      <c r="AD22" s="19">
        <v>899692</v>
      </c>
      <c r="AE22" s="19">
        <v>899281</v>
      </c>
    </row>
    <row r="23" spans="1:31" x14ac:dyDescent="0.25">
      <c r="A23" s="60"/>
      <c r="B23" s="60"/>
      <c r="C23" s="6" t="s">
        <v>44</v>
      </c>
      <c r="D23" s="19">
        <v>172597</v>
      </c>
      <c r="E23" s="19">
        <v>172426</v>
      </c>
      <c r="F23" s="19">
        <v>172351</v>
      </c>
      <c r="G23" s="19">
        <v>172419</v>
      </c>
      <c r="H23" s="19">
        <v>172582</v>
      </c>
      <c r="I23" s="19">
        <v>172714</v>
      </c>
      <c r="J23" s="19">
        <v>172855</v>
      </c>
      <c r="K23" s="19">
        <v>173073</v>
      </c>
      <c r="L23" s="19">
        <v>173412</v>
      </c>
      <c r="M23" s="19">
        <v>173574</v>
      </c>
      <c r="N23" s="19">
        <v>173736</v>
      </c>
      <c r="O23" s="19">
        <v>173972</v>
      </c>
      <c r="P23" s="19">
        <v>173110</v>
      </c>
      <c r="Q23" s="19">
        <v>172548</v>
      </c>
      <c r="R23" s="19">
        <v>172711</v>
      </c>
      <c r="S23" s="19">
        <v>172938</v>
      </c>
      <c r="T23" s="19">
        <v>173162</v>
      </c>
      <c r="U23" s="19">
        <v>173274</v>
      </c>
      <c r="V23" s="19">
        <v>173581</v>
      </c>
      <c r="W23" s="19">
        <v>173964</v>
      </c>
      <c r="X23" s="19">
        <v>174508</v>
      </c>
      <c r="Y23" s="19">
        <v>174976</v>
      </c>
      <c r="Z23" s="19">
        <v>176446</v>
      </c>
      <c r="AA23" s="19">
        <v>177180</v>
      </c>
      <c r="AB23" s="19">
        <v>179865</v>
      </c>
      <c r="AC23" s="19">
        <v>180640</v>
      </c>
      <c r="AD23" s="19">
        <v>181284</v>
      </c>
      <c r="AE23" s="19">
        <v>181747</v>
      </c>
    </row>
    <row r="24" spans="1:31" x14ac:dyDescent="0.25">
      <c r="A24" s="60"/>
      <c r="B24" s="60"/>
      <c r="C24" s="9" t="s">
        <v>53</v>
      </c>
      <c r="D24" s="20">
        <v>1580921</v>
      </c>
      <c r="E24" s="20">
        <v>1566614</v>
      </c>
      <c r="F24" s="20">
        <v>1556340</v>
      </c>
      <c r="G24" s="20">
        <v>1546116</v>
      </c>
      <c r="H24" s="20">
        <v>1540589</v>
      </c>
      <c r="I24" s="20">
        <v>1536109</v>
      </c>
      <c r="J24" s="20">
        <v>1527493</v>
      </c>
      <c r="K24" s="20">
        <v>1525267</v>
      </c>
      <c r="L24" s="20">
        <v>1521455</v>
      </c>
      <c r="M24" s="20">
        <v>1517643</v>
      </c>
      <c r="N24" s="20">
        <v>1516459</v>
      </c>
      <c r="O24" s="20">
        <v>1509111</v>
      </c>
      <c r="P24" s="20">
        <v>1508759</v>
      </c>
      <c r="Q24" s="20">
        <v>1509031</v>
      </c>
      <c r="R24" s="20">
        <v>1503960</v>
      </c>
      <c r="S24" s="20">
        <v>1503344</v>
      </c>
      <c r="T24" s="20">
        <v>1501294</v>
      </c>
      <c r="U24" s="20">
        <v>1497137</v>
      </c>
      <c r="V24" s="20">
        <v>1498040</v>
      </c>
      <c r="W24" s="20">
        <v>1497170</v>
      </c>
      <c r="X24" s="20">
        <v>1496756</v>
      </c>
      <c r="Y24" s="20">
        <v>1498036</v>
      </c>
      <c r="Z24" s="20">
        <v>1500307</v>
      </c>
      <c r="AA24" s="20">
        <v>1500893</v>
      </c>
      <c r="AB24" s="20">
        <v>1505961</v>
      </c>
      <c r="AC24" s="20">
        <v>1505589</v>
      </c>
      <c r="AD24" s="20">
        <v>1505417</v>
      </c>
      <c r="AE24" s="20">
        <v>1504661</v>
      </c>
    </row>
    <row r="25" spans="1:31" x14ac:dyDescent="0.25">
      <c r="A25" s="60"/>
      <c r="B25" s="60" t="s">
        <v>53</v>
      </c>
      <c r="C25" s="6" t="s">
        <v>42</v>
      </c>
      <c r="D25" s="19">
        <v>467371</v>
      </c>
      <c r="E25" s="19">
        <v>463558</v>
      </c>
      <c r="F25" s="19">
        <v>459264</v>
      </c>
      <c r="G25" s="19">
        <v>455303</v>
      </c>
      <c r="H25" s="19">
        <v>453032</v>
      </c>
      <c r="I25" s="19">
        <v>450802</v>
      </c>
      <c r="J25" s="19">
        <v>447901</v>
      </c>
      <c r="K25" s="19">
        <v>447180</v>
      </c>
      <c r="L25" s="19">
        <v>445173</v>
      </c>
      <c r="M25" s="19">
        <v>443799</v>
      </c>
      <c r="N25" s="19">
        <v>443174</v>
      </c>
      <c r="O25" s="19">
        <v>440022</v>
      </c>
      <c r="P25" s="19">
        <v>441088</v>
      </c>
      <c r="Q25" s="19">
        <v>441655</v>
      </c>
      <c r="R25" s="19">
        <v>440047</v>
      </c>
      <c r="S25" s="19">
        <v>440010</v>
      </c>
      <c r="T25" s="19">
        <v>439478</v>
      </c>
      <c r="U25" s="19">
        <v>437798</v>
      </c>
      <c r="V25" s="19">
        <v>437743</v>
      </c>
      <c r="W25" s="19">
        <v>437286</v>
      </c>
      <c r="X25" s="19">
        <v>437534</v>
      </c>
      <c r="Y25" s="19">
        <v>438322</v>
      </c>
      <c r="Z25" s="19">
        <v>439011</v>
      </c>
      <c r="AA25" s="19">
        <v>439527</v>
      </c>
      <c r="AB25" s="19">
        <v>440410</v>
      </c>
      <c r="AC25" s="19">
        <v>439587</v>
      </c>
      <c r="AD25" s="19">
        <v>438856</v>
      </c>
      <c r="AE25" s="19">
        <v>438079</v>
      </c>
    </row>
    <row r="26" spans="1:31" x14ac:dyDescent="0.25">
      <c r="A26" s="60"/>
      <c r="B26" s="60"/>
      <c r="C26" s="6" t="s">
        <v>43</v>
      </c>
      <c r="D26" s="19">
        <v>1101667</v>
      </c>
      <c r="E26" s="19">
        <v>1091512</v>
      </c>
      <c r="F26" s="19">
        <v>1085900</v>
      </c>
      <c r="G26" s="19">
        <v>1079552</v>
      </c>
      <c r="H26" s="19">
        <v>1076145</v>
      </c>
      <c r="I26" s="19">
        <v>1074005</v>
      </c>
      <c r="J26" s="19">
        <v>1068063</v>
      </c>
      <c r="K26" s="19">
        <v>1066096</v>
      </c>
      <c r="L26" s="19">
        <v>1063994</v>
      </c>
      <c r="M26" s="19">
        <v>1061579</v>
      </c>
      <c r="N26" s="19">
        <v>1060889</v>
      </c>
      <c r="O26" s="19">
        <v>1056257</v>
      </c>
      <c r="P26" s="19">
        <v>1056541</v>
      </c>
      <c r="Q26" s="19">
        <v>1057775</v>
      </c>
      <c r="R26" s="19">
        <v>1053926</v>
      </c>
      <c r="S26" s="19">
        <v>1053162</v>
      </c>
      <c r="T26" s="19">
        <v>1051323</v>
      </c>
      <c r="U26" s="19">
        <v>1048606</v>
      </c>
      <c r="V26" s="19">
        <v>1049388</v>
      </c>
      <c r="W26" s="19">
        <v>1048399</v>
      </c>
      <c r="X26" s="19">
        <v>1047359</v>
      </c>
      <c r="Y26" s="19">
        <v>1047630</v>
      </c>
      <c r="Z26" s="19">
        <v>1047910</v>
      </c>
      <c r="AA26" s="19">
        <v>1047384</v>
      </c>
      <c r="AB26" s="19">
        <v>1047538</v>
      </c>
      <c r="AC26" s="19">
        <v>1047288</v>
      </c>
      <c r="AD26" s="19">
        <v>1047556</v>
      </c>
      <c r="AE26" s="19">
        <v>1047259</v>
      </c>
    </row>
    <row r="27" spans="1:31" x14ac:dyDescent="0.25">
      <c r="A27" s="60"/>
      <c r="B27" s="60"/>
      <c r="C27" s="6" t="s">
        <v>44</v>
      </c>
      <c r="D27" s="19">
        <v>371733</v>
      </c>
      <c r="E27" s="19">
        <v>372142</v>
      </c>
      <c r="F27" s="19">
        <v>372837</v>
      </c>
      <c r="G27" s="19">
        <v>373453</v>
      </c>
      <c r="H27" s="19">
        <v>374421</v>
      </c>
      <c r="I27" s="19">
        <v>375350</v>
      </c>
      <c r="J27" s="19">
        <v>375956</v>
      </c>
      <c r="K27" s="19">
        <v>376556</v>
      </c>
      <c r="L27" s="19">
        <v>377436</v>
      </c>
      <c r="M27" s="19">
        <v>378269</v>
      </c>
      <c r="N27" s="19">
        <v>379008</v>
      </c>
      <c r="O27" s="19">
        <v>379336</v>
      </c>
      <c r="P27" s="19">
        <v>378328</v>
      </c>
      <c r="Q27" s="19">
        <v>377896</v>
      </c>
      <c r="R27" s="19">
        <v>378946</v>
      </c>
      <c r="S27" s="19">
        <v>380011</v>
      </c>
      <c r="T27" s="19">
        <v>381071</v>
      </c>
      <c r="U27" s="19">
        <v>381914</v>
      </c>
      <c r="V27" s="19">
        <v>383137</v>
      </c>
      <c r="W27" s="19">
        <v>384087</v>
      </c>
      <c r="X27" s="19">
        <v>385321</v>
      </c>
      <c r="Y27" s="19">
        <v>386545</v>
      </c>
      <c r="Z27" s="19">
        <v>388494</v>
      </c>
      <c r="AA27" s="19">
        <v>389767</v>
      </c>
      <c r="AB27" s="19">
        <v>394771</v>
      </c>
      <c r="AC27" s="19">
        <v>396279</v>
      </c>
      <c r="AD27" s="19">
        <v>397724</v>
      </c>
      <c r="AE27" s="19">
        <v>398917</v>
      </c>
    </row>
    <row r="28" spans="1:31" x14ac:dyDescent="0.25">
      <c r="A28" s="67"/>
      <c r="B28" s="67"/>
      <c r="C28" s="21" t="s">
        <v>53</v>
      </c>
      <c r="D28" s="22">
        <v>1940771</v>
      </c>
      <c r="E28" s="22">
        <v>1927212</v>
      </c>
      <c r="F28" s="22">
        <v>1918001</v>
      </c>
      <c r="G28" s="22">
        <v>1908308</v>
      </c>
      <c r="H28" s="22">
        <v>1903598</v>
      </c>
      <c r="I28" s="22">
        <v>1900157</v>
      </c>
      <c r="J28" s="22">
        <v>1891920</v>
      </c>
      <c r="K28" s="22">
        <v>1889832</v>
      </c>
      <c r="L28" s="22">
        <v>1886603</v>
      </c>
      <c r="M28" s="22">
        <v>1883647</v>
      </c>
      <c r="N28" s="22">
        <v>1883071</v>
      </c>
      <c r="O28" s="22">
        <v>1875615</v>
      </c>
      <c r="P28" s="22">
        <v>1875957</v>
      </c>
      <c r="Q28" s="22">
        <v>1877326</v>
      </c>
      <c r="R28" s="22">
        <v>1872919</v>
      </c>
      <c r="S28" s="22">
        <v>1873183</v>
      </c>
      <c r="T28" s="22">
        <v>1871872</v>
      </c>
      <c r="U28" s="22">
        <v>1868318</v>
      </c>
      <c r="V28" s="22">
        <v>1870268</v>
      </c>
      <c r="W28" s="22">
        <v>1869772</v>
      </c>
      <c r="X28" s="22">
        <v>1870214</v>
      </c>
      <c r="Y28" s="22">
        <v>1872497</v>
      </c>
      <c r="Z28" s="22">
        <v>1875415</v>
      </c>
      <c r="AA28" s="22">
        <v>1876678</v>
      </c>
      <c r="AB28" s="22">
        <v>1882719</v>
      </c>
      <c r="AC28" s="22">
        <v>1883154</v>
      </c>
      <c r="AD28" s="22">
        <v>1884136</v>
      </c>
      <c r="AE28" s="22">
        <v>1884255</v>
      </c>
    </row>
    <row r="29" spans="1:31" x14ac:dyDescent="0.25">
      <c r="A29" s="59" t="s">
        <v>51</v>
      </c>
      <c r="B29" s="59" t="s">
        <v>41</v>
      </c>
      <c r="C29" s="15" t="s">
        <v>42</v>
      </c>
      <c r="D29" s="19">
        <v>17827</v>
      </c>
      <c r="E29" s="19">
        <v>17831</v>
      </c>
      <c r="F29" s="19">
        <v>17799</v>
      </c>
      <c r="G29" s="19">
        <v>17784</v>
      </c>
      <c r="H29" s="19">
        <v>17759</v>
      </c>
      <c r="I29" s="19">
        <v>17741</v>
      </c>
      <c r="J29" s="19">
        <v>17704</v>
      </c>
      <c r="K29" s="19">
        <v>17682</v>
      </c>
      <c r="L29" s="19">
        <v>17705</v>
      </c>
      <c r="M29" s="19">
        <v>17711</v>
      </c>
      <c r="N29" s="19">
        <v>17732</v>
      </c>
      <c r="O29" s="19">
        <v>17694</v>
      </c>
      <c r="P29" s="19">
        <v>17810</v>
      </c>
      <c r="Q29" s="19">
        <v>17877</v>
      </c>
      <c r="R29" s="19">
        <v>17900</v>
      </c>
      <c r="S29" s="19">
        <v>17955</v>
      </c>
      <c r="T29" s="19">
        <v>17994</v>
      </c>
      <c r="U29" s="19">
        <v>17939</v>
      </c>
      <c r="V29" s="19">
        <v>17938</v>
      </c>
      <c r="W29" s="19">
        <v>17933</v>
      </c>
      <c r="X29" s="19">
        <v>17947</v>
      </c>
      <c r="Y29" s="19">
        <v>17969</v>
      </c>
      <c r="Z29" s="19">
        <v>17927</v>
      </c>
      <c r="AA29" s="19">
        <v>17914</v>
      </c>
      <c r="AB29" s="19">
        <v>17852</v>
      </c>
      <c r="AC29" s="19">
        <v>17867</v>
      </c>
      <c r="AD29" s="19">
        <v>17903</v>
      </c>
      <c r="AE29" s="19">
        <v>17938</v>
      </c>
    </row>
    <row r="30" spans="1:31" x14ac:dyDescent="0.25">
      <c r="A30" s="60"/>
      <c r="B30" s="60"/>
      <c r="C30" s="6" t="s">
        <v>43</v>
      </c>
      <c r="D30" s="19">
        <v>199878</v>
      </c>
      <c r="E30" s="19">
        <v>199968</v>
      </c>
      <c r="F30" s="19">
        <v>200259</v>
      </c>
      <c r="G30" s="19">
        <v>200243</v>
      </c>
      <c r="H30" s="19">
        <v>200147</v>
      </c>
      <c r="I30" s="19">
        <v>200361</v>
      </c>
      <c r="J30" s="19">
        <v>200166</v>
      </c>
      <c r="K30" s="19">
        <v>199931</v>
      </c>
      <c r="L30" s="19">
        <v>199826</v>
      </c>
      <c r="M30" s="19">
        <v>199952</v>
      </c>
      <c r="N30" s="19">
        <v>199974</v>
      </c>
      <c r="O30" s="19">
        <v>199710</v>
      </c>
      <c r="P30" s="19">
        <v>200806</v>
      </c>
      <c r="Q30" s="19">
        <v>202096</v>
      </c>
      <c r="R30" s="19">
        <v>201743</v>
      </c>
      <c r="S30" s="19">
        <v>201762</v>
      </c>
      <c r="T30" s="19">
        <v>201507</v>
      </c>
      <c r="U30" s="19">
        <v>201333</v>
      </c>
      <c r="V30" s="19">
        <v>201418</v>
      </c>
      <c r="W30" s="19">
        <v>201027</v>
      </c>
      <c r="X30" s="19">
        <v>201089</v>
      </c>
      <c r="Y30" s="19">
        <v>201300</v>
      </c>
      <c r="Z30" s="19">
        <v>201340</v>
      </c>
      <c r="AA30" s="19">
        <v>201514</v>
      </c>
      <c r="AB30" s="19">
        <v>199418</v>
      </c>
      <c r="AC30" s="19">
        <v>199404</v>
      </c>
      <c r="AD30" s="19">
        <v>199719</v>
      </c>
      <c r="AE30" s="19">
        <v>199773</v>
      </c>
    </row>
    <row r="31" spans="1:31" x14ac:dyDescent="0.25">
      <c r="A31" s="60"/>
      <c r="B31" s="60"/>
      <c r="C31" s="6" t="s">
        <v>44</v>
      </c>
      <c r="D31" s="19">
        <v>561066</v>
      </c>
      <c r="E31" s="19">
        <v>560288</v>
      </c>
      <c r="F31" s="19">
        <v>560066</v>
      </c>
      <c r="G31" s="19">
        <v>559414</v>
      </c>
      <c r="H31" s="19">
        <v>559597</v>
      </c>
      <c r="I31" s="19">
        <v>559882</v>
      </c>
      <c r="J31" s="19">
        <v>559296</v>
      </c>
      <c r="K31" s="19">
        <v>558734</v>
      </c>
      <c r="L31" s="19">
        <v>558494</v>
      </c>
      <c r="M31" s="19">
        <v>558407</v>
      </c>
      <c r="N31" s="19">
        <v>557968</v>
      </c>
      <c r="O31" s="19">
        <v>556149</v>
      </c>
      <c r="P31" s="19">
        <v>554402</v>
      </c>
      <c r="Q31" s="19">
        <v>553400</v>
      </c>
      <c r="R31" s="19">
        <v>553297</v>
      </c>
      <c r="S31" s="19">
        <v>553437</v>
      </c>
      <c r="T31" s="19">
        <v>553615</v>
      </c>
      <c r="U31" s="19">
        <v>553794</v>
      </c>
      <c r="V31" s="19">
        <v>554311</v>
      </c>
      <c r="W31" s="19">
        <v>553871</v>
      </c>
      <c r="X31" s="19">
        <v>554001</v>
      </c>
      <c r="Y31" s="19">
        <v>554109</v>
      </c>
      <c r="Z31" s="19">
        <v>553521</v>
      </c>
      <c r="AA31" s="19">
        <v>552699</v>
      </c>
      <c r="AB31" s="19">
        <v>554401</v>
      </c>
      <c r="AC31" s="19">
        <v>554255</v>
      </c>
      <c r="AD31" s="19">
        <v>554458</v>
      </c>
      <c r="AE31" s="19">
        <v>554424</v>
      </c>
    </row>
    <row r="32" spans="1:31" x14ac:dyDescent="0.25">
      <c r="A32" s="60"/>
      <c r="B32" s="60"/>
      <c r="C32" s="9" t="s">
        <v>53</v>
      </c>
      <c r="D32" s="20">
        <v>778771</v>
      </c>
      <c r="E32" s="20">
        <v>778087</v>
      </c>
      <c r="F32" s="20">
        <v>778124</v>
      </c>
      <c r="G32" s="20">
        <v>777441</v>
      </c>
      <c r="H32" s="20">
        <v>777503</v>
      </c>
      <c r="I32" s="20">
        <v>777984</v>
      </c>
      <c r="J32" s="20">
        <v>777166</v>
      </c>
      <c r="K32" s="20">
        <v>776347</v>
      </c>
      <c r="L32" s="20">
        <v>776025</v>
      </c>
      <c r="M32" s="20">
        <v>776070</v>
      </c>
      <c r="N32" s="20">
        <v>775674</v>
      </c>
      <c r="O32" s="20">
        <v>773553</v>
      </c>
      <c r="P32" s="20">
        <v>773018</v>
      </c>
      <c r="Q32" s="20">
        <v>773373</v>
      </c>
      <c r="R32" s="20">
        <v>772940</v>
      </c>
      <c r="S32" s="20">
        <v>773154</v>
      </c>
      <c r="T32" s="20">
        <v>773116</v>
      </c>
      <c r="U32" s="20">
        <v>773066</v>
      </c>
      <c r="V32" s="20">
        <v>773667</v>
      </c>
      <c r="W32" s="20">
        <v>772831</v>
      </c>
      <c r="X32" s="20">
        <v>773037</v>
      </c>
      <c r="Y32" s="20">
        <v>773378</v>
      </c>
      <c r="Z32" s="20">
        <v>772788</v>
      </c>
      <c r="AA32" s="20">
        <v>772127</v>
      </c>
      <c r="AB32" s="20">
        <v>771671</v>
      </c>
      <c r="AC32" s="20">
        <v>771526</v>
      </c>
      <c r="AD32" s="20">
        <v>772080</v>
      </c>
      <c r="AE32" s="20">
        <v>772135</v>
      </c>
    </row>
    <row r="33" spans="1:31" x14ac:dyDescent="0.25">
      <c r="A33" s="60"/>
      <c r="B33" s="60" t="s">
        <v>45</v>
      </c>
      <c r="C33" s="6" t="s">
        <v>42</v>
      </c>
      <c r="D33" s="19">
        <v>576528</v>
      </c>
      <c r="E33" s="19">
        <v>571502</v>
      </c>
      <c r="F33" s="19">
        <v>566079</v>
      </c>
      <c r="G33" s="19">
        <v>561439</v>
      </c>
      <c r="H33" s="19">
        <v>558901</v>
      </c>
      <c r="I33" s="19">
        <v>556121</v>
      </c>
      <c r="J33" s="19">
        <v>552722</v>
      </c>
      <c r="K33" s="19">
        <v>551581</v>
      </c>
      <c r="L33" s="19">
        <v>549039</v>
      </c>
      <c r="M33" s="19">
        <v>547094</v>
      </c>
      <c r="N33" s="19">
        <v>545989</v>
      </c>
      <c r="O33" s="19">
        <v>541918</v>
      </c>
      <c r="P33" s="19">
        <v>542877</v>
      </c>
      <c r="Q33" s="19">
        <v>543460</v>
      </c>
      <c r="R33" s="19">
        <v>541479</v>
      </c>
      <c r="S33" s="19">
        <v>541397</v>
      </c>
      <c r="T33" s="19">
        <v>540770</v>
      </c>
      <c r="U33" s="19">
        <v>539113</v>
      </c>
      <c r="V33" s="19">
        <v>538865</v>
      </c>
      <c r="W33" s="19">
        <v>538217</v>
      </c>
      <c r="X33" s="19">
        <v>538231</v>
      </c>
      <c r="Y33" s="19">
        <v>538779</v>
      </c>
      <c r="Z33" s="19">
        <v>539055</v>
      </c>
      <c r="AA33" s="19">
        <v>539158</v>
      </c>
      <c r="AB33" s="19">
        <v>539894</v>
      </c>
      <c r="AC33" s="19">
        <v>538800</v>
      </c>
      <c r="AD33" s="19">
        <v>537756</v>
      </c>
      <c r="AE33" s="19">
        <v>536754</v>
      </c>
    </row>
    <row r="34" spans="1:31" x14ac:dyDescent="0.25">
      <c r="A34" s="60"/>
      <c r="B34" s="60"/>
      <c r="C34" s="6" t="s">
        <v>43</v>
      </c>
      <c r="D34" s="19">
        <v>1297639</v>
      </c>
      <c r="E34" s="19">
        <v>1283934</v>
      </c>
      <c r="F34" s="19">
        <v>1276616</v>
      </c>
      <c r="G34" s="19">
        <v>1268582</v>
      </c>
      <c r="H34" s="19">
        <v>1264087</v>
      </c>
      <c r="I34" s="19">
        <v>1260761</v>
      </c>
      <c r="J34" s="19">
        <v>1253531</v>
      </c>
      <c r="K34" s="19">
        <v>1250841</v>
      </c>
      <c r="L34" s="19">
        <v>1247587</v>
      </c>
      <c r="M34" s="19">
        <v>1244001</v>
      </c>
      <c r="N34" s="19">
        <v>1242547</v>
      </c>
      <c r="O34" s="19">
        <v>1236569</v>
      </c>
      <c r="P34" s="19">
        <v>1236027</v>
      </c>
      <c r="Q34" s="19">
        <v>1236577</v>
      </c>
      <c r="R34" s="19">
        <v>1231880</v>
      </c>
      <c r="S34" s="19">
        <v>1230507</v>
      </c>
      <c r="T34" s="19">
        <v>1228307</v>
      </c>
      <c r="U34" s="19">
        <v>1224534</v>
      </c>
      <c r="V34" s="19">
        <v>1224778</v>
      </c>
      <c r="W34" s="19">
        <v>1223294</v>
      </c>
      <c r="X34" s="19">
        <v>1221676</v>
      </c>
      <c r="Y34" s="19">
        <v>1221094</v>
      </c>
      <c r="Z34" s="19">
        <v>1220234</v>
      </c>
      <c r="AA34" s="19">
        <v>1218802</v>
      </c>
      <c r="AB34" s="19">
        <v>1219381</v>
      </c>
      <c r="AC34" s="19">
        <v>1218426</v>
      </c>
      <c r="AD34" s="19">
        <v>1217653</v>
      </c>
      <c r="AE34" s="19">
        <v>1216437</v>
      </c>
    </row>
    <row r="35" spans="1:31" x14ac:dyDescent="0.25">
      <c r="A35" s="60"/>
      <c r="B35" s="60"/>
      <c r="C35" s="6" t="s">
        <v>44</v>
      </c>
      <c r="D35" s="19">
        <v>421579</v>
      </c>
      <c r="E35" s="19">
        <v>419858</v>
      </c>
      <c r="F35" s="19">
        <v>418251</v>
      </c>
      <c r="G35" s="19">
        <v>417088</v>
      </c>
      <c r="H35" s="19">
        <v>416067</v>
      </c>
      <c r="I35" s="19">
        <v>414983</v>
      </c>
      <c r="J35" s="19">
        <v>413957</v>
      </c>
      <c r="K35" s="19">
        <v>413183</v>
      </c>
      <c r="L35" s="19">
        <v>412353</v>
      </c>
      <c r="M35" s="19">
        <v>411328</v>
      </c>
      <c r="N35" s="19">
        <v>410343</v>
      </c>
      <c r="O35" s="19">
        <v>409272</v>
      </c>
      <c r="P35" s="19">
        <v>406468</v>
      </c>
      <c r="Q35" s="19">
        <v>404207</v>
      </c>
      <c r="R35" s="19">
        <v>403164</v>
      </c>
      <c r="S35" s="19">
        <v>402339</v>
      </c>
      <c r="T35" s="19">
        <v>401704</v>
      </c>
      <c r="U35" s="19">
        <v>400659</v>
      </c>
      <c r="V35" s="19">
        <v>400033</v>
      </c>
      <c r="W35" s="19">
        <v>399775</v>
      </c>
      <c r="X35" s="19">
        <v>399705</v>
      </c>
      <c r="Y35" s="19">
        <v>399177</v>
      </c>
      <c r="Z35" s="19">
        <v>400075</v>
      </c>
      <c r="AA35" s="19">
        <v>399891</v>
      </c>
      <c r="AB35" s="19">
        <v>402916</v>
      </c>
      <c r="AC35" s="19">
        <v>403011</v>
      </c>
      <c r="AD35" s="19">
        <v>402846</v>
      </c>
      <c r="AE35" s="19">
        <v>402531</v>
      </c>
    </row>
    <row r="36" spans="1:31" x14ac:dyDescent="0.25">
      <c r="A36" s="60"/>
      <c r="B36" s="60"/>
      <c r="C36" s="9" t="s">
        <v>53</v>
      </c>
      <c r="D36" s="20">
        <v>2295746</v>
      </c>
      <c r="E36" s="20">
        <v>2275294</v>
      </c>
      <c r="F36" s="20">
        <v>2260946</v>
      </c>
      <c r="G36" s="20">
        <v>2247109</v>
      </c>
      <c r="H36" s="20">
        <v>2239055</v>
      </c>
      <c r="I36" s="20">
        <v>2231865</v>
      </c>
      <c r="J36" s="20">
        <v>2220210</v>
      </c>
      <c r="K36" s="20">
        <v>2215605</v>
      </c>
      <c r="L36" s="20">
        <v>2208979</v>
      </c>
      <c r="M36" s="20">
        <v>2202423</v>
      </c>
      <c r="N36" s="20">
        <v>2198879</v>
      </c>
      <c r="O36" s="20">
        <v>2187759</v>
      </c>
      <c r="P36" s="20">
        <v>2185372</v>
      </c>
      <c r="Q36" s="20">
        <v>2184244</v>
      </c>
      <c r="R36" s="20">
        <v>2176523</v>
      </c>
      <c r="S36" s="20">
        <v>2174243</v>
      </c>
      <c r="T36" s="20">
        <v>2170781</v>
      </c>
      <c r="U36" s="20">
        <v>2164306</v>
      </c>
      <c r="V36" s="20">
        <v>2163676</v>
      </c>
      <c r="W36" s="20">
        <v>2161286</v>
      </c>
      <c r="X36" s="20">
        <v>2159612</v>
      </c>
      <c r="Y36" s="20">
        <v>2159050</v>
      </c>
      <c r="Z36" s="20">
        <v>2159364</v>
      </c>
      <c r="AA36" s="20">
        <v>2157851</v>
      </c>
      <c r="AB36" s="20">
        <v>2162191</v>
      </c>
      <c r="AC36" s="20">
        <v>2160237</v>
      </c>
      <c r="AD36" s="20">
        <v>2158255</v>
      </c>
      <c r="AE36" s="20">
        <v>2155722</v>
      </c>
    </row>
    <row r="37" spans="1:31" x14ac:dyDescent="0.25">
      <c r="A37" s="60"/>
      <c r="B37" s="60" t="s">
        <v>53</v>
      </c>
      <c r="C37" s="6" t="s">
        <v>42</v>
      </c>
      <c r="D37" s="19">
        <v>594355</v>
      </c>
      <c r="E37" s="19">
        <v>589333</v>
      </c>
      <c r="F37" s="19">
        <v>583878</v>
      </c>
      <c r="G37" s="19">
        <v>579223</v>
      </c>
      <c r="H37" s="19">
        <v>576660</v>
      </c>
      <c r="I37" s="19">
        <v>573862</v>
      </c>
      <c r="J37" s="19">
        <v>570426</v>
      </c>
      <c r="K37" s="19">
        <v>569263</v>
      </c>
      <c r="L37" s="19">
        <v>566744</v>
      </c>
      <c r="M37" s="19">
        <v>564805</v>
      </c>
      <c r="N37" s="19">
        <v>563721</v>
      </c>
      <c r="O37" s="19">
        <v>559612</v>
      </c>
      <c r="P37" s="19">
        <v>560687</v>
      </c>
      <c r="Q37" s="19">
        <v>561337</v>
      </c>
      <c r="R37" s="19">
        <v>559379</v>
      </c>
      <c r="S37" s="19">
        <v>559352</v>
      </c>
      <c r="T37" s="19">
        <v>558764</v>
      </c>
      <c r="U37" s="19">
        <v>557052</v>
      </c>
      <c r="V37" s="19">
        <v>556803</v>
      </c>
      <c r="W37" s="19">
        <v>556150</v>
      </c>
      <c r="X37" s="19">
        <v>556178</v>
      </c>
      <c r="Y37" s="19">
        <v>556748</v>
      </c>
      <c r="Z37" s="19">
        <v>556982</v>
      </c>
      <c r="AA37" s="19">
        <v>557072</v>
      </c>
      <c r="AB37" s="19">
        <v>557746</v>
      </c>
      <c r="AC37" s="19">
        <v>556667</v>
      </c>
      <c r="AD37" s="19">
        <v>555659</v>
      </c>
      <c r="AE37" s="19">
        <v>554692</v>
      </c>
    </row>
    <row r="38" spans="1:31" x14ac:dyDescent="0.25">
      <c r="A38" s="60"/>
      <c r="B38" s="60"/>
      <c r="C38" s="6" t="s">
        <v>43</v>
      </c>
      <c r="D38" s="19">
        <v>1497517</v>
      </c>
      <c r="E38" s="19">
        <v>1483902</v>
      </c>
      <c r="F38" s="19">
        <v>1476875</v>
      </c>
      <c r="G38" s="19">
        <v>1468825</v>
      </c>
      <c r="H38" s="19">
        <v>1464234</v>
      </c>
      <c r="I38" s="19">
        <v>1461122</v>
      </c>
      <c r="J38" s="19">
        <v>1453697</v>
      </c>
      <c r="K38" s="19">
        <v>1450772</v>
      </c>
      <c r="L38" s="19">
        <v>1447413</v>
      </c>
      <c r="M38" s="19">
        <v>1443953</v>
      </c>
      <c r="N38" s="19">
        <v>1442521</v>
      </c>
      <c r="O38" s="19">
        <v>1436279</v>
      </c>
      <c r="P38" s="19">
        <v>1436833</v>
      </c>
      <c r="Q38" s="19">
        <v>1438673</v>
      </c>
      <c r="R38" s="19">
        <v>1433623</v>
      </c>
      <c r="S38" s="19">
        <v>1432269</v>
      </c>
      <c r="T38" s="19">
        <v>1429814</v>
      </c>
      <c r="U38" s="19">
        <v>1425867</v>
      </c>
      <c r="V38" s="19">
        <v>1426196</v>
      </c>
      <c r="W38" s="19">
        <v>1424321</v>
      </c>
      <c r="X38" s="19">
        <v>1422765</v>
      </c>
      <c r="Y38" s="19">
        <v>1422394</v>
      </c>
      <c r="Z38" s="19">
        <v>1421574</v>
      </c>
      <c r="AA38" s="19">
        <v>1420316</v>
      </c>
      <c r="AB38" s="19">
        <v>1418799</v>
      </c>
      <c r="AC38" s="19">
        <v>1417830</v>
      </c>
      <c r="AD38" s="19">
        <v>1417372</v>
      </c>
      <c r="AE38" s="19">
        <v>1416210</v>
      </c>
    </row>
    <row r="39" spans="1:31" x14ac:dyDescent="0.25">
      <c r="A39" s="60"/>
      <c r="B39" s="60"/>
      <c r="C39" s="6" t="s">
        <v>44</v>
      </c>
      <c r="D39" s="19">
        <v>982645</v>
      </c>
      <c r="E39" s="19">
        <v>980146</v>
      </c>
      <c r="F39" s="19">
        <v>978317</v>
      </c>
      <c r="G39" s="19">
        <v>976502</v>
      </c>
      <c r="H39" s="19">
        <v>975664</v>
      </c>
      <c r="I39" s="19">
        <v>974865</v>
      </c>
      <c r="J39" s="19">
        <v>973253</v>
      </c>
      <c r="K39" s="19">
        <v>971917</v>
      </c>
      <c r="L39" s="19">
        <v>970847</v>
      </c>
      <c r="M39" s="19">
        <v>969735</v>
      </c>
      <c r="N39" s="19">
        <v>968311</v>
      </c>
      <c r="O39" s="19">
        <v>965421</v>
      </c>
      <c r="P39" s="19">
        <v>960870</v>
      </c>
      <c r="Q39" s="19">
        <v>957607</v>
      </c>
      <c r="R39" s="19">
        <v>956461</v>
      </c>
      <c r="S39" s="19">
        <v>955776</v>
      </c>
      <c r="T39" s="19">
        <v>955319</v>
      </c>
      <c r="U39" s="19">
        <v>954453</v>
      </c>
      <c r="V39" s="19">
        <v>954344</v>
      </c>
      <c r="W39" s="19">
        <v>953646</v>
      </c>
      <c r="X39" s="19">
        <v>953706</v>
      </c>
      <c r="Y39" s="19">
        <v>953286</v>
      </c>
      <c r="Z39" s="19">
        <v>953596</v>
      </c>
      <c r="AA39" s="19">
        <v>952590</v>
      </c>
      <c r="AB39" s="19">
        <v>957317</v>
      </c>
      <c r="AC39" s="19">
        <v>957266</v>
      </c>
      <c r="AD39" s="19">
        <v>957304</v>
      </c>
      <c r="AE39" s="19">
        <v>956955</v>
      </c>
    </row>
    <row r="40" spans="1:31" x14ac:dyDescent="0.25">
      <c r="A40" s="67"/>
      <c r="B40" s="67"/>
      <c r="C40" s="21" t="s">
        <v>53</v>
      </c>
      <c r="D40" s="22">
        <v>3074517</v>
      </c>
      <c r="E40" s="22">
        <v>3053381</v>
      </c>
      <c r="F40" s="22">
        <v>3039070</v>
      </c>
      <c r="G40" s="22">
        <v>3024550</v>
      </c>
      <c r="H40" s="22">
        <v>3016558</v>
      </c>
      <c r="I40" s="22">
        <v>3009849</v>
      </c>
      <c r="J40" s="22">
        <v>2997376</v>
      </c>
      <c r="K40" s="22">
        <v>2991952</v>
      </c>
      <c r="L40" s="22">
        <v>2985004</v>
      </c>
      <c r="M40" s="22">
        <v>2978493</v>
      </c>
      <c r="N40" s="22">
        <v>2974553</v>
      </c>
      <c r="O40" s="22">
        <v>2961312</v>
      </c>
      <c r="P40" s="22">
        <v>2958390</v>
      </c>
      <c r="Q40" s="22">
        <v>2957617</v>
      </c>
      <c r="R40" s="22">
        <v>2949463</v>
      </c>
      <c r="S40" s="22">
        <v>2947397</v>
      </c>
      <c r="T40" s="22">
        <v>2943897</v>
      </c>
      <c r="U40" s="22">
        <v>2937372</v>
      </c>
      <c r="V40" s="22">
        <v>2937343</v>
      </c>
      <c r="W40" s="22">
        <v>2934117</v>
      </c>
      <c r="X40" s="22">
        <v>2932649</v>
      </c>
      <c r="Y40" s="22">
        <v>2932428</v>
      </c>
      <c r="Z40" s="22">
        <v>2932152</v>
      </c>
      <c r="AA40" s="22">
        <v>2929978</v>
      </c>
      <c r="AB40" s="22">
        <v>2933862</v>
      </c>
      <c r="AC40" s="22">
        <v>2931763</v>
      </c>
      <c r="AD40" s="22">
        <v>2930335</v>
      </c>
      <c r="AE40" s="22">
        <v>2927857</v>
      </c>
    </row>
    <row r="41" spans="1:31" x14ac:dyDescent="0.25">
      <c r="A41" s="17" t="s">
        <v>54</v>
      </c>
    </row>
  </sheetData>
  <mergeCells count="12">
    <mergeCell ref="A29:A40"/>
    <mergeCell ref="B29:B32"/>
    <mergeCell ref="B33:B36"/>
    <mergeCell ref="B37:B40"/>
    <mergeCell ref="A5:A16"/>
    <mergeCell ref="B5:B8"/>
    <mergeCell ref="B9:B12"/>
    <mergeCell ref="B13:B16"/>
    <mergeCell ref="A17:A28"/>
    <mergeCell ref="B17:B20"/>
    <mergeCell ref="B21:B24"/>
    <mergeCell ref="B25:B28"/>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FE7983-D4DC-416E-ABB9-73BDCDF6C38B}">
  <sheetPr codeName="Feuil6">
    <tabColor theme="8" tint="-0.249977111117893"/>
  </sheetPr>
  <dimension ref="A1:AE44"/>
  <sheetViews>
    <sheetView showGridLines="0" zoomScaleNormal="100" workbookViewId="0">
      <pane xSplit="3" ySplit="4" topLeftCell="P5" activePane="bottomRight" state="frozen"/>
      <selection activeCell="G6" sqref="G6"/>
      <selection pane="topRight" activeCell="G6" sqref="G6"/>
      <selection pane="bottomLeft" activeCell="G6" sqref="G6"/>
      <selection pane="bottomRight" activeCell="A42" sqref="A42"/>
    </sheetView>
  </sheetViews>
  <sheetFormatPr baseColWidth="10" defaultColWidth="11.42578125" defaultRowHeight="15" x14ac:dyDescent="0.25"/>
  <cols>
    <col min="1" max="1" width="20.5703125" bestFit="1" customWidth="1"/>
    <col min="2" max="2" width="23.85546875" customWidth="1"/>
    <col min="3" max="3" width="15.140625" customWidth="1"/>
    <col min="4" max="21" width="11.7109375" bestFit="1" customWidth="1"/>
    <col min="22" max="31" width="8.5703125" customWidth="1"/>
  </cols>
  <sheetData>
    <row r="1" spans="1:31" ht="21" x14ac:dyDescent="0.3">
      <c r="A1" s="41" t="s">
        <v>59</v>
      </c>
    </row>
    <row r="2" spans="1:31" s="39" customFormat="1" ht="18.75" x14ac:dyDescent="0.3">
      <c r="A2" s="38" t="s">
        <v>57</v>
      </c>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row>
    <row r="3" spans="1:31" ht="19.5" thickBot="1" x14ac:dyDescent="0.35">
      <c r="A3" s="38" t="s">
        <v>58</v>
      </c>
    </row>
    <row r="4" spans="1:31" s="37" customFormat="1" ht="39.75" customHeight="1" thickBot="1" x14ac:dyDescent="0.3">
      <c r="A4" s="8" t="s">
        <v>47</v>
      </c>
      <c r="B4" s="13" t="s">
        <v>46</v>
      </c>
      <c r="C4" s="8" t="s">
        <v>48</v>
      </c>
      <c r="D4" s="8">
        <v>44927</v>
      </c>
      <c r="E4" s="8">
        <v>44958</v>
      </c>
      <c r="F4" s="8">
        <v>44986</v>
      </c>
      <c r="G4" s="8">
        <v>45017</v>
      </c>
      <c r="H4" s="8">
        <v>45047</v>
      </c>
      <c r="I4" s="8">
        <v>45078</v>
      </c>
      <c r="J4" s="8">
        <v>45108</v>
      </c>
      <c r="K4" s="8">
        <v>45139</v>
      </c>
      <c r="L4" s="8">
        <v>45170</v>
      </c>
      <c r="M4" s="8">
        <v>45200</v>
      </c>
      <c r="N4" s="8">
        <v>45231</v>
      </c>
      <c r="O4" s="8">
        <v>45261</v>
      </c>
      <c r="P4" s="8">
        <v>45292</v>
      </c>
      <c r="Q4" s="8">
        <v>45323</v>
      </c>
      <c r="R4" s="8">
        <v>45352</v>
      </c>
      <c r="S4" s="8">
        <v>45383</v>
      </c>
      <c r="T4" s="8">
        <v>45413</v>
      </c>
      <c r="U4" s="8">
        <v>45444</v>
      </c>
      <c r="V4" s="8">
        <v>45474</v>
      </c>
      <c r="W4" s="8">
        <v>45505</v>
      </c>
      <c r="X4" s="8">
        <v>45536</v>
      </c>
      <c r="Y4" s="8">
        <v>45566</v>
      </c>
      <c r="Z4" s="8">
        <v>45597</v>
      </c>
      <c r="AA4" s="8">
        <v>45627</v>
      </c>
      <c r="AB4" s="8">
        <v>45658</v>
      </c>
      <c r="AC4" s="8">
        <v>45689</v>
      </c>
      <c r="AD4" s="8">
        <v>45717</v>
      </c>
      <c r="AE4" s="8">
        <v>45748</v>
      </c>
    </row>
    <row r="5" spans="1:31" x14ac:dyDescent="0.25">
      <c r="A5" s="66" t="s">
        <v>49</v>
      </c>
      <c r="B5" s="66" t="s">
        <v>41</v>
      </c>
      <c r="C5" s="36" t="s">
        <v>42</v>
      </c>
      <c r="D5" s="23">
        <v>0</v>
      </c>
      <c r="E5" s="23">
        <v>0</v>
      </c>
      <c r="F5" s="23">
        <v>0</v>
      </c>
      <c r="G5" s="23">
        <v>0</v>
      </c>
      <c r="H5" s="23">
        <v>0</v>
      </c>
      <c r="I5" s="23">
        <v>0</v>
      </c>
      <c r="J5" s="23">
        <v>4.2535091450446316E-4</v>
      </c>
      <c r="K5" s="23">
        <v>0</v>
      </c>
      <c r="L5" s="23">
        <v>4.0633888663155204E-4</v>
      </c>
      <c r="M5" s="23">
        <v>1.5860428231562196E-3</v>
      </c>
      <c r="N5" s="23">
        <v>1.944768572539779E-3</v>
      </c>
      <c r="O5" s="23">
        <v>7.8247261345842922E-4</v>
      </c>
      <c r="P5" s="23">
        <v>1.5455950540959051E-3</v>
      </c>
      <c r="Q5" s="23">
        <v>1.1746280344557825E-3</v>
      </c>
      <c r="R5" s="23">
        <v>1.944768572539779E-3</v>
      </c>
      <c r="S5" s="23">
        <v>7.8709169618251806E-4</v>
      </c>
      <c r="T5" s="23">
        <v>1.6214025131739973E-3</v>
      </c>
      <c r="U5" s="23">
        <v>1.6174686615446632E-3</v>
      </c>
      <c r="V5" s="23">
        <v>1.6135538523598392E-3</v>
      </c>
      <c r="W5" s="23">
        <v>3.1517334533994745E-3</v>
      </c>
      <c r="X5" s="23">
        <v>1.6122531237403592E-3</v>
      </c>
      <c r="Y5" s="23">
        <v>2.73972602739736E-3</v>
      </c>
      <c r="Z5" s="23">
        <v>2.8157683024938596E-3</v>
      </c>
      <c r="AA5" s="23">
        <v>6.5014221861032784E-3</v>
      </c>
      <c r="AB5" s="23">
        <v>8.6477987421382796E-3</v>
      </c>
      <c r="AC5" s="23">
        <v>9.8603122432210366E-3</v>
      </c>
      <c r="AD5" s="23">
        <v>1.6949152542372836E-2</v>
      </c>
      <c r="AE5" s="23">
        <v>2.3641642472003399E-2</v>
      </c>
    </row>
    <row r="6" spans="1:31" x14ac:dyDescent="0.25">
      <c r="A6" s="61"/>
      <c r="B6" s="61"/>
      <c r="C6" t="s">
        <v>43</v>
      </c>
      <c r="D6" s="24">
        <v>0</v>
      </c>
      <c r="E6" s="24">
        <v>0</v>
      </c>
      <c r="F6" s="24">
        <v>0</v>
      </c>
      <c r="G6" s="24">
        <v>2.2485553032192129E-5</v>
      </c>
      <c r="H6" s="24">
        <v>6.6761616521304745E-5</v>
      </c>
      <c r="I6" s="24">
        <v>6.6217856748762571E-5</v>
      </c>
      <c r="J6" s="24">
        <v>1.1322207377539861E-4</v>
      </c>
      <c r="K6" s="24">
        <v>1.5963511972638678E-4</v>
      </c>
      <c r="L6" s="24">
        <v>4.4661798530576391E-5</v>
      </c>
      <c r="M6" s="24">
        <v>1.1048258794410515E-4</v>
      </c>
      <c r="N6" s="24">
        <v>8.7796312554955236E-5</v>
      </c>
      <c r="O6" s="24">
        <v>6.6355532945427953E-5</v>
      </c>
      <c r="P6" s="24">
        <v>1.0821808107697173E-4</v>
      </c>
      <c r="Q6" s="24">
        <v>1.751505199780734E-4</v>
      </c>
      <c r="R6" s="24">
        <v>2.1793139519687976E-4</v>
      </c>
      <c r="S6" s="24">
        <v>1.7547707830667392E-4</v>
      </c>
      <c r="T6" s="24">
        <v>8.8204811572456521E-5</v>
      </c>
      <c r="U6" s="24">
        <v>2.4510896207496913E-4</v>
      </c>
      <c r="V6" s="24">
        <v>3.3227006911218382E-4</v>
      </c>
      <c r="W6" s="24">
        <v>4.1228612657184804E-4</v>
      </c>
      <c r="X6" s="24">
        <v>4.2443873561937018E-4</v>
      </c>
      <c r="Y6" s="24">
        <v>4.6036478428623795E-4</v>
      </c>
      <c r="Z6" s="24">
        <v>5.9819213045009256E-4</v>
      </c>
      <c r="AA6" s="24">
        <v>9.8918491163280109E-4</v>
      </c>
      <c r="AB6" s="24">
        <v>1.131673545466727E-3</v>
      </c>
      <c r="AC6" s="24">
        <v>1.513900357831055E-3</v>
      </c>
      <c r="AD6" s="24">
        <v>2.3359238129463389E-3</v>
      </c>
      <c r="AE6" s="24">
        <v>4.4615558826859303E-3</v>
      </c>
    </row>
    <row r="7" spans="1:31" x14ac:dyDescent="0.25">
      <c r="A7" s="61"/>
      <c r="B7" s="61"/>
      <c r="C7" t="s">
        <v>44</v>
      </c>
      <c r="D7" s="24">
        <v>6.4869773928055707E-6</v>
      </c>
      <c r="E7" s="24">
        <v>1.3242533694057812E-5</v>
      </c>
      <c r="F7" s="24">
        <v>6.5012742498371523E-6</v>
      </c>
      <c r="G7" s="24">
        <v>1.9876764062898289E-5</v>
      </c>
      <c r="H7" s="24">
        <v>3.9488882234373079E-5</v>
      </c>
      <c r="I7" s="24">
        <v>2.6259728408861704E-5</v>
      </c>
      <c r="J7" s="24">
        <v>3.3277095042638649E-5</v>
      </c>
      <c r="K7" s="24">
        <v>3.6671433953028298E-5</v>
      </c>
      <c r="L7" s="24">
        <v>3.320383836369345E-5</v>
      </c>
      <c r="M7" s="24">
        <v>6.2499383229663863E-5</v>
      </c>
      <c r="N7" s="24">
        <v>2.6267229660925651E-5</v>
      </c>
      <c r="O7" s="24">
        <v>7.9656679710549128E-5</v>
      </c>
      <c r="P7" s="24">
        <v>6.0000800010673316E-5</v>
      </c>
      <c r="Q7" s="24">
        <v>5.7395978229957123E-5</v>
      </c>
      <c r="R7" s="24">
        <v>6.3939049260053338E-5</v>
      </c>
      <c r="S7" s="24">
        <v>1.0472866829047689E-4</v>
      </c>
      <c r="T7" s="24">
        <v>9.4856089760897433E-5</v>
      </c>
      <c r="U7" s="24">
        <v>9.8885323712938344E-5</v>
      </c>
      <c r="V7" s="24">
        <v>1.4922892734925419E-4</v>
      </c>
      <c r="W7" s="24">
        <v>1.5147968106643539E-4</v>
      </c>
      <c r="X7" s="24">
        <v>1.7802122560772737E-4</v>
      </c>
      <c r="Y7" s="24">
        <v>1.9605523349164322E-4</v>
      </c>
      <c r="Z7" s="24">
        <v>2.1024361130694835E-4</v>
      </c>
      <c r="AA7" s="24">
        <v>3.8877994713959474E-4</v>
      </c>
      <c r="AB7" s="24">
        <v>6.1349275056077346E-4</v>
      </c>
      <c r="AC7" s="24">
        <v>1.0312762391864183E-3</v>
      </c>
      <c r="AD7" s="24">
        <v>1.2055892360571807E-3</v>
      </c>
      <c r="AE7" s="24">
        <v>2.0877912763619388E-3</v>
      </c>
    </row>
    <row r="8" spans="1:31" x14ac:dyDescent="0.25">
      <c r="A8" s="61"/>
      <c r="B8" s="61"/>
      <c r="C8" s="34" t="s">
        <v>53</v>
      </c>
      <c r="D8" s="25">
        <v>5.604407306014636E-6</v>
      </c>
      <c r="E8" s="25">
        <v>1.1461186691263947E-5</v>
      </c>
      <c r="F8" s="25">
        <v>5.6118927229675819E-6</v>
      </c>
      <c r="G8" s="25">
        <v>2.0071109072095084E-5</v>
      </c>
      <c r="H8" s="25">
        <v>4.2707301240119122E-5</v>
      </c>
      <c r="I8" s="25">
        <v>3.1209392324704766E-5</v>
      </c>
      <c r="J8" s="25">
        <v>4.6106985496452424E-5</v>
      </c>
      <c r="K8" s="25">
        <v>5.2022519970940095E-5</v>
      </c>
      <c r="L8" s="25">
        <v>3.7312147687318387E-5</v>
      </c>
      <c r="M8" s="25">
        <v>7.959497528298165E-5</v>
      </c>
      <c r="N8" s="25">
        <v>4.8200559693567513E-5</v>
      </c>
      <c r="O8" s="25">
        <v>8.3080272732516391E-5</v>
      </c>
      <c r="P8" s="25">
        <v>7.7411142043626313E-5</v>
      </c>
      <c r="Q8" s="25">
        <v>8.1296800099828204E-5</v>
      </c>
      <c r="R8" s="25">
        <v>9.8375359865787715E-5</v>
      </c>
      <c r="S8" s="25">
        <v>1.1913963746690293E-4</v>
      </c>
      <c r="T8" s="25">
        <v>1.0495626822160098E-4</v>
      </c>
      <c r="U8" s="25">
        <v>1.2917620809105301E-4</v>
      </c>
      <c r="V8" s="25">
        <v>1.8395664463088934E-4</v>
      </c>
      <c r="W8" s="25">
        <v>2.0514467159005179E-4</v>
      </c>
      <c r="X8" s="25">
        <v>2.2101336099433766E-4</v>
      </c>
      <c r="Y8" s="25">
        <v>2.4999563961092264E-4</v>
      </c>
      <c r="Z8" s="25">
        <v>2.8027724090406991E-4</v>
      </c>
      <c r="AA8" s="25">
        <v>5.1292873514707793E-4</v>
      </c>
      <c r="AB8" s="25">
        <v>7.4190937562312875E-4</v>
      </c>
      <c r="AC8" s="25">
        <v>1.1589746977207493E-3</v>
      </c>
      <c r="AD8" s="25">
        <v>1.4710908361441621E-3</v>
      </c>
      <c r="AE8" s="25">
        <v>2.5559181747878412E-3</v>
      </c>
    </row>
    <row r="9" spans="1:31" x14ac:dyDescent="0.25">
      <c r="A9" s="61"/>
      <c r="B9" s="65" t="s">
        <v>45</v>
      </c>
      <c r="C9" t="s">
        <v>42</v>
      </c>
      <c r="D9" s="24">
        <v>2.0131661063294004E-5</v>
      </c>
      <c r="E9" s="24">
        <v>2.0771451716861122E-5</v>
      </c>
      <c r="F9" s="24">
        <v>1.3707213910874039E-4</v>
      </c>
      <c r="G9" s="24">
        <v>2.0066442219790481E-4</v>
      </c>
      <c r="H9" s="24">
        <v>3.0096772699916841E-4</v>
      </c>
      <c r="I9" s="24">
        <v>3.7080661344490728E-4</v>
      </c>
      <c r="J9" s="24">
        <v>5.4488166591637466E-4</v>
      </c>
      <c r="K9" s="24">
        <v>5.9634930512331152E-4</v>
      </c>
      <c r="L9" s="24">
        <v>5.2130848429565724E-4</v>
      </c>
      <c r="M9" s="24">
        <v>7.3844639084330588E-4</v>
      </c>
      <c r="N9" s="24">
        <v>6.9586573884561354E-4</v>
      </c>
      <c r="O9" s="24">
        <v>8.4586660064789321E-4</v>
      </c>
      <c r="P9" s="24">
        <v>7.79906411230602E-4</v>
      </c>
      <c r="Q9" s="24">
        <v>8.5040900623623017E-4</v>
      </c>
      <c r="R9" s="24">
        <v>9.6642716080497237E-4</v>
      </c>
      <c r="S9" s="24">
        <v>1.2674538963646231E-3</v>
      </c>
      <c r="T9" s="24">
        <v>1.5604257400376742E-3</v>
      </c>
      <c r="U9" s="24">
        <v>1.827542401212412E-3</v>
      </c>
      <c r="V9" s="24">
        <v>1.9417042360398984E-3</v>
      </c>
      <c r="W9" s="24">
        <v>2.7126678957072325E-3</v>
      </c>
      <c r="X9" s="24">
        <v>2.8210937847084061E-3</v>
      </c>
      <c r="Y9" s="24">
        <v>3.1758875290786026E-3</v>
      </c>
      <c r="Z9" s="24">
        <v>3.9831722162548822E-3</v>
      </c>
      <c r="AA9" s="24">
        <v>4.1245791245791974E-3</v>
      </c>
      <c r="AB9" s="24">
        <v>7.2155192808138757E-3</v>
      </c>
      <c r="AC9" s="24">
        <v>9.4061940107499353E-3</v>
      </c>
      <c r="AD9" s="24">
        <v>1.4393330872934929E-2</v>
      </c>
      <c r="AE9" s="24">
        <v>2.3938482113005755E-2</v>
      </c>
    </row>
    <row r="10" spans="1:31" x14ac:dyDescent="0.25">
      <c r="A10" s="61"/>
      <c r="B10" s="65"/>
      <c r="C10" t="s">
        <v>43</v>
      </c>
      <c r="D10" s="24">
        <v>6.2781804691436349E-5</v>
      </c>
      <c r="E10" s="24">
        <v>8.0007385297120592E-5</v>
      </c>
      <c r="F10" s="24">
        <v>9.1849504586738462E-5</v>
      </c>
      <c r="G10" s="24">
        <v>1.5435473290192903E-4</v>
      </c>
      <c r="H10" s="24">
        <v>1.9374963671947576E-4</v>
      </c>
      <c r="I10" s="24">
        <v>2.7973419035598468E-4</v>
      </c>
      <c r="J10" s="24">
        <v>3.1757400487841814E-4</v>
      </c>
      <c r="K10" s="24">
        <v>3.2587596877253766E-4</v>
      </c>
      <c r="L10" s="24">
        <v>3.4799868533830214E-4</v>
      </c>
      <c r="M10" s="24">
        <v>4.1046496207930439E-4</v>
      </c>
      <c r="N10" s="24">
        <v>5.1409791117129622E-4</v>
      </c>
      <c r="O10" s="24">
        <v>7.0979329584797135E-4</v>
      </c>
      <c r="P10" s="24">
        <v>4.4817662876828201E-4</v>
      </c>
      <c r="Q10" s="24">
        <v>4.8725614634537173E-4</v>
      </c>
      <c r="R10" s="24">
        <v>5.5701873883684527E-4</v>
      </c>
      <c r="S10" s="24">
        <v>7.1052201360677358E-4</v>
      </c>
      <c r="T10" s="24">
        <v>6.8789180630002278E-4</v>
      </c>
      <c r="U10" s="24">
        <v>1.0752688172042113E-3</v>
      </c>
      <c r="V10" s="24">
        <v>1.4006427248391962E-3</v>
      </c>
      <c r="W10" s="24">
        <v>1.4487211542704159E-3</v>
      </c>
      <c r="X10" s="24">
        <v>1.9177194687398647E-3</v>
      </c>
      <c r="Y10" s="24">
        <v>2.1271641377746953E-3</v>
      </c>
      <c r="Z10" s="24">
        <v>2.538233748253349E-3</v>
      </c>
      <c r="AA10" s="24">
        <v>2.9255519081865522E-3</v>
      </c>
      <c r="AB10" s="24">
        <v>4.3381119730705464E-3</v>
      </c>
      <c r="AC10" s="24">
        <v>6.427447277305598E-3</v>
      </c>
      <c r="AD10" s="24">
        <v>8.5727092749616762E-3</v>
      </c>
      <c r="AE10" s="24">
        <v>1.4756927357073124E-2</v>
      </c>
    </row>
    <row r="11" spans="1:31" x14ac:dyDescent="0.25">
      <c r="A11" s="61"/>
      <c r="B11" s="65"/>
      <c r="C11" t="s">
        <v>44</v>
      </c>
      <c r="D11" s="24">
        <v>5.1761441866027269E-6</v>
      </c>
      <c r="E11" s="24">
        <v>3.2638318473887651E-5</v>
      </c>
      <c r="F11" s="24">
        <v>1.0388800872673798E-5</v>
      </c>
      <c r="G11" s="24">
        <v>3.291982376918412E-5</v>
      </c>
      <c r="H11" s="24">
        <v>5.4119875524394345E-5</v>
      </c>
      <c r="I11" s="24">
        <v>8.0592732684570123E-5</v>
      </c>
      <c r="J11" s="24">
        <v>8.4558968606041063E-5</v>
      </c>
      <c r="K11" s="24">
        <v>8.5917542070879094E-5</v>
      </c>
      <c r="L11" s="24">
        <v>7.228527104197191E-5</v>
      </c>
      <c r="M11" s="24">
        <v>1.1263918985604526E-4</v>
      </c>
      <c r="N11" s="24">
        <v>1.7578236075710407E-4</v>
      </c>
      <c r="O11" s="24">
        <v>2.0653633137124316E-4</v>
      </c>
      <c r="P11" s="24">
        <v>1.2818297841499238E-4</v>
      </c>
      <c r="Q11" s="24">
        <v>1.024613493021409E-4</v>
      </c>
      <c r="R11" s="24">
        <v>1.4695243262785596E-4</v>
      </c>
      <c r="S11" s="24">
        <v>2.064859532193708E-4</v>
      </c>
      <c r="T11" s="24">
        <v>2.6611438290391476E-4</v>
      </c>
      <c r="U11" s="24">
        <v>3.3372951515531213E-4</v>
      </c>
      <c r="V11" s="24">
        <v>2.926697923799626E-4</v>
      </c>
      <c r="W11" s="24">
        <v>3.9450649702876817E-4</v>
      </c>
      <c r="X11" s="24">
        <v>4.022740314364448E-4</v>
      </c>
      <c r="Y11" s="24">
        <v>4.4551468224662827E-4</v>
      </c>
      <c r="Z11" s="24">
        <v>6.0213010429555069E-4</v>
      </c>
      <c r="AA11" s="24">
        <v>8.2228858903277136E-4</v>
      </c>
      <c r="AB11" s="24">
        <v>1.2618908949717511E-3</v>
      </c>
      <c r="AC11" s="24">
        <v>1.9006747993233208E-3</v>
      </c>
      <c r="AD11" s="24">
        <v>2.4799739195231485E-3</v>
      </c>
      <c r="AE11" s="24">
        <v>4.3775617337042938E-3</v>
      </c>
    </row>
    <row r="12" spans="1:31" x14ac:dyDescent="0.25">
      <c r="A12" s="61"/>
      <c r="B12" s="65"/>
      <c r="C12" s="34" t="s">
        <v>53</v>
      </c>
      <c r="D12" s="25">
        <v>3.1094750488458445E-5</v>
      </c>
      <c r="E12" s="25">
        <v>5.0702097292187887E-5</v>
      </c>
      <c r="F12" s="25">
        <v>5.9839964000385493E-5</v>
      </c>
      <c r="G12" s="25">
        <v>1.0193466771912796E-4</v>
      </c>
      <c r="H12" s="25">
        <v>1.3845060709294366E-4</v>
      </c>
      <c r="I12" s="25">
        <v>1.9601154686199607E-4</v>
      </c>
      <c r="J12" s="25">
        <v>2.3123022641513558E-4</v>
      </c>
      <c r="K12" s="25">
        <v>2.3707918444770826E-4</v>
      </c>
      <c r="L12" s="25">
        <v>2.38811297086583E-4</v>
      </c>
      <c r="M12" s="25">
        <v>3.1000345577614219E-4</v>
      </c>
      <c r="N12" s="25">
        <v>3.7468509197036148E-4</v>
      </c>
      <c r="O12" s="25">
        <v>4.9179039589120066E-4</v>
      </c>
      <c r="P12" s="25">
        <v>3.4585339324788578E-4</v>
      </c>
      <c r="Q12" s="25">
        <v>3.6033641621147083E-4</v>
      </c>
      <c r="R12" s="25">
        <v>4.2084626024219141E-4</v>
      </c>
      <c r="S12" s="25">
        <v>5.4895553985434553E-4</v>
      </c>
      <c r="T12" s="25">
        <v>5.9206951274570763E-4</v>
      </c>
      <c r="U12" s="25">
        <v>8.2358933235071596E-4</v>
      </c>
      <c r="V12" s="25">
        <v>9.5268080578891912E-4</v>
      </c>
      <c r="W12" s="25">
        <v>1.0827532869295275E-3</v>
      </c>
      <c r="X12" s="25">
        <v>1.3327651211838543E-3</v>
      </c>
      <c r="Y12" s="25">
        <v>1.4883769171927241E-3</v>
      </c>
      <c r="Z12" s="25">
        <v>1.7892414978282201E-3</v>
      </c>
      <c r="AA12" s="25">
        <v>2.1110788476177422E-3</v>
      </c>
      <c r="AB12" s="25">
        <v>3.3426677986290176E-3</v>
      </c>
      <c r="AC12" s="25">
        <v>4.7715678889566071E-3</v>
      </c>
      <c r="AD12" s="25">
        <v>6.5157940628590705E-3</v>
      </c>
      <c r="AE12" s="25">
        <v>1.1100025966571447E-2</v>
      </c>
    </row>
    <row r="13" spans="1:31" x14ac:dyDescent="0.25">
      <c r="A13" s="61"/>
      <c r="B13" s="65" t="s">
        <v>53</v>
      </c>
      <c r="C13" t="s">
        <v>42</v>
      </c>
      <c r="D13" s="24">
        <v>1.9167736865277618E-5</v>
      </c>
      <c r="E13" s="24">
        <v>1.9775743073546792E-5</v>
      </c>
      <c r="F13" s="24">
        <v>1.3050449308327217E-4</v>
      </c>
      <c r="G13" s="24">
        <v>1.9036338254574403E-4</v>
      </c>
      <c r="H13" s="24">
        <v>2.8506896476110377E-4</v>
      </c>
      <c r="I13" s="24">
        <v>3.5160289555324908E-4</v>
      </c>
      <c r="J13" s="24">
        <v>5.3857546788749211E-4</v>
      </c>
      <c r="K13" s="24">
        <v>5.6426486101912587E-4</v>
      </c>
      <c r="L13" s="24">
        <v>5.1547454586686747E-4</v>
      </c>
      <c r="M13" s="24">
        <v>7.8013769430307356E-4</v>
      </c>
      <c r="N13" s="24">
        <v>7.5829752483902446E-4</v>
      </c>
      <c r="O13" s="24">
        <v>8.4269112430668258E-4</v>
      </c>
      <c r="P13" s="24">
        <v>8.1758375480101009E-4</v>
      </c>
      <c r="Q13" s="24">
        <v>8.6635092988340823E-4</v>
      </c>
      <c r="R13" s="24">
        <v>1.0165640136339249E-3</v>
      </c>
      <c r="S13" s="24">
        <v>1.2429831595830443E-3</v>
      </c>
      <c r="T13" s="24">
        <v>1.5637388776319483E-3</v>
      </c>
      <c r="U13" s="24">
        <v>1.8165687972624411E-3</v>
      </c>
      <c r="V13" s="24">
        <v>1.9245003700962826E-3</v>
      </c>
      <c r="W13" s="24">
        <v>2.7369311537408514E-3</v>
      </c>
      <c r="X13" s="24">
        <v>2.757952799006258E-3</v>
      </c>
      <c r="Y13" s="24">
        <v>3.1544527793807564E-3</v>
      </c>
      <c r="Z13" s="24">
        <v>3.9216517573239518E-3</v>
      </c>
      <c r="AA13" s="24">
        <v>4.2416118124888325E-3</v>
      </c>
      <c r="AB13" s="24">
        <v>7.28392280543666E-3</v>
      </c>
      <c r="AC13" s="24">
        <v>9.4286061884099048E-3</v>
      </c>
      <c r="AD13" s="24">
        <v>1.4523804618775893E-2</v>
      </c>
      <c r="AE13" s="24">
        <v>2.3923343768508243E-2</v>
      </c>
    </row>
    <row r="14" spans="1:31" x14ac:dyDescent="0.25">
      <c r="A14" s="61"/>
      <c r="B14" s="65"/>
      <c r="C14" t="s">
        <v>43</v>
      </c>
      <c r="D14" s="24">
        <v>4.9714368356434946E-5</v>
      </c>
      <c r="E14" s="24">
        <v>6.279950533305545E-5</v>
      </c>
      <c r="F14" s="24">
        <v>7.2601210625133916E-5</v>
      </c>
      <c r="G14" s="24">
        <v>1.2502563025429403E-4</v>
      </c>
      <c r="H14" s="24">
        <v>1.6518583406321952E-4</v>
      </c>
      <c r="I14" s="24">
        <v>2.3281531924790322E-4</v>
      </c>
      <c r="J14" s="24">
        <v>2.7061064332478679E-4</v>
      </c>
      <c r="K14" s="24">
        <v>2.8647409841742189E-4</v>
      </c>
      <c r="L14" s="24">
        <v>2.8006441481531752E-4</v>
      </c>
      <c r="M14" s="24">
        <v>3.4378944369950482E-4</v>
      </c>
      <c r="N14" s="24">
        <v>4.2114733935383342E-4</v>
      </c>
      <c r="O14" s="24">
        <v>5.6941562515078203E-4</v>
      </c>
      <c r="P14" s="24">
        <v>3.7538407351966896E-4</v>
      </c>
      <c r="Q14" s="24">
        <v>4.1998565442269431E-4</v>
      </c>
      <c r="R14" s="24">
        <v>4.832955067732847E-4</v>
      </c>
      <c r="S14" s="24">
        <v>5.9131692632474753E-4</v>
      </c>
      <c r="T14" s="24">
        <v>5.5153602783741817E-4</v>
      </c>
      <c r="U14" s="24">
        <v>8.8741882134635297E-4</v>
      </c>
      <c r="V14" s="24">
        <v>1.1569688426775748E-3</v>
      </c>
      <c r="W14" s="24">
        <v>1.1968314582972983E-3</v>
      </c>
      <c r="X14" s="24">
        <v>1.5820003515556458E-3</v>
      </c>
      <c r="Y14" s="24">
        <v>1.7553896329329799E-3</v>
      </c>
      <c r="Z14" s="24">
        <v>2.1029082774048913E-3</v>
      </c>
      <c r="AA14" s="24">
        <v>2.4960998439937931E-3</v>
      </c>
      <c r="AB14" s="24">
        <v>3.6622498281126958E-3</v>
      </c>
      <c r="AC14" s="24">
        <v>5.3693330567163855E-3</v>
      </c>
      <c r="AD14" s="24">
        <v>7.2191783492892014E-3</v>
      </c>
      <c r="AE14" s="24">
        <v>1.2444164063533325E-2</v>
      </c>
    </row>
    <row r="15" spans="1:31" x14ac:dyDescent="0.25">
      <c r="A15" s="61"/>
      <c r="B15" s="65"/>
      <c r="C15" t="s">
        <v>44</v>
      </c>
      <c r="D15" s="24">
        <v>5.982006125559991E-6</v>
      </c>
      <c r="E15" s="24">
        <v>2.0580789890756179E-5</v>
      </c>
      <c r="F15" s="24">
        <v>7.997648691304704E-6</v>
      </c>
      <c r="G15" s="24">
        <v>2.4787191631903127E-5</v>
      </c>
      <c r="H15" s="24">
        <v>4.502126231442638E-5</v>
      </c>
      <c r="I15" s="24">
        <v>4.6865130305384639E-5</v>
      </c>
      <c r="J15" s="24">
        <v>5.2312418131084115E-5</v>
      </c>
      <c r="K15" s="24">
        <v>5.4789093598683891E-5</v>
      </c>
      <c r="L15" s="24">
        <v>4.7815755499280854E-5</v>
      </c>
      <c r="M15" s="24">
        <v>8.1559582333357028E-5</v>
      </c>
      <c r="N15" s="24">
        <v>8.4340228481805113E-5</v>
      </c>
      <c r="O15" s="24">
        <v>1.2776129244973511E-4</v>
      </c>
      <c r="P15" s="24">
        <v>8.5518754679991815E-5</v>
      </c>
      <c r="Q15" s="24">
        <v>7.4173914517805528E-5</v>
      </c>
      <c r="R15" s="24">
        <v>9.4919487181543971E-5</v>
      </c>
      <c r="S15" s="24">
        <v>1.4244741670554895E-4</v>
      </c>
      <c r="T15" s="24">
        <v>1.5810546916728008E-4</v>
      </c>
      <c r="U15" s="24">
        <v>1.8531846763170101E-4</v>
      </c>
      <c r="V15" s="24">
        <v>2.0185101677072659E-4</v>
      </c>
      <c r="W15" s="24">
        <v>2.3857069644961371E-4</v>
      </c>
      <c r="X15" s="24">
        <v>2.602252249321868E-4</v>
      </c>
      <c r="Y15" s="24">
        <v>2.8954387329394038E-4</v>
      </c>
      <c r="Z15" s="24">
        <v>3.5930408472006903E-4</v>
      </c>
      <c r="AA15" s="24">
        <v>5.5087478061088824E-4</v>
      </c>
      <c r="AB15" s="24">
        <v>8.558573940955494E-4</v>
      </c>
      <c r="AC15" s="24">
        <v>1.3514346337040184E-3</v>
      </c>
      <c r="AD15" s="24">
        <v>1.6801767329126527E-3</v>
      </c>
      <c r="AE15" s="24">
        <v>2.9326154990918507E-3</v>
      </c>
    </row>
    <row r="16" spans="1:31" x14ac:dyDescent="0.25">
      <c r="A16" s="62"/>
      <c r="B16" s="62"/>
      <c r="C16" s="33" t="s">
        <v>53</v>
      </c>
      <c r="D16" s="26">
        <v>1.9356362242595182E-5</v>
      </c>
      <c r="E16" s="26">
        <v>3.2281277531520658E-5</v>
      </c>
      <c r="F16" s="26">
        <v>3.4876195962985079E-5</v>
      </c>
      <c r="G16" s="26">
        <v>6.2896693548086802E-5</v>
      </c>
      <c r="H16" s="26">
        <v>9.2638508192965929E-5</v>
      </c>
      <c r="I16" s="26">
        <v>1.1807452649437167E-4</v>
      </c>
      <c r="J16" s="26">
        <v>1.4133425130635757E-4</v>
      </c>
      <c r="K16" s="26">
        <v>1.4564853580378845E-4</v>
      </c>
      <c r="L16" s="26">
        <v>1.4257004438866794E-4</v>
      </c>
      <c r="M16" s="26">
        <v>2.0125448629793041E-4</v>
      </c>
      <c r="N16" s="26">
        <v>2.2284724941878942E-4</v>
      </c>
      <c r="O16" s="26">
        <v>2.9991782520566446E-4</v>
      </c>
      <c r="P16" s="26">
        <v>2.2064723188019997E-4</v>
      </c>
      <c r="Q16" s="26">
        <v>2.2970757817541987E-4</v>
      </c>
      <c r="R16" s="26">
        <v>2.6927564850542929E-4</v>
      </c>
      <c r="S16" s="26">
        <v>3.4489561389339229E-4</v>
      </c>
      <c r="T16" s="26">
        <v>3.57699445495685E-4</v>
      </c>
      <c r="U16" s="26">
        <v>4.9032316241537366E-4</v>
      </c>
      <c r="V16" s="26">
        <v>5.8235547315677039E-4</v>
      </c>
      <c r="W16" s="26">
        <v>6.4383936430889577E-4</v>
      </c>
      <c r="X16" s="26">
        <v>7.9971402452549967E-4</v>
      </c>
      <c r="Y16" s="26">
        <v>9.0452963773590689E-4</v>
      </c>
      <c r="Z16" s="26">
        <v>1.0756043543336258E-3</v>
      </c>
      <c r="AA16" s="26">
        <v>1.3573903824330991E-3</v>
      </c>
      <c r="AB16" s="26">
        <v>2.1370106592242255E-3</v>
      </c>
      <c r="AC16" s="26">
        <v>3.0675715483448052E-3</v>
      </c>
      <c r="AD16" s="26">
        <v>4.1415483600251157E-3</v>
      </c>
      <c r="AE16" s="26">
        <v>7.01662756648469E-3</v>
      </c>
    </row>
    <row r="17" spans="1:31" x14ac:dyDescent="0.25">
      <c r="A17" s="64" t="s">
        <v>50</v>
      </c>
      <c r="B17" s="64" t="s">
        <v>41</v>
      </c>
      <c r="C17" t="s">
        <v>42</v>
      </c>
      <c r="D17" s="24">
        <v>0</v>
      </c>
      <c r="E17" s="24">
        <v>2.241649854293204E-4</v>
      </c>
      <c r="F17" s="24">
        <v>0</v>
      </c>
      <c r="G17" s="24">
        <v>3.3975084937720723E-4</v>
      </c>
      <c r="H17" s="24">
        <v>5.66829157691906E-4</v>
      </c>
      <c r="I17" s="24">
        <v>3.3087018859601081E-4</v>
      </c>
      <c r="J17" s="24">
        <v>3.5731300619334938E-4</v>
      </c>
      <c r="K17" s="24">
        <v>2.6092628832352638E-4</v>
      </c>
      <c r="L17" s="24">
        <v>3.2844317933000688E-4</v>
      </c>
      <c r="M17" s="24">
        <v>4.2983021706421987E-4</v>
      </c>
      <c r="N17" s="24">
        <v>2.151000215100396E-4</v>
      </c>
      <c r="O17" s="24">
        <v>2.1694326933507924E-4</v>
      </c>
      <c r="P17" s="24">
        <v>5.3163211057949411E-4</v>
      </c>
      <c r="Q17" s="24">
        <v>2.1526208158428872E-4</v>
      </c>
      <c r="R17" s="24">
        <v>1.08108108108107E-3</v>
      </c>
      <c r="S17" s="24">
        <v>1.2894906511928816E-3</v>
      </c>
      <c r="T17" s="24">
        <v>6.6511473229136087E-4</v>
      </c>
      <c r="U17" s="24">
        <v>1.1969532100108982E-3</v>
      </c>
      <c r="V17" s="24">
        <v>1.9933554817275212E-3</v>
      </c>
      <c r="W17" s="24">
        <v>1.129943502824915E-3</v>
      </c>
      <c r="X17" s="24">
        <v>2.0516142965123496E-3</v>
      </c>
      <c r="Y17" s="24">
        <v>1.8911536036982923E-3</v>
      </c>
      <c r="Z17" s="24">
        <v>2.3796646836127255E-3</v>
      </c>
      <c r="AA17" s="24">
        <v>4.93244692258199E-3</v>
      </c>
      <c r="AB17" s="24">
        <v>6.0745705906997127E-3</v>
      </c>
      <c r="AC17" s="24">
        <v>8.4415584415584721E-3</v>
      </c>
      <c r="AD17" s="24">
        <v>1.2199036918137951E-2</v>
      </c>
      <c r="AE17" s="24">
        <v>2.0824295010845928E-2</v>
      </c>
    </row>
    <row r="18" spans="1:31" x14ac:dyDescent="0.25">
      <c r="A18" s="65"/>
      <c r="B18" s="65"/>
      <c r="C18" t="s">
        <v>43</v>
      </c>
      <c r="D18" s="24">
        <v>2.5827113303567018E-5</v>
      </c>
      <c r="E18" s="24">
        <v>1.7612455528448479E-5</v>
      </c>
      <c r="F18" s="24">
        <v>4.2480161764446578E-5</v>
      </c>
      <c r="G18" s="24">
        <v>3.5009408778652329E-5</v>
      </c>
      <c r="H18" s="24">
        <v>1.0396271204071716E-4</v>
      </c>
      <c r="I18" s="24">
        <v>5.985361515836729E-5</v>
      </c>
      <c r="J18" s="24">
        <v>1.1378356615199259E-4</v>
      </c>
      <c r="K18" s="24">
        <v>1.1721955222121494E-4</v>
      </c>
      <c r="L18" s="24">
        <v>1.387371451364583E-4</v>
      </c>
      <c r="M18" s="24">
        <v>1.2774763879774831E-4</v>
      </c>
      <c r="N18" s="24">
        <v>1.1075329278065205E-4</v>
      </c>
      <c r="O18" s="24">
        <v>1.2855012597912108E-4</v>
      </c>
      <c r="P18" s="24">
        <v>1.5104979608282498E-4</v>
      </c>
      <c r="Q18" s="24">
        <v>1.6103196060646141E-4</v>
      </c>
      <c r="R18" s="24">
        <v>1.2615112905267623E-4</v>
      </c>
      <c r="S18" s="24">
        <v>1.6902741624691409E-4</v>
      </c>
      <c r="T18" s="24">
        <v>1.9567140815346384E-4</v>
      </c>
      <c r="U18" s="24">
        <v>2.041163463173401E-4</v>
      </c>
      <c r="V18" s="24">
        <v>3.1294933603986941E-4</v>
      </c>
      <c r="W18" s="24">
        <v>4.0724542734205116E-4</v>
      </c>
      <c r="X18" s="24">
        <v>4.4232355968398807E-4</v>
      </c>
      <c r="Y18" s="24">
        <v>6.7253404184652865E-4</v>
      </c>
      <c r="Z18" s="24">
        <v>6.1242638299296992E-4</v>
      </c>
      <c r="AA18" s="24">
        <v>7.6162099730492372E-4</v>
      </c>
      <c r="AB18" s="24">
        <v>1.2788792671103444E-3</v>
      </c>
      <c r="AC18" s="24">
        <v>1.8295132981678286E-3</v>
      </c>
      <c r="AD18" s="24">
        <v>2.4080413478320128E-3</v>
      </c>
      <c r="AE18" s="24">
        <v>4.2487773150767794E-3</v>
      </c>
    </row>
    <row r="19" spans="1:31" x14ac:dyDescent="0.25">
      <c r="A19" s="65"/>
      <c r="B19" s="65"/>
      <c r="C19" t="s">
        <v>44</v>
      </c>
      <c r="D19" s="24">
        <v>2.3206971374145624E-5</v>
      </c>
      <c r="E19" s="24">
        <v>0</v>
      </c>
      <c r="F19" s="24">
        <v>1.147440347448736E-5</v>
      </c>
      <c r="G19" s="24">
        <v>2.9204754534051247E-5</v>
      </c>
      <c r="H19" s="24">
        <v>2.877979428195232E-5</v>
      </c>
      <c r="I19" s="24">
        <v>3.4305513467725035E-5</v>
      </c>
      <c r="J19" s="24">
        <v>4.0700750638222871E-5</v>
      </c>
      <c r="K19" s="24">
        <v>6.4581278474529213E-5</v>
      </c>
      <c r="L19" s="24">
        <v>2.8742404819537271E-5</v>
      </c>
      <c r="M19" s="24">
        <v>5.0633196248650592E-5</v>
      </c>
      <c r="N19" s="24">
        <v>8.3864475008299522E-5</v>
      </c>
      <c r="O19" s="24">
        <v>1.4598376211383268E-4</v>
      </c>
      <c r="P19" s="24">
        <v>8.4417155817195777E-5</v>
      </c>
      <c r="Q19" s="24">
        <v>1.0772257468283364E-4</v>
      </c>
      <c r="R19" s="24">
        <v>7.852375343531115E-5</v>
      </c>
      <c r="S19" s="24">
        <v>1.3410368449862098E-4</v>
      </c>
      <c r="T19" s="24">
        <v>1.1146035355213968E-4</v>
      </c>
      <c r="U19" s="24">
        <v>1.17633219621327E-4</v>
      </c>
      <c r="V19" s="24">
        <v>1.9998333472215357E-4</v>
      </c>
      <c r="W19" s="24">
        <v>2.0430400435844653E-4</v>
      </c>
      <c r="X19" s="24">
        <v>1.8866249389626333E-4</v>
      </c>
      <c r="Y19" s="24">
        <v>2.2698531080767026E-4</v>
      </c>
      <c r="Z19" s="24">
        <v>2.6978756926787639E-4</v>
      </c>
      <c r="AA19" s="24">
        <v>3.6557567416450887E-4</v>
      </c>
      <c r="AB19" s="24">
        <v>7.0496817042209337E-4</v>
      </c>
      <c r="AC19" s="24">
        <v>9.9545855663896177E-4</v>
      </c>
      <c r="AD19" s="24">
        <v>1.3486248274396928E-3</v>
      </c>
      <c r="AE19" s="24">
        <v>2.3847503166418704E-3</v>
      </c>
    </row>
    <row r="20" spans="1:31" x14ac:dyDescent="0.25">
      <c r="A20" s="65"/>
      <c r="B20" s="65"/>
      <c r="C20" s="34" t="s">
        <v>53</v>
      </c>
      <c r="D20" s="25">
        <v>2.35196876585686E-5</v>
      </c>
      <c r="E20" s="25">
        <v>1.3700788480397463E-5</v>
      </c>
      <c r="F20" s="25">
        <v>2.3239523124995998E-5</v>
      </c>
      <c r="G20" s="25">
        <v>4.0776105202366963E-5</v>
      </c>
      <c r="H20" s="25">
        <v>7.3830458420021117E-5</v>
      </c>
      <c r="I20" s="25">
        <v>5.3170631201915342E-5</v>
      </c>
      <c r="J20" s="25">
        <v>7.8062687732360914E-5</v>
      </c>
      <c r="K20" s="25">
        <v>8.9997784670003966E-5</v>
      </c>
      <c r="L20" s="25">
        <v>8.0423833603182615E-5</v>
      </c>
      <c r="M20" s="25">
        <v>9.1961875233970147E-5</v>
      </c>
      <c r="N20" s="25">
        <v>9.8188102220397866E-5</v>
      </c>
      <c r="O20" s="25">
        <v>1.4144411148420133E-4</v>
      </c>
      <c r="P20" s="25">
        <v>1.2407758114019174E-4</v>
      </c>
      <c r="Q20" s="25">
        <v>1.3172670660188679E-4</v>
      </c>
      <c r="R20" s="25">
        <v>1.2726590415890193E-4</v>
      </c>
      <c r="S20" s="25">
        <v>1.8265078474599683E-4</v>
      </c>
      <c r="T20" s="25">
        <v>1.6013019565286335E-4</v>
      </c>
      <c r="U20" s="25">
        <v>1.8343154564015585E-4</v>
      </c>
      <c r="V20" s="25">
        <v>2.9615165568297463E-4</v>
      </c>
      <c r="W20" s="25">
        <v>3.062663440211999E-4</v>
      </c>
      <c r="X20" s="25">
        <v>3.4197721454676255E-4</v>
      </c>
      <c r="Y20" s="25">
        <v>4.476304160105915E-4</v>
      </c>
      <c r="Z20" s="25">
        <v>4.6211604530643768E-4</v>
      </c>
      <c r="AA20" s="25">
        <v>6.5117401910952388E-4</v>
      </c>
      <c r="AB20" s="25">
        <v>1.0822885368655388E-3</v>
      </c>
      <c r="AC20" s="25">
        <v>1.5285766932111589E-3</v>
      </c>
      <c r="AD20" s="25">
        <v>2.0671002843446473E-3</v>
      </c>
      <c r="AE20" s="25">
        <v>3.6199123633442465E-3</v>
      </c>
    </row>
    <row r="21" spans="1:31" x14ac:dyDescent="0.25">
      <c r="A21" s="65"/>
      <c r="B21" s="65" t="s">
        <v>45</v>
      </c>
      <c r="C21" t="s">
        <v>42</v>
      </c>
      <c r="D21" s="24">
        <v>9.9553181895473131E-5</v>
      </c>
      <c r="E21" s="24">
        <v>1.0425034801220256E-4</v>
      </c>
      <c r="F21" s="24">
        <v>1.3190947568841871E-4</v>
      </c>
      <c r="G21" s="24">
        <v>2.2976281912412411E-4</v>
      </c>
      <c r="H21" s="24">
        <v>3.1561841062632823E-4</v>
      </c>
      <c r="I21" s="24">
        <v>2.6883064919469568E-4</v>
      </c>
      <c r="J21" s="24">
        <v>4.3264252379526802E-4</v>
      </c>
      <c r="K21" s="24">
        <v>4.6916996676049649E-4</v>
      </c>
      <c r="L21" s="24">
        <v>4.4312685286307385E-4</v>
      </c>
      <c r="M21" s="24">
        <v>5.067879777966855E-4</v>
      </c>
      <c r="N21" s="24">
        <v>8.1676136363628693E-4</v>
      </c>
      <c r="O21" s="24">
        <v>7.8711046976187582E-4</v>
      </c>
      <c r="P21" s="24">
        <v>6.6390328949639255E-4</v>
      </c>
      <c r="Q21" s="24">
        <v>6.7104217558933144E-4</v>
      </c>
      <c r="R21" s="24">
        <v>8.3929863826837092E-4</v>
      </c>
      <c r="S21" s="24">
        <v>1.134274407154745E-3</v>
      </c>
      <c r="T21" s="24">
        <v>1.3366750208856359E-3</v>
      </c>
      <c r="U21" s="24">
        <v>1.5069912950587128E-3</v>
      </c>
      <c r="V21" s="24">
        <v>1.9122728351752549E-3</v>
      </c>
      <c r="W21" s="24">
        <v>2.1009569264189842E-3</v>
      </c>
      <c r="X21" s="24">
        <v>2.6611268365854812E-3</v>
      </c>
      <c r="Y21" s="24">
        <v>3.1549434275914834E-3</v>
      </c>
      <c r="Z21" s="24">
        <v>3.4734131116667122E-3</v>
      </c>
      <c r="AA21" s="24">
        <v>4.4491048472137251E-3</v>
      </c>
      <c r="AB21" s="24">
        <v>7.1670858107244495E-3</v>
      </c>
      <c r="AC21" s="24">
        <v>8.4964749311629006E-3</v>
      </c>
      <c r="AD21" s="24">
        <v>1.4332191885342516E-2</v>
      </c>
      <c r="AE21" s="24">
        <v>2.1591337882693074E-2</v>
      </c>
    </row>
    <row r="22" spans="1:31" x14ac:dyDescent="0.25">
      <c r="A22" s="65"/>
      <c r="B22" s="65"/>
      <c r="C22" t="s">
        <v>43</v>
      </c>
      <c r="D22" s="24">
        <v>1.564427192919382E-4</v>
      </c>
      <c r="E22" s="24">
        <v>1.4381453677336786E-4</v>
      </c>
      <c r="F22" s="24">
        <v>1.7345741170005091E-4</v>
      </c>
      <c r="G22" s="24">
        <v>3.6229026597522918E-4</v>
      </c>
      <c r="H22" s="24">
        <v>2.0233724189666624E-4</v>
      </c>
      <c r="I22" s="24">
        <v>3.2885619118760978E-4</v>
      </c>
      <c r="J22" s="24">
        <v>4.5165066965413558E-4</v>
      </c>
      <c r="K22" s="24">
        <v>4.7811547294474011E-4</v>
      </c>
      <c r="L22" s="24">
        <v>4.466558444677915E-4</v>
      </c>
      <c r="M22" s="24">
        <v>5.8529292853304327E-4</v>
      </c>
      <c r="N22" s="24">
        <v>7.1803395241198942E-4</v>
      </c>
      <c r="O22" s="24">
        <v>8.1093494340200856E-4</v>
      </c>
      <c r="P22" s="24">
        <v>5.7675406474300139E-4</v>
      </c>
      <c r="Q22" s="24">
        <v>6.1470829297372021E-4</v>
      </c>
      <c r="R22" s="24">
        <v>6.1018826654901659E-4</v>
      </c>
      <c r="S22" s="24">
        <v>8.3461075810875585E-4</v>
      </c>
      <c r="T22" s="24">
        <v>8.5885209974523313E-4</v>
      </c>
      <c r="U22" s="24">
        <v>9.9772980320134153E-4</v>
      </c>
      <c r="V22" s="24">
        <v>1.2447834220750131E-3</v>
      </c>
      <c r="W22" s="24">
        <v>1.4214312698572762E-3</v>
      </c>
      <c r="X22" s="24">
        <v>1.6451290450785194E-3</v>
      </c>
      <c r="Y22" s="24">
        <v>1.9442989631950347E-3</v>
      </c>
      <c r="Z22" s="24">
        <v>2.4673193637994029E-3</v>
      </c>
      <c r="AA22" s="24">
        <v>2.9520873608861464E-3</v>
      </c>
      <c r="AB22" s="24">
        <v>4.3346973833826574E-3</v>
      </c>
      <c r="AC22" s="24">
        <v>5.8577955092578016E-3</v>
      </c>
      <c r="AD22" s="24">
        <v>7.7929794098614558E-3</v>
      </c>
      <c r="AE22" s="24">
        <v>1.2866351937501408E-2</v>
      </c>
    </row>
    <row r="23" spans="1:31" x14ac:dyDescent="0.25">
      <c r="A23" s="65"/>
      <c r="B23" s="65"/>
      <c r="C23" t="s">
        <v>44</v>
      </c>
      <c r="D23" s="24">
        <v>7.7247516492295887E-6</v>
      </c>
      <c r="E23" s="24">
        <v>1.6238115729150238E-5</v>
      </c>
      <c r="F23" s="24">
        <v>3.8442317302989082E-5</v>
      </c>
      <c r="G23" s="24">
        <v>1.6295668611387981E-5</v>
      </c>
      <c r="H23" s="24">
        <v>4.7655734970675212E-5</v>
      </c>
      <c r="I23" s="24">
        <v>8.6110393524574391E-5</v>
      </c>
      <c r="J23" s="24">
        <v>1.1579722252097469E-4</v>
      </c>
      <c r="K23" s="24">
        <v>9.4278980072859397E-5</v>
      </c>
      <c r="L23" s="24">
        <v>1.1284316412241147E-4</v>
      </c>
      <c r="M23" s="24">
        <v>9.8054744718245601E-5</v>
      </c>
      <c r="N23" s="24">
        <v>1.2469010840709949E-4</v>
      </c>
      <c r="O23" s="24">
        <v>2.2224436150719562E-4</v>
      </c>
      <c r="P23" s="24">
        <v>1.9545298183065718E-4</v>
      </c>
      <c r="Q23" s="24">
        <v>2.2305247309439835E-4</v>
      </c>
      <c r="R23" s="24">
        <v>2.1962679133102903E-4</v>
      </c>
      <c r="S23" s="24">
        <v>3.173419438780023E-4</v>
      </c>
      <c r="T23" s="24">
        <v>3.3467468823467073E-4</v>
      </c>
      <c r="U23" s="24">
        <v>3.6024208267959601E-4</v>
      </c>
      <c r="V23" s="24">
        <v>3.9271001971563635E-4</v>
      </c>
      <c r="W23" s="24">
        <v>4.464477355656804E-4</v>
      </c>
      <c r="X23" s="24">
        <v>5.2685777234962039E-4</v>
      </c>
      <c r="Y23" s="24">
        <v>5.6251711606347676E-4</v>
      </c>
      <c r="Z23" s="24">
        <v>6.3903727956793333E-4</v>
      </c>
      <c r="AA23" s="24">
        <v>8.9376726595857825E-4</v>
      </c>
      <c r="AB23" s="24">
        <v>1.3536963831823901E-3</v>
      </c>
      <c r="AC23" s="24">
        <v>2.2208050418277558E-3</v>
      </c>
      <c r="AD23" s="24">
        <v>2.8651003148700838E-3</v>
      </c>
      <c r="AE23" s="24">
        <v>5.2982182070062667E-3</v>
      </c>
    </row>
    <row r="24" spans="1:31" x14ac:dyDescent="0.25">
      <c r="A24" s="65"/>
      <c r="B24" s="65"/>
      <c r="C24" s="34" t="s">
        <v>53</v>
      </c>
      <c r="D24" s="25">
        <v>1.173656669000156E-4</v>
      </c>
      <c r="E24" s="25">
        <v>1.123052428066984E-4</v>
      </c>
      <c r="F24" s="25">
        <v>1.4031055402630166E-4</v>
      </c>
      <c r="G24" s="25">
        <v>2.7026431556298469E-4</v>
      </c>
      <c r="H24" s="25">
        <v>1.985057662248213E-4</v>
      </c>
      <c r="I24" s="25">
        <v>2.7193224681920647E-4</v>
      </c>
      <c r="J24" s="25">
        <v>3.8588980263409844E-4</v>
      </c>
      <c r="K24" s="25">
        <v>4.0343308541723744E-4</v>
      </c>
      <c r="L24" s="25">
        <v>3.8674561414775432E-4</v>
      </c>
      <c r="M24" s="25">
        <v>4.781392528900863E-4</v>
      </c>
      <c r="N24" s="25">
        <v>6.300774310372681E-4</v>
      </c>
      <c r="O24" s="25">
        <v>6.9810464588648813E-4</v>
      </c>
      <c r="P24" s="25">
        <v>5.3112644874220294E-4</v>
      </c>
      <c r="Q24" s="25">
        <v>5.6008652371120071E-4</v>
      </c>
      <c r="R24" s="25">
        <v>5.9330649990951834E-4</v>
      </c>
      <c r="S24" s="25">
        <v>8.1031872063297428E-4</v>
      </c>
      <c r="T24" s="25">
        <v>8.6724914451008495E-4</v>
      </c>
      <c r="U24" s="25">
        <v>9.9838622915537911E-4</v>
      </c>
      <c r="V24" s="25">
        <v>1.2374416974585412E-3</v>
      </c>
      <c r="W24" s="25">
        <v>1.375815457286711E-3</v>
      </c>
      <c r="X24" s="25">
        <v>1.6762722449044087E-3</v>
      </c>
      <c r="Y24" s="25">
        <v>1.9716109715945951E-3</v>
      </c>
      <c r="Z24" s="25">
        <v>2.3374439305812178E-3</v>
      </c>
      <c r="AA24" s="25">
        <v>2.916284033655181E-3</v>
      </c>
      <c r="AB24" s="25">
        <v>4.4598876894346162E-3</v>
      </c>
      <c r="AC24" s="25">
        <v>5.790597966464528E-3</v>
      </c>
      <c r="AD24" s="25">
        <v>8.3281107043275959E-3</v>
      </c>
      <c r="AE24" s="25">
        <v>1.3341697739495784E-2</v>
      </c>
    </row>
    <row r="25" spans="1:31" x14ac:dyDescent="0.25">
      <c r="A25" s="65"/>
      <c r="B25" s="65" t="s">
        <v>53</v>
      </c>
      <c r="C25" t="s">
        <v>42</v>
      </c>
      <c r="D25" s="24">
        <v>9.4514279995738804E-5</v>
      </c>
      <c r="E25" s="24">
        <v>1.1047089673299482E-4</v>
      </c>
      <c r="F25" s="24">
        <v>1.2529280383510866E-4</v>
      </c>
      <c r="G25" s="24">
        <v>2.3578905566479236E-4</v>
      </c>
      <c r="H25" s="24">
        <v>3.2966684629287535E-4</v>
      </c>
      <c r="I25" s="24">
        <v>2.7215875138297818E-4</v>
      </c>
      <c r="J25" s="24">
        <v>4.2840886270845147E-4</v>
      </c>
      <c r="K25" s="24">
        <v>4.5720624498768458E-4</v>
      </c>
      <c r="L25" s="24">
        <v>4.3694164467189545E-4</v>
      </c>
      <c r="M25" s="24">
        <v>5.0274248851889247E-4</v>
      </c>
      <c r="N25" s="24">
        <v>7.8537849633675272E-4</v>
      </c>
      <c r="O25" s="24">
        <v>7.5740019556747029E-4</v>
      </c>
      <c r="P25" s="24">
        <v>6.5709138498437625E-4</v>
      </c>
      <c r="Q25" s="24">
        <v>6.4740813501806826E-4</v>
      </c>
      <c r="R25" s="24">
        <v>8.5217621622235562E-4</v>
      </c>
      <c r="S25" s="24">
        <v>1.1427830891665991E-3</v>
      </c>
      <c r="T25" s="24">
        <v>1.2984884585807155E-3</v>
      </c>
      <c r="U25" s="24">
        <v>1.4898742618214555E-3</v>
      </c>
      <c r="V25" s="24">
        <v>1.9168295141958058E-3</v>
      </c>
      <c r="W25" s="24">
        <v>2.0432817789974855E-3</v>
      </c>
      <c r="X25" s="24">
        <v>2.6276454398785898E-3</v>
      </c>
      <c r="Y25" s="24">
        <v>3.0882507859237851E-3</v>
      </c>
      <c r="Z25" s="24">
        <v>3.4137943233141232E-3</v>
      </c>
      <c r="AA25" s="24">
        <v>4.4744110844130436E-3</v>
      </c>
      <c r="AB25" s="24">
        <v>7.1120905539416857E-3</v>
      </c>
      <c r="AC25" s="24">
        <v>8.4935667822449989E-3</v>
      </c>
      <c r="AD25" s="24">
        <v>1.4217078973506103E-2</v>
      </c>
      <c r="AE25" s="24">
        <v>2.1548626335465171E-2</v>
      </c>
    </row>
    <row r="26" spans="1:31" x14ac:dyDescent="0.25">
      <c r="A26" s="65"/>
      <c r="B26" s="65"/>
      <c r="C26" t="s">
        <v>43</v>
      </c>
      <c r="D26" s="24">
        <v>1.2921450145642055E-4</v>
      </c>
      <c r="E26" s="24">
        <v>1.1681362574411658E-4</v>
      </c>
      <c r="F26" s="24">
        <v>1.4600749623849829E-4</v>
      </c>
      <c r="G26" s="24">
        <v>2.9038070641362879E-4</v>
      </c>
      <c r="H26" s="24">
        <v>1.8052968176851536E-4</v>
      </c>
      <c r="I26" s="24">
        <v>2.7088285698484427E-4</v>
      </c>
      <c r="J26" s="24">
        <v>3.760458775969866E-4</v>
      </c>
      <c r="K26" s="24">
        <v>3.9528309305914E-4</v>
      </c>
      <c r="L26" s="24">
        <v>3.7987490456115047E-4</v>
      </c>
      <c r="M26" s="24">
        <v>4.8632487607003227E-4</v>
      </c>
      <c r="N26" s="24">
        <v>5.8655461874868031E-4</v>
      </c>
      <c r="O26" s="24">
        <v>6.6202624915367991E-4</v>
      </c>
      <c r="P26" s="24">
        <v>4.8552942488133688E-4</v>
      </c>
      <c r="Q26" s="24">
        <v>5.1693179970802028E-4</v>
      </c>
      <c r="R26" s="24">
        <v>5.0458437843459159E-4</v>
      </c>
      <c r="S26" s="24">
        <v>6.8781303415010875E-4</v>
      </c>
      <c r="T26" s="24">
        <v>7.0972728107498995E-4</v>
      </c>
      <c r="U26" s="24">
        <v>8.2250122999605324E-4</v>
      </c>
      <c r="V26" s="24">
        <v>1.0389222116335972E-3</v>
      </c>
      <c r="W26" s="24">
        <v>1.1832153930291245E-3</v>
      </c>
      <c r="X26" s="24">
        <v>1.3796961289669341E-3</v>
      </c>
      <c r="Y26" s="24">
        <v>1.666793487910212E-3</v>
      </c>
      <c r="Z26" s="24">
        <v>2.0562551243699101E-3</v>
      </c>
      <c r="AA26" s="24">
        <v>2.4679024679024053E-3</v>
      </c>
      <c r="AB26" s="24">
        <v>3.6922287459602021E-3</v>
      </c>
      <c r="AC26" s="24">
        <v>4.9909673241572694E-3</v>
      </c>
      <c r="AD26" s="24">
        <v>6.6332864130562719E-3</v>
      </c>
      <c r="AE26" s="24">
        <v>1.0961829610007578E-2</v>
      </c>
    </row>
    <row r="27" spans="1:31" x14ac:dyDescent="0.25">
      <c r="A27" s="65"/>
      <c r="B27" s="65"/>
      <c r="C27" t="s">
        <v>44</v>
      </c>
      <c r="D27" s="24">
        <v>1.6566384817284785E-5</v>
      </c>
      <c r="E27" s="24">
        <v>6.8342656409647873E-6</v>
      </c>
      <c r="F27" s="24">
        <v>2.2998626653336629E-5</v>
      </c>
      <c r="G27" s="24">
        <v>2.3814626943785555E-5</v>
      </c>
      <c r="H27" s="24">
        <v>3.6711209600914785E-5</v>
      </c>
      <c r="I27" s="24">
        <v>5.6171978773500442E-5</v>
      </c>
      <c r="J27" s="24">
        <v>7.1699762366428388E-5</v>
      </c>
      <c r="K27" s="24">
        <v>7.6654251000896068E-5</v>
      </c>
      <c r="L27" s="24">
        <v>6.3753040852265741E-5</v>
      </c>
      <c r="M27" s="24">
        <v>7.0892732850325046E-5</v>
      </c>
      <c r="N27" s="24">
        <v>1.0152348682423984E-4</v>
      </c>
      <c r="O27" s="24">
        <v>1.7823059149879583E-4</v>
      </c>
      <c r="P27" s="24">
        <v>1.3089133728416691E-4</v>
      </c>
      <c r="Q27" s="24">
        <v>1.5567553244344445E-4</v>
      </c>
      <c r="R27" s="24">
        <v>1.3735410214565924E-4</v>
      </c>
      <c r="S27" s="24">
        <v>2.0982712212269661E-4</v>
      </c>
      <c r="T27" s="24">
        <v>2.0332468656847347E-4</v>
      </c>
      <c r="U27" s="24">
        <v>2.1750808240250663E-4</v>
      </c>
      <c r="V27" s="24">
        <v>2.7888145569554545E-4</v>
      </c>
      <c r="W27" s="24">
        <v>3.0066659149996511E-4</v>
      </c>
      <c r="X27" s="24">
        <v>3.2734617185026238E-4</v>
      </c>
      <c r="Y27" s="24">
        <v>3.6858759109259509E-4</v>
      </c>
      <c r="Z27" s="24">
        <v>4.2821538926007818E-4</v>
      </c>
      <c r="AA27" s="24">
        <v>5.8807056846821304E-4</v>
      </c>
      <c r="AB27" s="24">
        <v>9.8003297307203141E-4</v>
      </c>
      <c r="AC27" s="24">
        <v>1.5072274848102474E-3</v>
      </c>
      <c r="AD27" s="24">
        <v>1.9886023623858495E-3</v>
      </c>
      <c r="AE27" s="24">
        <v>3.6035202909943109E-3</v>
      </c>
    </row>
    <row r="28" spans="1:31" x14ac:dyDescent="0.25">
      <c r="A28" s="62"/>
      <c r="B28" s="62"/>
      <c r="C28" s="33" t="s">
        <v>53</v>
      </c>
      <c r="D28" s="26">
        <v>9.048066408956501E-5</v>
      </c>
      <c r="E28" s="26">
        <v>8.3384067012692853E-5</v>
      </c>
      <c r="F28" s="26">
        <v>1.0671229887826428E-4</v>
      </c>
      <c r="G28" s="26">
        <v>2.0100399444156203E-4</v>
      </c>
      <c r="H28" s="26">
        <v>1.6052168525271249E-4</v>
      </c>
      <c r="I28" s="26">
        <v>2.0703300993463181E-4</v>
      </c>
      <c r="J28" s="26">
        <v>2.9070560652533217E-4</v>
      </c>
      <c r="K28" s="26">
        <v>3.0322480688793618E-4</v>
      </c>
      <c r="L28" s="26">
        <v>2.9525450938705511E-4</v>
      </c>
      <c r="M28" s="26">
        <v>3.6400557559468361E-4</v>
      </c>
      <c r="N28" s="26">
        <v>4.7315337411468761E-4</v>
      </c>
      <c r="O28" s="26">
        <v>5.322318845124574E-4</v>
      </c>
      <c r="P28" s="26">
        <v>4.117535530501204E-4</v>
      </c>
      <c r="Q28" s="26">
        <v>4.3362140961966666E-4</v>
      </c>
      <c r="R28" s="26">
        <v>4.538998784719972E-4</v>
      </c>
      <c r="S28" s="26">
        <v>6.2002043001929685E-4</v>
      </c>
      <c r="T28" s="26">
        <v>6.4786736056410277E-4</v>
      </c>
      <c r="U28" s="26">
        <v>7.5018754688671585E-4</v>
      </c>
      <c r="V28" s="26">
        <v>9.4839208067631908E-4</v>
      </c>
      <c r="W28" s="26">
        <v>1.0256986539221025E-3</v>
      </c>
      <c r="X28" s="26">
        <v>1.2693619916468446E-3</v>
      </c>
      <c r="Y28" s="26">
        <v>1.5154970260151668E-3</v>
      </c>
      <c r="Z28" s="26">
        <v>1.767304860088359E-3</v>
      </c>
      <c r="AA28" s="26">
        <v>2.2306534083806895E-3</v>
      </c>
      <c r="AB28" s="26">
        <v>3.4715765247410602E-3</v>
      </c>
      <c r="AC28" s="26">
        <v>4.5083089406439125E-3</v>
      </c>
      <c r="AD28" s="26">
        <v>6.4430614280963638E-3</v>
      </c>
      <c r="AE28" s="26">
        <v>1.0343573558905028E-2</v>
      </c>
    </row>
    <row r="29" spans="1:31" x14ac:dyDescent="0.25">
      <c r="A29" s="64" t="s">
        <v>51</v>
      </c>
      <c r="B29" s="64" t="s">
        <v>41</v>
      </c>
      <c r="C29" s="35" t="s">
        <v>42</v>
      </c>
      <c r="D29" s="24">
        <v>0</v>
      </c>
      <c r="E29" s="24">
        <v>1.7710085893907213E-4</v>
      </c>
      <c r="F29" s="24">
        <v>0</v>
      </c>
      <c r="G29" s="24">
        <v>2.6783322917589558E-4</v>
      </c>
      <c r="H29" s="24">
        <v>4.4754744002872826E-4</v>
      </c>
      <c r="I29" s="24">
        <v>2.6075619295951036E-4</v>
      </c>
      <c r="J29" s="24">
        <v>3.7397157816010385E-4</v>
      </c>
      <c r="K29" s="24">
        <v>2.0393596410728243E-4</v>
      </c>
      <c r="L29" s="24">
        <v>3.466805338880885E-4</v>
      </c>
      <c r="M29" s="24">
        <v>6.7957866123014021E-4</v>
      </c>
      <c r="N29" s="24">
        <v>5.9271803556315561E-4</v>
      </c>
      <c r="O29" s="24">
        <v>3.4141345168992032E-4</v>
      </c>
      <c r="P29" s="24">
        <v>7.554137988921017E-4</v>
      </c>
      <c r="Q29" s="24">
        <v>4.2416016287760705E-4</v>
      </c>
      <c r="R29" s="24">
        <v>1.275293317463122E-3</v>
      </c>
      <c r="S29" s="24">
        <v>1.1872455902306456E-3</v>
      </c>
      <c r="T29" s="24">
        <v>8.7412587412583065E-4</v>
      </c>
      <c r="U29" s="24">
        <v>1.292657704239808E-3</v>
      </c>
      <c r="V29" s="24">
        <v>2.0083828152288596E-3</v>
      </c>
      <c r="W29" s="24">
        <v>1.6775212157094099E-3</v>
      </c>
      <c r="X29" s="24">
        <v>1.9668205917564574E-3</v>
      </c>
      <c r="Y29" s="24">
        <v>2.1632415342374145E-3</v>
      </c>
      <c r="Z29" s="24">
        <v>2.4845784784097713E-3</v>
      </c>
      <c r="AA29" s="24">
        <v>5.2864938608458978E-3</v>
      </c>
      <c r="AB29" s="24">
        <v>6.6577896138482195E-3</v>
      </c>
      <c r="AC29" s="24">
        <v>8.7847730600292273E-3</v>
      </c>
      <c r="AD29" s="24">
        <v>1.3260795647738854E-2</v>
      </c>
      <c r="AE29" s="24">
        <v>2.1590810950859352E-2</v>
      </c>
    </row>
    <row r="30" spans="1:31" x14ac:dyDescent="0.25">
      <c r="A30" s="61"/>
      <c r="B30" s="61"/>
      <c r="C30" t="s">
        <v>43</v>
      </c>
      <c r="D30" s="24">
        <v>1.8532360590350905E-5</v>
      </c>
      <c r="E30" s="24">
        <v>1.2675556456898107E-5</v>
      </c>
      <c r="F30" s="24">
        <v>3.0569073879327391E-5</v>
      </c>
      <c r="G30" s="24">
        <v>3.1559081757004392E-5</v>
      </c>
      <c r="H30" s="24">
        <v>9.3693198498501218E-5</v>
      </c>
      <c r="I30" s="24">
        <v>6.1738684842493896E-5</v>
      </c>
      <c r="J30" s="24">
        <v>1.138260737592045E-4</v>
      </c>
      <c r="K30" s="24">
        <v>1.2945235182559856E-4</v>
      </c>
      <c r="L30" s="24">
        <v>1.1262740975737096E-4</v>
      </c>
      <c r="M30" s="24">
        <v>1.2316484382690618E-4</v>
      </c>
      <c r="N30" s="24">
        <v>1.045279028013546E-4</v>
      </c>
      <c r="O30" s="24">
        <v>1.1139165305218413E-4</v>
      </c>
      <c r="P30" s="24">
        <v>1.3936691065974394E-4</v>
      </c>
      <c r="Q30" s="24">
        <v>1.6529330378456386E-4</v>
      </c>
      <c r="R30" s="24">
        <v>1.5201449610224849E-4</v>
      </c>
      <c r="S30" s="24">
        <v>1.7114077551227957E-4</v>
      </c>
      <c r="T30" s="24">
        <v>1.6603634351075591E-4</v>
      </c>
      <c r="U30" s="24">
        <v>2.158521844242145E-4</v>
      </c>
      <c r="V30" s="24">
        <v>3.2494405444349894E-4</v>
      </c>
      <c r="W30" s="24">
        <v>4.0933802366494021E-4</v>
      </c>
      <c r="X30" s="24">
        <v>4.3818775419524059E-4</v>
      </c>
      <c r="Y30" s="24">
        <v>6.1540317958308499E-4</v>
      </c>
      <c r="Z30" s="24">
        <v>6.0976725183992109E-4</v>
      </c>
      <c r="AA30" s="24">
        <v>8.3197201659079845E-4</v>
      </c>
      <c r="AB30" s="24">
        <v>1.2350711534834247E-3</v>
      </c>
      <c r="AC30" s="24">
        <v>1.7408123791102792E-3</v>
      </c>
      <c r="AD30" s="24">
        <v>2.3928862124467098E-3</v>
      </c>
      <c r="AE30" s="24">
        <v>4.3143563288525755E-3</v>
      </c>
    </row>
    <row r="31" spans="1:31" x14ac:dyDescent="0.25">
      <c r="A31" s="61"/>
      <c r="B31" s="61"/>
      <c r="C31" t="s">
        <v>44</v>
      </c>
      <c r="D31" s="24">
        <v>1.2485667494122055E-5</v>
      </c>
      <c r="E31" s="24">
        <v>8.4848047752217326E-6</v>
      </c>
      <c r="F31" s="24">
        <v>8.3015108749417976E-6</v>
      </c>
      <c r="G31" s="24">
        <v>2.3256551476169562E-5</v>
      </c>
      <c r="H31" s="24">
        <v>3.5601497776038826E-5</v>
      </c>
      <c r="I31" s="24">
        <v>2.9200490568204174E-5</v>
      </c>
      <c r="J31" s="24">
        <v>3.5986452159297855E-5</v>
      </c>
      <c r="K31" s="24">
        <v>4.6789098140154195E-5</v>
      </c>
      <c r="L31" s="24">
        <v>3.1576620669993005E-5</v>
      </c>
      <c r="M31" s="24">
        <v>5.8133499428958402E-5</v>
      </c>
      <c r="N31" s="24">
        <v>4.5520663277454076E-5</v>
      </c>
      <c r="O31" s="24">
        <v>1.0432423973716354E-4</v>
      </c>
      <c r="P31" s="24">
        <v>6.9101843553465159E-5</v>
      </c>
      <c r="Q31" s="24">
        <v>7.4080815820165569E-5</v>
      </c>
      <c r="R31" s="24">
        <v>7.1531059206764169E-5</v>
      </c>
      <c r="S31" s="24">
        <v>1.1582092820994205E-4</v>
      </c>
      <c r="T31" s="24">
        <v>1.0115463804560854E-4</v>
      </c>
      <c r="U31" s="24">
        <v>1.0600429529405986E-4</v>
      </c>
      <c r="V31" s="24">
        <v>1.6639951470320824E-4</v>
      </c>
      <c r="W31" s="24">
        <v>1.6931171572776016E-4</v>
      </c>
      <c r="X31" s="24">
        <v>1.8211773276122223E-4</v>
      </c>
      <c r="Y31" s="24">
        <v>2.0800183041602693E-4</v>
      </c>
      <c r="Z31" s="24">
        <v>2.3119220194955936E-4</v>
      </c>
      <c r="AA31" s="24">
        <v>3.7986308231752197E-4</v>
      </c>
      <c r="AB31" s="24">
        <v>6.4736871590675982E-4</v>
      </c>
      <c r="AC31" s="24">
        <v>1.0174101939848246E-3</v>
      </c>
      <c r="AD31" s="24">
        <v>1.2601497526798511E-3</v>
      </c>
      <c r="AE31" s="24">
        <v>2.2014886256420674E-3</v>
      </c>
    </row>
    <row r="32" spans="1:31" x14ac:dyDescent="0.25">
      <c r="A32" s="61"/>
      <c r="B32" s="61"/>
      <c r="C32" s="34" t="s">
        <v>53</v>
      </c>
      <c r="D32" s="25">
        <v>1.3762015003582206E-5</v>
      </c>
      <c r="E32" s="25">
        <v>1.2490085994132372E-5</v>
      </c>
      <c r="F32" s="25">
        <v>1.3696003506202814E-5</v>
      </c>
      <c r="G32" s="25">
        <v>2.9566508304323946E-5</v>
      </c>
      <c r="H32" s="25">
        <v>5.7030381779954453E-5</v>
      </c>
      <c r="I32" s="25">
        <v>4.1352565850028E-5</v>
      </c>
      <c r="J32" s="25">
        <v>6.0820420690221866E-5</v>
      </c>
      <c r="K32" s="25">
        <v>6.9346050978857932E-5</v>
      </c>
      <c r="L32" s="25">
        <v>5.7240807435743335E-5</v>
      </c>
      <c r="M32" s="25">
        <v>8.5391106516174986E-5</v>
      </c>
      <c r="N32" s="25">
        <v>6.993613006911481E-5</v>
      </c>
      <c r="O32" s="25">
        <v>1.103307931711317E-4</v>
      </c>
      <c r="P32" s="25">
        <v>9.9312148778674114E-5</v>
      </c>
      <c r="Q32" s="25">
        <v>1.034603630996056E-4</v>
      </c>
      <c r="R32" s="25">
        <v>1.1357741221540429E-4</v>
      </c>
      <c r="S32" s="25">
        <v>1.491685774084317E-4</v>
      </c>
      <c r="T32" s="25">
        <v>1.3105634497723173E-4</v>
      </c>
      <c r="U32" s="25">
        <v>1.5493522932730208E-4</v>
      </c>
      <c r="V32" s="25">
        <v>2.3871200243941182E-4</v>
      </c>
      <c r="W32" s="25">
        <v>2.5273307122808397E-4</v>
      </c>
      <c r="X32" s="25">
        <v>2.7866063314796463E-4</v>
      </c>
      <c r="Y32" s="25">
        <v>3.4622621023516764E-4</v>
      </c>
      <c r="Z32" s="25">
        <v>3.6597137188953965E-4</v>
      </c>
      <c r="AA32" s="25">
        <v>5.8122062433163535E-4</v>
      </c>
      <c r="AB32" s="25">
        <v>9.038020445673034E-4</v>
      </c>
      <c r="AC32" s="25">
        <v>1.337159699061452E-3</v>
      </c>
      <c r="AD32" s="25">
        <v>1.7598784473860096E-3</v>
      </c>
      <c r="AE32" s="25">
        <v>3.0732446394929891E-3</v>
      </c>
    </row>
    <row r="33" spans="1:31" x14ac:dyDescent="0.25">
      <c r="A33" s="61"/>
      <c r="B33" s="65" t="s">
        <v>45</v>
      </c>
      <c r="C33" t="s">
        <v>42</v>
      </c>
      <c r="D33" s="24">
        <v>7.7460745627977445E-5</v>
      </c>
      <c r="E33" s="24">
        <v>8.5552550654233173E-5</v>
      </c>
      <c r="F33" s="24">
        <v>1.3365172143409154E-4</v>
      </c>
      <c r="G33" s="24">
        <v>2.2394592723795625E-4</v>
      </c>
      <c r="H33" s="24">
        <v>3.0821309539974528E-4</v>
      </c>
      <c r="I33" s="24">
        <v>2.9750002438522216E-4</v>
      </c>
      <c r="J33" s="24">
        <v>4.6005213924238397E-4</v>
      </c>
      <c r="K33" s="24">
        <v>5.0060438822474573E-4</v>
      </c>
      <c r="L33" s="24">
        <v>4.6228260552205747E-4</v>
      </c>
      <c r="M33" s="24">
        <v>5.6129478181410342E-4</v>
      </c>
      <c r="N33" s="24">
        <v>7.9329572865605158E-4</v>
      </c>
      <c r="O33" s="24">
        <v>8.0877192167005951E-4</v>
      </c>
      <c r="P33" s="24">
        <v>6.9295703666383268E-4</v>
      </c>
      <c r="Q33" s="24">
        <v>7.147504329738652E-4</v>
      </c>
      <c r="R33" s="24">
        <v>8.7143905846698289E-4</v>
      </c>
      <c r="S33" s="24">
        <v>1.1695115114727095E-3</v>
      </c>
      <c r="T33" s="24">
        <v>1.3919444473406983E-3</v>
      </c>
      <c r="U33" s="24">
        <v>1.5890198726797866E-3</v>
      </c>
      <c r="V33" s="24">
        <v>1.9266641114092931E-3</v>
      </c>
      <c r="W33" s="24">
        <v>2.2501864964352691E-3</v>
      </c>
      <c r="X33" s="24">
        <v>2.7121841926829315E-3</v>
      </c>
      <c r="Y33" s="24">
        <v>3.1731702980317689E-3</v>
      </c>
      <c r="Z33" s="24">
        <v>3.6045566297395748E-3</v>
      </c>
      <c r="AA33" s="24">
        <v>4.3983298422267669E-3</v>
      </c>
      <c r="AB33" s="24">
        <v>7.2047050424228765E-3</v>
      </c>
      <c r="AC33" s="24">
        <v>8.7240951650620069E-3</v>
      </c>
      <c r="AD33" s="24">
        <v>1.438914330285157E-2</v>
      </c>
      <c r="AE33" s="24">
        <v>2.2218342354026976E-2</v>
      </c>
    </row>
    <row r="34" spans="1:31" x14ac:dyDescent="0.25">
      <c r="A34" s="61"/>
      <c r="B34" s="65"/>
      <c r="C34" t="s">
        <v>43</v>
      </c>
      <c r="D34" s="24">
        <v>1.3002823237995287E-4</v>
      </c>
      <c r="E34" s="24">
        <v>1.2613107610537355E-4</v>
      </c>
      <c r="F34" s="24">
        <v>1.523155199791848E-4</v>
      </c>
      <c r="G34" s="24">
        <v>3.0510434211650228E-4</v>
      </c>
      <c r="H34" s="24">
        <v>2.0025281918423232E-4</v>
      </c>
      <c r="I34" s="24">
        <v>3.1413469549423922E-4</v>
      </c>
      <c r="J34" s="24">
        <v>4.1759875198676966E-4</v>
      </c>
      <c r="K34" s="24">
        <v>4.3683962135365739E-4</v>
      </c>
      <c r="L34" s="24">
        <v>4.2045735248508187E-4</v>
      </c>
      <c r="M34" s="24">
        <v>5.3868033610915411E-4</v>
      </c>
      <c r="N34" s="24">
        <v>6.6245353033234089E-4</v>
      </c>
      <c r="O34" s="24">
        <v>7.8392504709601241E-4</v>
      </c>
      <c r="P34" s="24">
        <v>5.4016105719600915E-4</v>
      </c>
      <c r="Q34" s="24">
        <v>5.7852268178892885E-4</v>
      </c>
      <c r="R34" s="24">
        <v>5.9635747564601438E-4</v>
      </c>
      <c r="S34" s="24">
        <v>7.9993475586381813E-4</v>
      </c>
      <c r="T34" s="24">
        <v>8.1296445518841409E-4</v>
      </c>
      <c r="U34" s="24">
        <v>1.0201942069179015E-3</v>
      </c>
      <c r="V34" s="24">
        <v>1.2884128967844966E-3</v>
      </c>
      <c r="W34" s="24">
        <v>1.4307971129694508E-3</v>
      </c>
      <c r="X34" s="24">
        <v>1.72142764201344E-3</v>
      </c>
      <c r="Y34" s="24">
        <v>1.996387166809388E-3</v>
      </c>
      <c r="Z34" s="24">
        <v>2.4900979833517578E-3</v>
      </c>
      <c r="AA34" s="24">
        <v>2.9492013010978813E-3</v>
      </c>
      <c r="AB34" s="24">
        <v>4.3432672065499833E-3</v>
      </c>
      <c r="AC34" s="24">
        <v>6.0276728871064833E-3</v>
      </c>
      <c r="AD34" s="24">
        <v>8.0230065817277207E-3</v>
      </c>
      <c r="AE34" s="24">
        <v>1.3398797940431528E-2</v>
      </c>
    </row>
    <row r="35" spans="1:31" x14ac:dyDescent="0.25">
      <c r="A35" s="61"/>
      <c r="B35" s="65"/>
      <c r="C35" t="s">
        <v>44</v>
      </c>
      <c r="D35" s="24">
        <v>6.2002814926742644E-6</v>
      </c>
      <c r="E35" s="24">
        <v>2.932341115990944E-5</v>
      </c>
      <c r="F35" s="24">
        <v>2.1705426356488644E-5</v>
      </c>
      <c r="G35" s="24">
        <v>2.6236561960990556E-5</v>
      </c>
      <c r="H35" s="24">
        <v>5.1511044289798136E-5</v>
      </c>
      <c r="I35" s="24">
        <v>8.2855849941720905E-5</v>
      </c>
      <c r="J35" s="24">
        <v>9.7236472394790496E-5</v>
      </c>
      <c r="K35" s="24">
        <v>8.9280195592289502E-5</v>
      </c>
      <c r="L35" s="24">
        <v>8.8854955802908364E-5</v>
      </c>
      <c r="M35" s="24">
        <v>1.0659844366278648E-4</v>
      </c>
      <c r="N35" s="24">
        <v>1.5469077011731613E-4</v>
      </c>
      <c r="O35" s="24">
        <v>2.0991498443123646E-4</v>
      </c>
      <c r="P35" s="24">
        <v>1.5622050524322084E-4</v>
      </c>
      <c r="Q35" s="24">
        <v>1.4943364647979074E-4</v>
      </c>
      <c r="R35" s="24">
        <v>1.7743604909070676E-4</v>
      </c>
      <c r="S35" s="24">
        <v>2.5306761234045183E-4</v>
      </c>
      <c r="T35" s="24">
        <v>2.9167029857646298E-4</v>
      </c>
      <c r="U35" s="24">
        <v>3.4501537347919609E-4</v>
      </c>
      <c r="V35" s="24">
        <v>3.3158966793656042E-4</v>
      </c>
      <c r="W35" s="24">
        <v>4.1629582842861446E-4</v>
      </c>
      <c r="X35" s="24">
        <v>4.5199813763163732E-4</v>
      </c>
      <c r="Y35" s="24">
        <v>4.9623342820459548E-4</v>
      </c>
      <c r="Z35" s="24">
        <v>6.1521549718479562E-4</v>
      </c>
      <c r="AA35" s="24">
        <v>8.5367935803315476E-4</v>
      </c>
      <c r="AB35" s="24">
        <v>1.2998101257757355E-3</v>
      </c>
      <c r="AC35" s="24">
        <v>2.033142552908318E-3</v>
      </c>
      <c r="AD35" s="24">
        <v>2.6423368995718288E-3</v>
      </c>
      <c r="AE35" s="24">
        <v>4.7630630867541157E-3</v>
      </c>
    </row>
    <row r="36" spans="1:31" x14ac:dyDescent="0.25">
      <c r="A36" s="61"/>
      <c r="B36" s="65"/>
      <c r="C36" s="34" t="s">
        <v>53</v>
      </c>
      <c r="D36" s="25">
        <v>8.554519508185976E-5</v>
      </c>
      <c r="E36" s="25">
        <v>9.1234050007216183E-5</v>
      </c>
      <c r="F36" s="25">
        <v>1.1253290084045631E-4</v>
      </c>
      <c r="G36" s="25">
        <v>2.1000924794090103E-4</v>
      </c>
      <c r="H36" s="25">
        <v>1.7619368868548868E-4</v>
      </c>
      <c r="I36" s="25">
        <v>2.453430094444542E-4</v>
      </c>
      <c r="J36" s="25">
        <v>3.3189706505387662E-4</v>
      </c>
      <c r="K36" s="25">
        <v>3.4304821067299152E-4</v>
      </c>
      <c r="L36" s="25">
        <v>3.3513088157022253E-4</v>
      </c>
      <c r="M36" s="25">
        <v>4.1971196483370221E-4</v>
      </c>
      <c r="N36" s="25">
        <v>5.3981677983405696E-4</v>
      </c>
      <c r="O36" s="25">
        <v>6.2596341090537244E-4</v>
      </c>
      <c r="P36" s="25">
        <v>4.6613309553800164E-4</v>
      </c>
      <c r="Q36" s="25">
        <v>4.8922229812409235E-4</v>
      </c>
      <c r="R36" s="25">
        <v>5.3358414802895382E-4</v>
      </c>
      <c r="S36" s="25">
        <v>7.1894242554004784E-4</v>
      </c>
      <c r="T36" s="25">
        <v>7.7058795479478803E-4</v>
      </c>
      <c r="U36" s="25">
        <v>9.4029458179911707E-4</v>
      </c>
      <c r="V36" s="25">
        <v>1.1394742948560577E-3</v>
      </c>
      <c r="W36" s="25">
        <v>1.2735269291712648E-3</v>
      </c>
      <c r="X36" s="25">
        <v>1.5602598807864521E-3</v>
      </c>
      <c r="Y36" s="25">
        <v>1.8086843604989689E-3</v>
      </c>
      <c r="Z36" s="25">
        <v>2.1506512048017346E-3</v>
      </c>
      <c r="AA36" s="25">
        <v>2.6430331383169303E-3</v>
      </c>
      <c r="AB36" s="25">
        <v>4.0865032524879386E-3</v>
      </c>
      <c r="AC36" s="25">
        <v>5.4522483568910651E-3</v>
      </c>
      <c r="AD36" s="25">
        <v>7.7232957764210575E-3</v>
      </c>
      <c r="AE36" s="25">
        <v>1.2598529348751608E-2</v>
      </c>
    </row>
    <row r="37" spans="1:31" x14ac:dyDescent="0.25">
      <c r="A37" s="61"/>
      <c r="B37" s="65" t="s">
        <v>53</v>
      </c>
      <c r="C37" t="s">
        <v>42</v>
      </c>
      <c r="D37" s="24">
        <v>7.3589887883640515E-5</v>
      </c>
      <c r="E37" s="24">
        <v>9.0216067481607709E-5</v>
      </c>
      <c r="F37" s="24">
        <v>1.2701853623831028E-4</v>
      </c>
      <c r="G37" s="24">
        <v>2.2631297640085535E-4</v>
      </c>
      <c r="H37" s="24">
        <v>3.1589650440766448E-4</v>
      </c>
      <c r="I37" s="24">
        <v>2.955478487349783E-4</v>
      </c>
      <c r="J37" s="24">
        <v>4.5528859088173057E-4</v>
      </c>
      <c r="K37" s="24">
        <v>4.8384588356586988E-4</v>
      </c>
      <c r="L37" s="24">
        <v>4.5613711758196729E-4</v>
      </c>
      <c r="M37" s="24">
        <v>5.6741956057981824E-4</v>
      </c>
      <c r="N37" s="24">
        <v>7.8293464901335597E-4</v>
      </c>
      <c r="O37" s="24">
        <v>7.8463525480798602E-4</v>
      </c>
      <c r="P37" s="24">
        <v>6.9613495622466992E-4</v>
      </c>
      <c r="Q37" s="24">
        <v>6.9986002799438118E-4</v>
      </c>
      <c r="R37" s="24">
        <v>8.9274899397495666E-4</v>
      </c>
      <c r="S37" s="24">
        <v>1.1704676383985646E-3</v>
      </c>
      <c r="T37" s="24">
        <v>1.3627999881924424E-3</v>
      </c>
      <c r="U37" s="24">
        <v>1.5728733343975954E-3</v>
      </c>
      <c r="V37" s="24">
        <v>1.9311823180947485E-3</v>
      </c>
      <c r="W37" s="24">
        <v>2.2167714594993893E-3</v>
      </c>
      <c r="X37" s="24">
        <v>2.6716847876591121E-3</v>
      </c>
      <c r="Y37" s="24">
        <v>3.1207047087198347E-3</v>
      </c>
      <c r="Z37" s="24">
        <v>3.5439965162282761E-3</v>
      </c>
      <c r="AA37" s="24">
        <v>4.444209534128829E-3</v>
      </c>
      <c r="AB37" s="24">
        <v>7.1775184402238512E-3</v>
      </c>
      <c r="AC37" s="24">
        <v>8.7272564108316075E-3</v>
      </c>
      <c r="AD37" s="24">
        <v>1.432901001626341E-2</v>
      </c>
      <c r="AE37" s="24">
        <v>2.2184075003301107E-2</v>
      </c>
    </row>
    <row r="38" spans="1:31" x14ac:dyDescent="0.25">
      <c r="A38" s="61"/>
      <c r="B38" s="65"/>
      <c r="C38" t="s">
        <v>43</v>
      </c>
      <c r="D38" s="24">
        <v>1.0680323755352106E-4</v>
      </c>
      <c r="E38" s="24">
        <v>1.0182649579726366E-4</v>
      </c>
      <c r="F38" s="24">
        <v>1.2680862401115434E-4</v>
      </c>
      <c r="G38" s="24">
        <v>2.4481949430854577E-4</v>
      </c>
      <c r="H38" s="24">
        <v>1.7653845619203246E-4</v>
      </c>
      <c r="I38" s="24">
        <v>2.5945922812220523E-4</v>
      </c>
      <c r="J38" s="24">
        <v>3.4914210796332945E-4</v>
      </c>
      <c r="K38" s="24">
        <v>3.6566852148522955E-4</v>
      </c>
      <c r="L38" s="24">
        <v>3.5312184346025788E-4</v>
      </c>
      <c r="M38" s="24">
        <v>4.4814770089485201E-4</v>
      </c>
      <c r="N38" s="24">
        <v>5.4144378786613601E-4</v>
      </c>
      <c r="O38" s="24">
        <v>6.3721009978001675E-4</v>
      </c>
      <c r="P38" s="24">
        <v>4.543053217325177E-4</v>
      </c>
      <c r="Q38" s="24">
        <v>4.8946915684644487E-4</v>
      </c>
      <c r="R38" s="24">
        <v>4.9953094441823609E-4</v>
      </c>
      <c r="S38" s="24">
        <v>6.6089565552340801E-4</v>
      </c>
      <c r="T38" s="24">
        <v>6.6706884954892409E-4</v>
      </c>
      <c r="U38" s="24">
        <v>8.4145667937063351E-4</v>
      </c>
      <c r="V38" s="24">
        <v>1.0737382209824453E-3</v>
      </c>
      <c r="W38" s="24">
        <v>1.1886604221564845E-3</v>
      </c>
      <c r="X38" s="24">
        <v>1.4368897495022903E-3</v>
      </c>
      <c r="Y38" s="24">
        <v>1.6933444545947918E-3</v>
      </c>
      <c r="Z38" s="24">
        <v>2.0721807364441069E-3</v>
      </c>
      <c r="AA38" s="24">
        <v>2.4809029573384933E-3</v>
      </c>
      <c r="AB38" s="24">
        <v>3.6894843935961763E-3</v>
      </c>
      <c r="AC38" s="24">
        <v>5.1051305084586218E-3</v>
      </c>
      <c r="AD38" s="24">
        <v>6.8082364343644564E-3</v>
      </c>
      <c r="AE38" s="24">
        <v>1.1382754347522894E-2</v>
      </c>
    </row>
    <row r="39" spans="1:31" x14ac:dyDescent="0.25">
      <c r="A39" s="61"/>
      <c r="B39" s="65"/>
      <c r="C39" t="s">
        <v>44</v>
      </c>
      <c r="D39" s="24">
        <v>9.9611887185435677E-6</v>
      </c>
      <c r="E39" s="24">
        <v>1.670193344160964E-5</v>
      </c>
      <c r="F39" s="24">
        <v>1.3675808737678707E-5</v>
      </c>
      <c r="G39" s="24">
        <v>2.4424639061715325E-5</v>
      </c>
      <c r="H39" s="24">
        <v>4.1871743044596954E-5</v>
      </c>
      <c r="I39" s="24">
        <v>5.0425973410428426E-5</v>
      </c>
      <c r="J39" s="24">
        <v>5.9690491823749525E-5</v>
      </c>
      <c r="K39" s="24">
        <v>6.304068882467817E-5</v>
      </c>
      <c r="L39" s="24">
        <v>5.3922128743000286E-5</v>
      </c>
      <c r="M39" s="24">
        <v>7.7441531643573924E-5</v>
      </c>
      <c r="N39" s="24">
        <v>8.9792333702654048E-5</v>
      </c>
      <c r="O39" s="24">
        <v>1.4615314834043325E-4</v>
      </c>
      <c r="P39" s="24">
        <v>1.0320916803219227E-4</v>
      </c>
      <c r="Q39" s="24">
        <v>1.0341341840813811E-4</v>
      </c>
      <c r="R39" s="24">
        <v>1.1287072582288893E-4</v>
      </c>
      <c r="S39" s="24">
        <v>1.6899170005646447E-4</v>
      </c>
      <c r="T39" s="24">
        <v>1.7468876285420265E-4</v>
      </c>
      <c r="U39" s="24">
        <v>1.9809257700198479E-4</v>
      </c>
      <c r="V39" s="24">
        <v>2.2977851687699946E-4</v>
      </c>
      <c r="W39" s="24">
        <v>2.6165961974822238E-4</v>
      </c>
      <c r="X39" s="24">
        <v>2.8572509592672546E-4</v>
      </c>
      <c r="Y39" s="24">
        <v>3.2151584001360867E-4</v>
      </c>
      <c r="Z39" s="24">
        <v>3.8483981042891635E-4</v>
      </c>
      <c r="AA39" s="24">
        <v>5.661517261295046E-4</v>
      </c>
      <c r="AB39" s="24">
        <v>9.0470105284579105E-4</v>
      </c>
      <c r="AC39" s="24">
        <v>1.4121499206636301E-3</v>
      </c>
      <c r="AD39" s="24">
        <v>1.8032397317633286E-3</v>
      </c>
      <c r="AE39" s="24">
        <v>3.1990639633572293E-3</v>
      </c>
    </row>
    <row r="40" spans="1:31" x14ac:dyDescent="0.25">
      <c r="A40" s="62"/>
      <c r="B40" s="62"/>
      <c r="C40" s="33" t="s">
        <v>53</v>
      </c>
      <c r="D40" s="26">
        <v>5.9627098749626128E-5</v>
      </c>
      <c r="E40" s="26">
        <v>6.219084527714358E-5</v>
      </c>
      <c r="F40" s="26">
        <v>7.687112555809783E-5</v>
      </c>
      <c r="G40" s="26">
        <v>1.4197903521129263E-4</v>
      </c>
      <c r="H40" s="26">
        <v>1.309858026594668E-4</v>
      </c>
      <c r="I40" s="26">
        <v>1.6955922567185588E-4</v>
      </c>
      <c r="J40" s="26">
        <v>2.2753934509500695E-4</v>
      </c>
      <c r="K40" s="26">
        <v>2.3466369758828876E-4</v>
      </c>
      <c r="L40" s="26">
        <v>2.3109442031499228E-4</v>
      </c>
      <c r="M40" s="26">
        <v>2.9606838108109379E-4</v>
      </c>
      <c r="N40" s="26">
        <v>3.672979763444939E-4</v>
      </c>
      <c r="O40" s="26">
        <v>4.3491245541571466E-4</v>
      </c>
      <c r="P40" s="26">
        <v>3.3196022512949064E-4</v>
      </c>
      <c r="Q40" s="26">
        <v>3.4741065528920423E-4</v>
      </c>
      <c r="R40" s="26">
        <v>3.7785926790911972E-4</v>
      </c>
      <c r="S40" s="26">
        <v>5.0524654704942051E-4</v>
      </c>
      <c r="T40" s="26">
        <v>5.2618367758205942E-4</v>
      </c>
      <c r="U40" s="26">
        <v>6.4386303787555832E-4</v>
      </c>
      <c r="V40" s="26">
        <v>7.9732967680956612E-4</v>
      </c>
      <c r="W40" s="26">
        <v>8.6411970972166685E-4</v>
      </c>
      <c r="X40" s="26">
        <v>1.0768285646880482E-3</v>
      </c>
      <c r="Y40" s="26">
        <v>1.2675681233587088E-3</v>
      </c>
      <c r="Z40" s="26">
        <v>1.4834147729183567E-3</v>
      </c>
      <c r="AA40" s="26">
        <v>1.8755696127059629E-3</v>
      </c>
      <c r="AB40" s="26">
        <v>2.9346117054613874E-3</v>
      </c>
      <c r="AC40" s="26">
        <v>3.9284391074705383E-3</v>
      </c>
      <c r="AD40" s="26">
        <v>5.5173554767884436E-3</v>
      </c>
      <c r="AE40" s="26">
        <v>9.0035701112789468E-3</v>
      </c>
    </row>
    <row r="41" spans="1:31" x14ac:dyDescent="0.25">
      <c r="A41" s="17" t="s">
        <v>54</v>
      </c>
    </row>
    <row r="42" spans="1:31" x14ac:dyDescent="0.25">
      <c r="A42" s="30" t="str">
        <f xml:space="preserve"> "(1) Lecture : le dénombrement des patients de l'ensemble du régime agricole ayant eu des soins en "&amp;TEXT($AE$4,"mmmm aaaa")&amp;" a été complété de "&amp;ROUND($AE$40*100,2)&amp;" % pour estimation du mois de soins complet. "</f>
        <v xml:space="preserve">(1) Lecture : le dénombrement des patients de l'ensemble du régime agricole ayant eu des soins en avril 2025 a été complété de 0,9 % pour estimation du mois de soins complet. </v>
      </c>
    </row>
    <row r="43" spans="1:31" x14ac:dyDescent="0.25">
      <c r="A43" s="30"/>
    </row>
    <row r="44" spans="1:31" x14ac:dyDescent="0.25">
      <c r="A44" s="30"/>
    </row>
  </sheetData>
  <mergeCells count="12">
    <mergeCell ref="A29:A40"/>
    <mergeCell ref="B29:B32"/>
    <mergeCell ref="B33:B36"/>
    <mergeCell ref="B37:B40"/>
    <mergeCell ref="A5:A16"/>
    <mergeCell ref="B5:B8"/>
    <mergeCell ref="B9:B12"/>
    <mergeCell ref="B13:B16"/>
    <mergeCell ref="A17:A28"/>
    <mergeCell ref="B17:B20"/>
    <mergeCell ref="B21:B24"/>
    <mergeCell ref="B25:B28"/>
  </mergeCells>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FA7044-2FAB-4E23-81E1-69099AA88AD9}">
  <sheetPr codeName="Feuil7">
    <tabColor theme="8" tint="-0.249977111117893"/>
  </sheetPr>
  <dimension ref="A1:AE43"/>
  <sheetViews>
    <sheetView showGridLines="0" zoomScaleNormal="100" workbookViewId="0">
      <pane xSplit="3" ySplit="4" topLeftCell="P5" activePane="bottomRight" state="frozen"/>
      <selection activeCell="G6" sqref="G6"/>
      <selection pane="topRight" activeCell="G6" sqref="G6"/>
      <selection pane="bottomLeft" activeCell="G6" sqref="G6"/>
      <selection pane="bottomRight" activeCell="A42" sqref="A42"/>
    </sheetView>
  </sheetViews>
  <sheetFormatPr baseColWidth="10" defaultColWidth="11.42578125" defaultRowHeight="15" x14ac:dyDescent="0.25"/>
  <cols>
    <col min="1" max="1" width="20.5703125" bestFit="1" customWidth="1"/>
    <col min="2" max="2" width="23.85546875" customWidth="1"/>
    <col min="3" max="3" width="15.140625" customWidth="1"/>
    <col min="4" max="4" width="11.7109375" bestFit="1" customWidth="1"/>
    <col min="22" max="31" width="8.5703125" customWidth="1"/>
  </cols>
  <sheetData>
    <row r="1" spans="1:31" ht="21" x14ac:dyDescent="0.3">
      <c r="A1" s="41" t="s">
        <v>59</v>
      </c>
    </row>
    <row r="2" spans="1:31" s="39" customFormat="1" ht="18.75" x14ac:dyDescent="0.3">
      <c r="A2" s="38" t="s">
        <v>55</v>
      </c>
      <c r="B2"/>
      <c r="C2"/>
      <c r="D2"/>
      <c r="E2"/>
      <c r="F2"/>
      <c r="G2"/>
      <c r="H2"/>
      <c r="I2"/>
      <c r="J2"/>
    </row>
    <row r="3" spans="1:31" ht="19.5" thickBot="1" x14ac:dyDescent="0.35">
      <c r="A3" s="38" t="s">
        <v>58</v>
      </c>
      <c r="B3" s="42"/>
      <c r="C3" s="42"/>
      <c r="D3" s="42"/>
      <c r="E3" s="42"/>
      <c r="F3" s="42"/>
      <c r="G3" s="42"/>
      <c r="H3" s="42"/>
      <c r="I3" s="42"/>
      <c r="J3" s="42"/>
    </row>
    <row r="4" spans="1:31" s="37" customFormat="1" ht="39.75" customHeight="1" thickBot="1" x14ac:dyDescent="0.3">
      <c r="A4" s="8" t="s">
        <v>47</v>
      </c>
      <c r="B4" s="13" t="s">
        <v>46</v>
      </c>
      <c r="C4" s="8" t="s">
        <v>48</v>
      </c>
      <c r="D4" s="8">
        <v>44927</v>
      </c>
      <c r="E4" s="8">
        <f t="shared" ref="E4:O4" si="0">EOMONTH(D4,0)+1</f>
        <v>44958</v>
      </c>
      <c r="F4" s="8">
        <f t="shared" si="0"/>
        <v>44986</v>
      </c>
      <c r="G4" s="8">
        <f t="shared" si="0"/>
        <v>45017</v>
      </c>
      <c r="H4" s="8">
        <f t="shared" si="0"/>
        <v>45047</v>
      </c>
      <c r="I4" s="8">
        <f t="shared" si="0"/>
        <v>45078</v>
      </c>
      <c r="J4" s="8">
        <f t="shared" si="0"/>
        <v>45108</v>
      </c>
      <c r="K4" s="8">
        <f t="shared" si="0"/>
        <v>45139</v>
      </c>
      <c r="L4" s="8">
        <f t="shared" si="0"/>
        <v>45170</v>
      </c>
      <c r="M4" s="8">
        <f t="shared" si="0"/>
        <v>45200</v>
      </c>
      <c r="N4" s="8">
        <f t="shared" si="0"/>
        <v>45231</v>
      </c>
      <c r="O4" s="8">
        <f t="shared" si="0"/>
        <v>45261</v>
      </c>
      <c r="P4" s="8">
        <v>45292</v>
      </c>
      <c r="Q4" s="8">
        <f t="shared" ref="Q4:V4" si="1">EOMONTH(P4,0)+1</f>
        <v>45323</v>
      </c>
      <c r="R4" s="8">
        <f t="shared" si="1"/>
        <v>45352</v>
      </c>
      <c r="S4" s="8">
        <f t="shared" si="1"/>
        <v>45383</v>
      </c>
      <c r="T4" s="8">
        <f t="shared" si="1"/>
        <v>45413</v>
      </c>
      <c r="U4" s="8">
        <f t="shared" si="1"/>
        <v>45444</v>
      </c>
      <c r="V4" s="8">
        <f t="shared" si="1"/>
        <v>45474</v>
      </c>
      <c r="W4" s="8">
        <f t="shared" ref="W4" si="2">EOMONTH(V4,0)+1</f>
        <v>45505</v>
      </c>
      <c r="X4" s="8">
        <f t="shared" ref="X4" si="3">EOMONTH(W4,0)+1</f>
        <v>45536</v>
      </c>
      <c r="Y4" s="8">
        <f t="shared" ref="Y4" si="4">EOMONTH(X4,0)+1</f>
        <v>45566</v>
      </c>
      <c r="Z4" s="8">
        <f t="shared" ref="Z4" si="5">EOMONTH(Y4,0)+1</f>
        <v>45597</v>
      </c>
      <c r="AA4" s="8">
        <f t="shared" ref="AA4:AE4" si="6">EOMONTH(Z4,0)+1</f>
        <v>45627</v>
      </c>
      <c r="AB4" s="8">
        <f t="shared" si="6"/>
        <v>45658</v>
      </c>
      <c r="AC4" s="8">
        <f t="shared" si="6"/>
        <v>45689</v>
      </c>
      <c r="AD4" s="8">
        <f t="shared" si="6"/>
        <v>45717</v>
      </c>
      <c r="AE4" s="8">
        <f t="shared" si="6"/>
        <v>45748</v>
      </c>
    </row>
    <row r="5" spans="1:31" x14ac:dyDescent="0.25">
      <c r="A5" s="66" t="s">
        <v>49</v>
      </c>
      <c r="B5" s="66" t="s">
        <v>41</v>
      </c>
      <c r="C5" s="36" t="s">
        <v>42</v>
      </c>
      <c r="D5" s="23" t="e">
        <v>#DIV/0!</v>
      </c>
      <c r="E5" s="23" t="e">
        <v>#DIV/0!</v>
      </c>
      <c r="F5" s="23" t="e">
        <v>#DIV/0!</v>
      </c>
      <c r="G5" s="23" t="e">
        <v>#DIV/0!</v>
      </c>
      <c r="H5" s="23" t="e">
        <v>#DIV/0!</v>
      </c>
      <c r="I5" s="23" t="e">
        <v>#DIV/0!</v>
      </c>
      <c r="J5" s="23" t="e">
        <v>#DIV/0!</v>
      </c>
      <c r="K5" s="23" t="e">
        <v>#DIV/0!</v>
      </c>
      <c r="L5" s="23" t="e">
        <v>#DIV/0!</v>
      </c>
      <c r="M5" s="23" t="e">
        <v>#DIV/0!</v>
      </c>
      <c r="N5" s="23" t="e">
        <v>#DIV/0!</v>
      </c>
      <c r="O5" s="23" t="e">
        <v>#DIV/0!</v>
      </c>
      <c r="P5" s="23">
        <v>0</v>
      </c>
      <c r="Q5" s="23">
        <v>0</v>
      </c>
      <c r="R5" s="23">
        <v>2.5303643724705616E-4</v>
      </c>
      <c r="S5" s="23">
        <v>2.5246149962132591E-4</v>
      </c>
      <c r="T5" s="23">
        <v>0</v>
      </c>
      <c r="U5" s="23">
        <v>0</v>
      </c>
      <c r="V5" s="23">
        <v>2.5445292620873694E-4</v>
      </c>
      <c r="W5" s="23">
        <v>2.5529742149599244E-4</v>
      </c>
      <c r="X5" s="23">
        <v>2.5608194622273039E-4</v>
      </c>
      <c r="Y5" s="23">
        <v>2.5581990278844557E-4</v>
      </c>
      <c r="Z5" s="23">
        <v>2.5608194622273039E-4</v>
      </c>
      <c r="AA5" s="23">
        <v>2.5819777949909195E-4</v>
      </c>
      <c r="AB5" s="23">
        <v>2.5980774227063463E-4</v>
      </c>
      <c r="AC5" s="23">
        <v>5.1988562516247505E-4</v>
      </c>
      <c r="AD5" s="23">
        <v>7.804370447450637E-4</v>
      </c>
      <c r="AE5" s="23">
        <v>2.6001040041601087E-4</v>
      </c>
    </row>
    <row r="6" spans="1:31" x14ac:dyDescent="0.25">
      <c r="A6" s="61"/>
      <c r="B6" s="61"/>
      <c r="C6" t="s">
        <v>43</v>
      </c>
      <c r="D6" s="24" t="e">
        <v>#DIV/0!</v>
      </c>
      <c r="E6" s="24" t="e">
        <v>#DIV/0!</v>
      </c>
      <c r="F6" s="24" t="e">
        <v>#DIV/0!</v>
      </c>
      <c r="G6" s="24" t="e">
        <v>#DIV/0!</v>
      </c>
      <c r="H6" s="24" t="e">
        <v>#DIV/0!</v>
      </c>
      <c r="I6" s="24" t="e">
        <v>#DIV/0!</v>
      </c>
      <c r="J6" s="24" t="e">
        <v>#DIV/0!</v>
      </c>
      <c r="K6" s="24" t="e">
        <v>#DIV/0!</v>
      </c>
      <c r="L6" s="24" t="e">
        <v>#DIV/0!</v>
      </c>
      <c r="M6" s="24" t="e">
        <v>#DIV/0!</v>
      </c>
      <c r="N6" s="24" t="e">
        <v>#DIV/0!</v>
      </c>
      <c r="O6" s="24" t="e">
        <v>#DIV/0!</v>
      </c>
      <c r="P6" s="24">
        <v>1.8314682881159783E-5</v>
      </c>
      <c r="Q6" s="24">
        <v>3.6370249136163935E-5</v>
      </c>
      <c r="R6" s="24">
        <v>5.4663726972936644E-5</v>
      </c>
      <c r="S6" s="24">
        <v>5.4649785955040997E-5</v>
      </c>
      <c r="T6" s="24">
        <v>3.6513674370963756E-5</v>
      </c>
      <c r="U6" s="24">
        <v>3.6583804349898941E-5</v>
      </c>
      <c r="V6" s="24">
        <v>5.490181725020804E-5</v>
      </c>
      <c r="W6" s="24">
        <v>3.672757322559228E-5</v>
      </c>
      <c r="X6" s="24">
        <v>5.5167340934136888E-5</v>
      </c>
      <c r="Y6" s="24">
        <v>3.6774169823061698E-5</v>
      </c>
      <c r="Z6" s="24">
        <v>5.5298519842983396E-5</v>
      </c>
      <c r="AA6" s="24">
        <v>9.2096295887023061E-5</v>
      </c>
      <c r="AB6" s="24">
        <v>3.7402752842696785E-5</v>
      </c>
      <c r="AC6" s="24">
        <v>5.6190297808678125E-5</v>
      </c>
      <c r="AD6" s="24">
        <v>9.3708416889937141E-5</v>
      </c>
      <c r="AE6" s="24">
        <v>1.8756799339714192E-5</v>
      </c>
    </row>
    <row r="7" spans="1:31" x14ac:dyDescent="0.25">
      <c r="A7" s="61"/>
      <c r="B7" s="61"/>
      <c r="C7" t="s">
        <v>44</v>
      </c>
      <c r="D7" s="24" t="e">
        <v>#DIV/0!</v>
      </c>
      <c r="E7" s="24" t="e">
        <v>#DIV/0!</v>
      </c>
      <c r="F7" s="24" t="e">
        <v>#DIV/0!</v>
      </c>
      <c r="G7" s="24" t="e">
        <v>#DIV/0!</v>
      </c>
      <c r="H7" s="24" t="e">
        <v>#DIV/0!</v>
      </c>
      <c r="I7" s="24" t="e">
        <v>#DIV/0!</v>
      </c>
      <c r="J7" s="24" t="e">
        <v>#DIV/0!</v>
      </c>
      <c r="K7" s="24" t="e">
        <v>#DIV/0!</v>
      </c>
      <c r="L7" s="24" t="e">
        <v>#DIV/0!</v>
      </c>
      <c r="M7" s="24" t="e">
        <v>#DIV/0!</v>
      </c>
      <c r="N7" s="24" t="e">
        <v>#DIV/0!</v>
      </c>
      <c r="O7" s="24" t="e">
        <v>#DIV/0!</v>
      </c>
      <c r="P7" s="24">
        <v>1.4291675956235039E-5</v>
      </c>
      <c r="Q7" s="24">
        <v>1.7205929163210953E-5</v>
      </c>
      <c r="R7" s="24">
        <v>2.3006421667526311E-5</v>
      </c>
      <c r="S7" s="24">
        <v>2.8816118584185091E-5</v>
      </c>
      <c r="T7" s="24">
        <v>3.1759046997592577E-5</v>
      </c>
      <c r="U7" s="24">
        <v>2.6025325533529653E-5</v>
      </c>
      <c r="V7" s="24">
        <v>3.4739109289194658E-5</v>
      </c>
      <c r="W7" s="24">
        <v>3.4840878803121811E-5</v>
      </c>
      <c r="X7" s="24">
        <v>4.3620247937470324E-5</v>
      </c>
      <c r="Y7" s="24">
        <v>4.0787668139863342E-5</v>
      </c>
      <c r="Z7" s="24">
        <v>5.2604968831637677E-5</v>
      </c>
      <c r="AA7" s="24">
        <v>4.4010597751942271E-5</v>
      </c>
      <c r="AB7" s="24">
        <v>4.1149118527039619E-5</v>
      </c>
      <c r="AC7" s="24">
        <v>5.8936896265127103E-5</v>
      </c>
      <c r="AD7" s="24">
        <v>8.2659510714844231E-5</v>
      </c>
      <c r="AE7" s="24">
        <v>7.3970843652348961E-5</v>
      </c>
    </row>
    <row r="8" spans="1:31" x14ac:dyDescent="0.25">
      <c r="A8" s="61"/>
      <c r="B8" s="61"/>
      <c r="C8" s="34" t="s">
        <v>53</v>
      </c>
      <c r="D8" s="25" t="e">
        <v>#DIV/0!</v>
      </c>
      <c r="E8" s="25" t="e">
        <v>#DIV/0!</v>
      </c>
      <c r="F8" s="25" t="e">
        <v>#DIV/0!</v>
      </c>
      <c r="G8" s="25" t="e">
        <v>#DIV/0!</v>
      </c>
      <c r="H8" s="25" t="e">
        <v>#DIV/0!</v>
      </c>
      <c r="I8" s="25" t="e">
        <v>#DIV/0!</v>
      </c>
      <c r="J8" s="25" t="e">
        <v>#DIV/0!</v>
      </c>
      <c r="K8" s="25" t="e">
        <v>#DIV/0!</v>
      </c>
      <c r="L8" s="25" t="e">
        <v>#DIV/0!</v>
      </c>
      <c r="M8" s="25" t="e">
        <v>#DIV/0!</v>
      </c>
      <c r="N8" s="25" t="e">
        <v>#DIV/0!</v>
      </c>
      <c r="O8" s="25" t="e">
        <v>#DIV/0!</v>
      </c>
      <c r="P8" s="25">
        <v>1.4692270396521323E-5</v>
      </c>
      <c r="Q8" s="25">
        <v>1.9624533610596018E-5</v>
      </c>
      <c r="R8" s="25">
        <v>2.9515793409151669E-5</v>
      </c>
      <c r="S8" s="25">
        <v>3.4492613653069881E-5</v>
      </c>
      <c r="T8" s="25">
        <v>3.2090683333985126E-5</v>
      </c>
      <c r="U8" s="25">
        <v>2.7199177101255856E-5</v>
      </c>
      <c r="V8" s="25">
        <v>3.9603470254112594E-5</v>
      </c>
      <c r="W8" s="25">
        <v>3.7239786988330081E-5</v>
      </c>
      <c r="X8" s="25">
        <v>4.7244642706223416E-5</v>
      </c>
      <c r="Y8" s="25">
        <v>4.2337424290828096E-5</v>
      </c>
      <c r="Z8" s="25">
        <v>5.495479967732031E-5</v>
      </c>
      <c r="AA8" s="25">
        <v>5.2632766152527211E-5</v>
      </c>
      <c r="AB8" s="25">
        <v>4.2762239433224991E-5</v>
      </c>
      <c r="AC8" s="25">
        <v>6.3038506441293052E-5</v>
      </c>
      <c r="AD8" s="25">
        <v>9.0922867101106419E-5</v>
      </c>
      <c r="AE8" s="25">
        <v>6.8331768451557195E-5</v>
      </c>
    </row>
    <row r="9" spans="1:31" x14ac:dyDescent="0.25">
      <c r="A9" s="61"/>
      <c r="B9" s="65" t="s">
        <v>45</v>
      </c>
      <c r="C9" t="s">
        <v>42</v>
      </c>
      <c r="D9" s="24" t="e">
        <v>#DIV/0!</v>
      </c>
      <c r="E9" s="24" t="e">
        <v>#DIV/0!</v>
      </c>
      <c r="F9" s="24" t="e">
        <v>#DIV/0!</v>
      </c>
      <c r="G9" s="24" t="e">
        <v>#DIV/0!</v>
      </c>
      <c r="H9" s="24" t="e">
        <v>#DIV/0!</v>
      </c>
      <c r="I9" s="24" t="e">
        <v>#DIV/0!</v>
      </c>
      <c r="J9" s="24" t="e">
        <v>#DIV/0!</v>
      </c>
      <c r="K9" s="24" t="e">
        <v>#DIV/0!</v>
      </c>
      <c r="L9" s="24" t="e">
        <v>#DIV/0!</v>
      </c>
      <c r="M9" s="24" t="e">
        <v>#DIV/0!</v>
      </c>
      <c r="N9" s="24" t="e">
        <v>#DIV/0!</v>
      </c>
      <c r="O9" s="24" t="e">
        <v>#DIV/0!</v>
      </c>
      <c r="P9" s="24">
        <v>1.3512546797134206E-4</v>
      </c>
      <c r="Q9" s="24">
        <v>1.747293680356421E-4</v>
      </c>
      <c r="R9" s="24">
        <v>2.1508288657168251E-4</v>
      </c>
      <c r="S9" s="24">
        <v>2.7880226546761477E-4</v>
      </c>
      <c r="T9" s="24">
        <v>3.1094775280449127E-4</v>
      </c>
      <c r="U9" s="24">
        <v>3.9113637089305264E-4</v>
      </c>
      <c r="V9" s="24">
        <v>4.9570257845288346E-4</v>
      </c>
      <c r="W9" s="24">
        <v>5.5260123013844975E-4</v>
      </c>
      <c r="X9" s="24">
        <v>6.1723941674873828E-4</v>
      </c>
      <c r="Y9" s="24">
        <v>7.0582384882533766E-4</v>
      </c>
      <c r="Z9" s="24">
        <v>8.4502281561604775E-4</v>
      </c>
      <c r="AA9" s="24">
        <v>9.6826511098746515E-4</v>
      </c>
      <c r="AB9" s="24">
        <v>1.1470483698987621E-3</v>
      </c>
      <c r="AC9" s="24">
        <v>1.3859059042833355E-3</v>
      </c>
      <c r="AD9" s="24">
        <v>1.9103050797857346E-3</v>
      </c>
      <c r="AE9" s="24">
        <v>2.7070219497080661E-3</v>
      </c>
    </row>
    <row r="10" spans="1:31" x14ac:dyDescent="0.25">
      <c r="A10" s="61"/>
      <c r="B10" s="65"/>
      <c r="C10" t="s">
        <v>43</v>
      </c>
      <c r="D10" s="24" t="e">
        <v>#DIV/0!</v>
      </c>
      <c r="E10" s="24" t="e">
        <v>#DIV/0!</v>
      </c>
      <c r="F10" s="24" t="e">
        <v>#DIV/0!</v>
      </c>
      <c r="G10" s="24" t="e">
        <v>#DIV/0!</v>
      </c>
      <c r="H10" s="24" t="e">
        <v>#DIV/0!</v>
      </c>
      <c r="I10" s="24" t="e">
        <v>#DIV/0!</v>
      </c>
      <c r="J10" s="24" t="e">
        <v>#DIV/0!</v>
      </c>
      <c r="K10" s="24" t="e">
        <v>#DIV/0!</v>
      </c>
      <c r="L10" s="24" t="e">
        <v>#DIV/0!</v>
      </c>
      <c r="M10" s="24" t="e">
        <v>#DIV/0!</v>
      </c>
      <c r="N10" s="24" t="e">
        <v>#DIV/0!</v>
      </c>
      <c r="O10" s="24" t="e">
        <v>#DIV/0!</v>
      </c>
      <c r="P10" s="24">
        <v>7.4321592503645562E-5</v>
      </c>
      <c r="Q10" s="24">
        <v>9.209334105730882E-5</v>
      </c>
      <c r="R10" s="24">
        <v>1.2520756134426492E-4</v>
      </c>
      <c r="S10" s="24">
        <v>1.4630359488831957E-4</v>
      </c>
      <c r="T10" s="24">
        <v>1.7346053772770986E-4</v>
      </c>
      <c r="U10" s="24">
        <v>2.2507449965947224E-4</v>
      </c>
      <c r="V10" s="24">
        <v>2.553357665329159E-4</v>
      </c>
      <c r="W10" s="24">
        <v>2.9202969671060508E-4</v>
      </c>
      <c r="X10" s="24">
        <v>3.6179231914901244E-4</v>
      </c>
      <c r="Y10" s="24">
        <v>3.7747244451158402E-4</v>
      </c>
      <c r="Z10" s="24">
        <v>4.6950916603050175E-4</v>
      </c>
      <c r="AA10" s="24">
        <v>4.9510213379910795E-4</v>
      </c>
      <c r="AB10" s="24">
        <v>6.549905711823456E-4</v>
      </c>
      <c r="AC10" s="24">
        <v>8.7380806164327751E-4</v>
      </c>
      <c r="AD10" s="24">
        <v>1.1705080985677796E-3</v>
      </c>
      <c r="AE10" s="24">
        <v>1.5000245905669729E-3</v>
      </c>
    </row>
    <row r="11" spans="1:31" x14ac:dyDescent="0.25">
      <c r="A11" s="61"/>
      <c r="B11" s="65"/>
      <c r="C11" t="s">
        <v>44</v>
      </c>
      <c r="D11" s="24" t="e">
        <v>#DIV/0!</v>
      </c>
      <c r="E11" s="24" t="e">
        <v>#DIV/0!</v>
      </c>
      <c r="F11" s="24" t="e">
        <v>#DIV/0!</v>
      </c>
      <c r="G11" s="24" t="e">
        <v>#DIV/0!</v>
      </c>
      <c r="H11" s="24" t="e">
        <v>#DIV/0!</v>
      </c>
      <c r="I11" s="24" t="e">
        <v>#DIV/0!</v>
      </c>
      <c r="J11" s="24" t="e">
        <v>#DIV/0!</v>
      </c>
      <c r="K11" s="24" t="e">
        <v>#DIV/0!</v>
      </c>
      <c r="L11" s="24" t="e">
        <v>#DIV/0!</v>
      </c>
      <c r="M11" s="24" t="e">
        <v>#DIV/0!</v>
      </c>
      <c r="N11" s="24" t="e">
        <v>#DIV/0!</v>
      </c>
      <c r="O11" s="24" t="e">
        <v>#DIV/0!</v>
      </c>
      <c r="P11" s="24">
        <v>2.9905839328714379E-5</v>
      </c>
      <c r="Q11" s="24">
        <v>3.8732500441174267E-5</v>
      </c>
      <c r="R11" s="24">
        <v>3.893626134021666E-5</v>
      </c>
      <c r="S11" s="24">
        <v>4.7804678774188147E-5</v>
      </c>
      <c r="T11" s="24">
        <v>5.2347570418387335E-5</v>
      </c>
      <c r="U11" s="24">
        <v>6.5766974456149541E-5</v>
      </c>
      <c r="V11" s="24">
        <v>6.6031008161493432E-5</v>
      </c>
      <c r="W11" s="24">
        <v>8.8285798787834935E-5</v>
      </c>
      <c r="X11" s="24">
        <v>8.4094610863338914E-5</v>
      </c>
      <c r="Y11" s="24">
        <v>1.0224085277754646E-4</v>
      </c>
      <c r="Z11" s="24">
        <v>1.1585471818342796E-4</v>
      </c>
      <c r="AA11" s="24">
        <v>9.8439730275234893E-5</v>
      </c>
      <c r="AB11" s="24">
        <v>1.608061749571732E-4</v>
      </c>
      <c r="AC11" s="24">
        <v>1.8371151019813681E-4</v>
      </c>
      <c r="AD11" s="24">
        <v>2.068866261288882E-4</v>
      </c>
      <c r="AE11" s="24">
        <v>2.933914699816409E-4</v>
      </c>
    </row>
    <row r="12" spans="1:31" x14ac:dyDescent="0.25">
      <c r="A12" s="61"/>
      <c r="B12" s="65"/>
      <c r="C12" s="34" t="s">
        <v>53</v>
      </c>
      <c r="D12" s="25" t="e">
        <v>#DIV/0!</v>
      </c>
      <c r="E12" s="25" t="e">
        <v>#DIV/0!</v>
      </c>
      <c r="F12" s="25" t="e">
        <v>#DIV/0!</v>
      </c>
      <c r="G12" s="25" t="e">
        <v>#DIV/0!</v>
      </c>
      <c r="H12" s="25" t="e">
        <v>#DIV/0!</v>
      </c>
      <c r="I12" s="25" t="e">
        <v>#DIV/0!</v>
      </c>
      <c r="J12" s="25" t="e">
        <v>#DIV/0!</v>
      </c>
      <c r="K12" s="25" t="e">
        <v>#DIV/0!</v>
      </c>
      <c r="L12" s="25" t="e">
        <v>#DIV/0!</v>
      </c>
      <c r="M12" s="25" t="e">
        <v>#DIV/0!</v>
      </c>
      <c r="N12" s="25" t="e">
        <v>#DIV/0!</v>
      </c>
      <c r="O12" s="25" t="e">
        <v>#DIV/0!</v>
      </c>
      <c r="P12" s="25">
        <v>7.0376716509557014E-5</v>
      </c>
      <c r="Q12" s="25">
        <v>8.9223139877470103E-5</v>
      </c>
      <c r="R12" s="25">
        <v>1.1269673165026362E-4</v>
      </c>
      <c r="S12" s="25">
        <v>1.3756950880439156E-4</v>
      </c>
      <c r="T12" s="25">
        <v>1.5819340231915113E-4</v>
      </c>
      <c r="U12" s="25">
        <v>2.0245362137094602E-4</v>
      </c>
      <c r="V12" s="25">
        <v>2.3644940566547312E-4</v>
      </c>
      <c r="W12" s="25">
        <v>2.7210526084808784E-4</v>
      </c>
      <c r="X12" s="25">
        <v>3.1654520221513494E-4</v>
      </c>
      <c r="Y12" s="25">
        <v>3.4665812751732972E-4</v>
      </c>
      <c r="Z12" s="25">
        <v>4.2132679638418047E-4</v>
      </c>
      <c r="AA12" s="25">
        <v>4.5075334924526977E-4</v>
      </c>
      <c r="AB12" s="25">
        <v>5.8143233562701901E-4</v>
      </c>
      <c r="AC12" s="25">
        <v>7.3902152363092277E-4</v>
      </c>
      <c r="AD12" s="25">
        <v>9.8702574752684846E-4</v>
      </c>
      <c r="AE12" s="25">
        <v>1.3218444883564828E-3</v>
      </c>
    </row>
    <row r="13" spans="1:31" x14ac:dyDescent="0.25">
      <c r="A13" s="61"/>
      <c r="B13" s="65" t="s">
        <v>53</v>
      </c>
      <c r="C13" t="s">
        <v>42</v>
      </c>
      <c r="D13" s="24" t="e">
        <v>#DIV/0!</v>
      </c>
      <c r="E13" s="24" t="e">
        <v>#DIV/0!</v>
      </c>
      <c r="F13" s="24" t="e">
        <v>#DIV/0!</v>
      </c>
      <c r="G13" s="24" t="e">
        <v>#DIV/0!</v>
      </c>
      <c r="H13" s="24" t="e">
        <v>#DIV/0!</v>
      </c>
      <c r="I13" s="24" t="e">
        <v>#DIV/0!</v>
      </c>
      <c r="J13" s="24" t="e">
        <v>#DIV/0!</v>
      </c>
      <c r="K13" s="24" t="e">
        <v>#DIV/0!</v>
      </c>
      <c r="L13" s="24" t="e">
        <v>#DIV/0!</v>
      </c>
      <c r="M13" s="24" t="e">
        <v>#DIV/0!</v>
      </c>
      <c r="N13" s="24" t="e">
        <v>#DIV/0!</v>
      </c>
      <c r="O13" s="24" t="e">
        <v>#DIV/0!</v>
      </c>
      <c r="P13" s="24">
        <v>1.3103937347769268E-4</v>
      </c>
      <c r="Q13" s="24">
        <v>1.6941973739936778E-4</v>
      </c>
      <c r="R13" s="24">
        <v>2.1624126346675432E-4</v>
      </c>
      <c r="S13" s="24">
        <v>2.7799657137572709E-4</v>
      </c>
      <c r="T13" s="24">
        <v>3.0140734042793937E-4</v>
      </c>
      <c r="U13" s="24">
        <v>3.7921587444089688E-4</v>
      </c>
      <c r="V13" s="24">
        <v>4.8835316460604794E-4</v>
      </c>
      <c r="W13" s="24">
        <v>5.4355844418041421E-4</v>
      </c>
      <c r="X13" s="24">
        <v>6.0627730191065154E-4</v>
      </c>
      <c r="Y13" s="24">
        <v>6.9214377926063442E-4</v>
      </c>
      <c r="Z13" s="24">
        <v>8.270782291162071E-4</v>
      </c>
      <c r="AA13" s="24">
        <v>9.4674741404943141E-4</v>
      </c>
      <c r="AB13" s="24">
        <v>1.1202945669630537E-3</v>
      </c>
      <c r="AC13" s="24">
        <v>1.3597208249496173E-3</v>
      </c>
      <c r="AD13" s="24">
        <v>1.8760690834851435E-3</v>
      </c>
      <c r="AE13" s="24">
        <v>2.6326191793817344E-3</v>
      </c>
    </row>
    <row r="14" spans="1:31" x14ac:dyDescent="0.25">
      <c r="A14" s="61"/>
      <c r="B14" s="65"/>
      <c r="C14" t="s">
        <v>43</v>
      </c>
      <c r="D14" s="24" t="e">
        <v>#DIV/0!</v>
      </c>
      <c r="E14" s="24" t="e">
        <v>#DIV/0!</v>
      </c>
      <c r="F14" s="24" t="e">
        <v>#DIV/0!</v>
      </c>
      <c r="G14" s="24" t="e">
        <v>#DIV/0!</v>
      </c>
      <c r="H14" s="24" t="e">
        <v>#DIV/0!</v>
      </c>
      <c r="I14" s="24" t="e">
        <v>#DIV/0!</v>
      </c>
      <c r="J14" s="24" t="e">
        <v>#DIV/0!</v>
      </c>
      <c r="K14" s="24" t="e">
        <v>#DIV/0!</v>
      </c>
      <c r="L14" s="24" t="e">
        <v>#DIV/0!</v>
      </c>
      <c r="M14" s="24" t="e">
        <v>#DIV/0!</v>
      </c>
      <c r="N14" s="24" t="e">
        <v>#DIV/0!</v>
      </c>
      <c r="O14" s="24" t="e">
        <v>#DIV/0!</v>
      </c>
      <c r="P14" s="24">
        <v>6.6500075452058383E-5</v>
      </c>
      <c r="Q14" s="24">
        <v>8.4268586969082904E-5</v>
      </c>
      <c r="R14" s="24">
        <v>1.1528883696620973E-4</v>
      </c>
      <c r="S14" s="24">
        <v>1.3339661121292146E-4</v>
      </c>
      <c r="T14" s="24">
        <v>1.5418456920834878E-4</v>
      </c>
      <c r="U14" s="24">
        <v>1.9850886329186856E-4</v>
      </c>
      <c r="V14" s="24">
        <v>2.2707450624204206E-4</v>
      </c>
      <c r="W14" s="24">
        <v>2.5607002351191177E-4</v>
      </c>
      <c r="X14" s="24">
        <v>3.1860167537867135E-4</v>
      </c>
      <c r="Y14" s="24">
        <v>3.2941152058429957E-4</v>
      </c>
      <c r="Z14" s="24">
        <v>4.1104835541627693E-4</v>
      </c>
      <c r="AA14" s="24">
        <v>4.380521282032479E-4</v>
      </c>
      <c r="AB14" s="24">
        <v>5.6847802452586471E-4</v>
      </c>
      <c r="AC14" s="24">
        <v>7.5914188072800926E-4</v>
      </c>
      <c r="AD14" s="24">
        <v>1.0191961781460535E-3</v>
      </c>
      <c r="AE14" s="24">
        <v>1.2914573660607331E-3</v>
      </c>
    </row>
    <row r="15" spans="1:31" x14ac:dyDescent="0.25">
      <c r="A15" s="61"/>
      <c r="B15" s="65"/>
      <c r="C15" t="s">
        <v>44</v>
      </c>
      <c r="D15" s="24" t="e">
        <v>#DIV/0!</v>
      </c>
      <c r="E15" s="24" t="e">
        <v>#DIV/0!</v>
      </c>
      <c r="F15" s="24" t="e">
        <v>#DIV/0!</v>
      </c>
      <c r="G15" s="24" t="e">
        <v>#DIV/0!</v>
      </c>
      <c r="H15" s="24" t="e">
        <v>#DIV/0!</v>
      </c>
      <c r="I15" s="24" t="e">
        <v>#DIV/0!</v>
      </c>
      <c r="J15" s="24" t="e">
        <v>#DIV/0!</v>
      </c>
      <c r="K15" s="24" t="e">
        <v>#DIV/0!</v>
      </c>
      <c r="L15" s="24" t="e">
        <v>#DIV/0!</v>
      </c>
      <c r="M15" s="24" t="e">
        <v>#DIV/0!</v>
      </c>
      <c r="N15" s="24" t="e">
        <v>#DIV/0!</v>
      </c>
      <c r="O15" s="24" t="e">
        <v>#DIV/0!</v>
      </c>
      <c r="P15" s="24">
        <v>2.0550689989518034E-5</v>
      </c>
      <c r="Q15" s="24">
        <v>2.5814001514357088E-5</v>
      </c>
      <c r="R15" s="24">
        <v>2.9367256545453913E-5</v>
      </c>
      <c r="S15" s="24">
        <v>3.6386886166139831E-5</v>
      </c>
      <c r="T15" s="24">
        <v>3.9958651482319141E-5</v>
      </c>
      <c r="U15" s="24">
        <v>4.181949659787243E-5</v>
      </c>
      <c r="V15" s="24">
        <v>4.7153500361440948E-5</v>
      </c>
      <c r="W15" s="24">
        <v>5.6045957685268988E-5</v>
      </c>
      <c r="X15" s="24">
        <v>5.966869832740862E-5</v>
      </c>
      <c r="Y15" s="24">
        <v>6.5117916226764549E-5</v>
      </c>
      <c r="Z15" s="24">
        <v>7.7657291313704135E-5</v>
      </c>
      <c r="AA15" s="24">
        <v>6.5566333636857266E-5</v>
      </c>
      <c r="AB15" s="24">
        <v>8.863708079087651E-5</v>
      </c>
      <c r="AC15" s="24">
        <v>1.0844020322764436E-4</v>
      </c>
      <c r="AD15" s="24">
        <v>1.3188779556672081E-4</v>
      </c>
      <c r="AE15" s="24">
        <v>1.6085273396027056E-4</v>
      </c>
    </row>
    <row r="16" spans="1:31" x14ac:dyDescent="0.25">
      <c r="A16" s="62"/>
      <c r="B16" s="62"/>
      <c r="C16" s="33" t="s">
        <v>53</v>
      </c>
      <c r="D16" s="26" t="e">
        <v>#DIV/0!</v>
      </c>
      <c r="E16" s="26" t="e">
        <v>#DIV/0!</v>
      </c>
      <c r="F16" s="26" t="e">
        <v>#DIV/0!</v>
      </c>
      <c r="G16" s="26" t="e">
        <v>#DIV/0!</v>
      </c>
      <c r="H16" s="26" t="e">
        <v>#DIV/0!</v>
      </c>
      <c r="I16" s="26" t="e">
        <v>#DIV/0!</v>
      </c>
      <c r="J16" s="26" t="e">
        <v>#DIV/0!</v>
      </c>
      <c r="K16" s="26" t="e">
        <v>#DIV/0!</v>
      </c>
      <c r="L16" s="26" t="e">
        <v>#DIV/0!</v>
      </c>
      <c r="M16" s="26" t="e">
        <v>#DIV/0!</v>
      </c>
      <c r="N16" s="26" t="e">
        <v>#DIV/0!</v>
      </c>
      <c r="O16" s="26" t="e">
        <v>#DIV/0!</v>
      </c>
      <c r="P16" s="26">
        <v>4.9790382489645069E-5</v>
      </c>
      <c r="Q16" s="26">
        <v>6.3489760008694773E-5</v>
      </c>
      <c r="R16" s="26">
        <v>8.1916108802815302E-5</v>
      </c>
      <c r="S16" s="26">
        <v>9.9412281885813414E-5</v>
      </c>
      <c r="T16" s="26">
        <v>1.1150391360459366E-4</v>
      </c>
      <c r="U16" s="26">
        <v>1.3748841660099487E-4</v>
      </c>
      <c r="V16" s="26">
        <v>1.6343154834874696E-4</v>
      </c>
      <c r="W16" s="26">
        <v>1.8502256170638276E-4</v>
      </c>
      <c r="X16" s="26">
        <v>2.1668392454232688E-4</v>
      </c>
      <c r="Y16" s="26">
        <v>2.3375668239200564E-4</v>
      </c>
      <c r="Z16" s="26">
        <v>2.8541325151487662E-4</v>
      </c>
      <c r="AA16" s="26">
        <v>3.0307650543481834E-4</v>
      </c>
      <c r="AB16" s="26">
        <v>3.8194108046463171E-4</v>
      </c>
      <c r="AC16" s="26">
        <v>4.8858093861725571E-4</v>
      </c>
      <c r="AD16" s="26">
        <v>6.5470587408844594E-4</v>
      </c>
      <c r="AE16" s="26">
        <v>8.5661954632976212E-4</v>
      </c>
    </row>
    <row r="17" spans="1:31" x14ac:dyDescent="0.25">
      <c r="A17" s="64" t="s">
        <v>50</v>
      </c>
      <c r="B17" s="64" t="s">
        <v>41</v>
      </c>
      <c r="C17" t="s">
        <v>42</v>
      </c>
      <c r="D17" s="24" t="e">
        <v>#DIV/0!</v>
      </c>
      <c r="E17" s="24" t="e">
        <v>#DIV/0!</v>
      </c>
      <c r="F17" s="24" t="e">
        <v>#DIV/0!</v>
      </c>
      <c r="G17" s="24" t="e">
        <v>#DIV/0!</v>
      </c>
      <c r="H17" s="24" t="e">
        <v>#DIV/0!</v>
      </c>
      <c r="I17" s="24" t="e">
        <v>#DIV/0!</v>
      </c>
      <c r="J17" s="24" t="e">
        <v>#DIV/0!</v>
      </c>
      <c r="K17" s="24" t="e">
        <v>#DIV/0!</v>
      </c>
      <c r="L17" s="24" t="e">
        <v>#DIV/0!</v>
      </c>
      <c r="M17" s="24" t="e">
        <v>#DIV/0!</v>
      </c>
      <c r="N17" s="24" t="e">
        <v>#DIV/0!</v>
      </c>
      <c r="O17" s="24" t="e">
        <v>#DIV/0!</v>
      </c>
      <c r="P17" s="24">
        <v>0</v>
      </c>
      <c r="Q17" s="24">
        <v>0</v>
      </c>
      <c r="R17" s="24">
        <v>6.9910514541415836E-5</v>
      </c>
      <c r="S17" s="24">
        <v>1.3939224979098164E-4</v>
      </c>
      <c r="T17" s="24">
        <v>6.9565217391209799E-5</v>
      </c>
      <c r="U17" s="24">
        <v>6.9773932458883081E-5</v>
      </c>
      <c r="V17" s="24">
        <v>2.092633928572063E-4</v>
      </c>
      <c r="W17" s="24">
        <v>2.0919043302414231E-4</v>
      </c>
      <c r="X17" s="24">
        <v>4.1759465478841129E-4</v>
      </c>
      <c r="Y17" s="24">
        <v>3.4741523068371194E-4</v>
      </c>
      <c r="Z17" s="24">
        <v>4.1782729805017738E-4</v>
      </c>
      <c r="AA17" s="24">
        <v>5.5648302726774013E-4</v>
      </c>
      <c r="AB17" s="24">
        <v>4.8824719257867244E-4</v>
      </c>
      <c r="AC17" s="24">
        <v>7.6628352490426543E-4</v>
      </c>
      <c r="AD17" s="24">
        <v>1.1111882769636594E-3</v>
      </c>
      <c r="AE17" s="24">
        <v>1.3863856924996032E-3</v>
      </c>
    </row>
    <row r="18" spans="1:31" x14ac:dyDescent="0.25">
      <c r="A18" s="65"/>
      <c r="B18" s="65"/>
      <c r="C18" t="s">
        <v>43</v>
      </c>
      <c r="D18" s="24" t="e">
        <v>#DIV/0!</v>
      </c>
      <c r="E18" s="24" t="e">
        <v>#DIV/0!</v>
      </c>
      <c r="F18" s="24" t="e">
        <v>#DIV/0!</v>
      </c>
      <c r="G18" s="24" t="e">
        <v>#DIV/0!</v>
      </c>
      <c r="H18" s="24" t="e">
        <v>#DIV/0!</v>
      </c>
      <c r="I18" s="24" t="e">
        <v>#DIV/0!</v>
      </c>
      <c r="J18" s="24" t="e">
        <v>#DIV/0!</v>
      </c>
      <c r="K18" s="24" t="e">
        <v>#DIV/0!</v>
      </c>
      <c r="L18" s="24" t="e">
        <v>#DIV/0!</v>
      </c>
      <c r="M18" s="24" t="e">
        <v>#DIV/0!</v>
      </c>
      <c r="N18" s="24" t="e">
        <v>#DIV/0!</v>
      </c>
      <c r="O18" s="24" t="e">
        <v>#DIV/0!</v>
      </c>
      <c r="P18" s="24">
        <v>4.738758986722047E-5</v>
      </c>
      <c r="Q18" s="24">
        <v>6.7271663157342232E-5</v>
      </c>
      <c r="R18" s="24">
        <v>8.0858719602172613E-5</v>
      </c>
      <c r="S18" s="24">
        <v>7.4121491863587963E-5</v>
      </c>
      <c r="T18" s="24">
        <v>6.7438614001602559E-5</v>
      </c>
      <c r="U18" s="24">
        <v>8.097384544791808E-5</v>
      </c>
      <c r="V18" s="24">
        <v>1.1462013538654503E-4</v>
      </c>
      <c r="W18" s="24">
        <v>1.4178268090803137E-4</v>
      </c>
      <c r="X18" s="24">
        <v>1.8213216049223213E-4</v>
      </c>
      <c r="Y18" s="24">
        <v>2.222791017230108E-4</v>
      </c>
      <c r="Z18" s="24">
        <v>1.9506945145120191E-4</v>
      </c>
      <c r="AA18" s="24">
        <v>1.7474527515659588E-4</v>
      </c>
      <c r="AB18" s="24">
        <v>2.0342017114427513E-4</v>
      </c>
      <c r="AC18" s="24">
        <v>2.3724792408064133E-4</v>
      </c>
      <c r="AD18" s="24">
        <v>3.3149545039412587E-4</v>
      </c>
      <c r="AE18" s="24">
        <v>4.8003137106422678E-4</v>
      </c>
    </row>
    <row r="19" spans="1:31" x14ac:dyDescent="0.25">
      <c r="A19" s="65"/>
      <c r="B19" s="65"/>
      <c r="C19" t="s">
        <v>44</v>
      </c>
      <c r="D19" s="24" t="e">
        <v>#DIV/0!</v>
      </c>
      <c r="E19" s="24" t="e">
        <v>#DIV/0!</v>
      </c>
      <c r="F19" s="24" t="e">
        <v>#DIV/0!</v>
      </c>
      <c r="G19" s="24" t="e">
        <v>#DIV/0!</v>
      </c>
      <c r="H19" s="24" t="e">
        <v>#DIV/0!</v>
      </c>
      <c r="I19" s="24" t="e">
        <v>#DIV/0!</v>
      </c>
      <c r="J19" s="24" t="e">
        <v>#DIV/0!</v>
      </c>
      <c r="K19" s="24" t="e">
        <v>#DIV/0!</v>
      </c>
      <c r="L19" s="24" t="e">
        <v>#DIV/0!</v>
      </c>
      <c r="M19" s="24" t="e">
        <v>#DIV/0!</v>
      </c>
      <c r="N19" s="24" t="e">
        <v>#DIV/0!</v>
      </c>
      <c r="O19" s="24" t="e">
        <v>#DIV/0!</v>
      </c>
      <c r="P19" s="24">
        <v>4.8728906474337919E-6</v>
      </c>
      <c r="Q19" s="24">
        <v>4.8698057435458963E-6</v>
      </c>
      <c r="R19" s="24">
        <v>9.6977690282606943E-6</v>
      </c>
      <c r="S19" s="24">
        <v>1.4487854348876894E-5</v>
      </c>
      <c r="T19" s="24">
        <v>1.9239556528161117E-5</v>
      </c>
      <c r="U19" s="24">
        <v>2.3965298248107558E-5</v>
      </c>
      <c r="V19" s="24">
        <v>3.8177410426332159E-5</v>
      </c>
      <c r="W19" s="24">
        <v>3.3314930800054654E-5</v>
      </c>
      <c r="X19" s="24">
        <v>3.7949763999955977E-5</v>
      </c>
      <c r="Y19" s="24">
        <v>2.8360346563394145E-5</v>
      </c>
      <c r="Z19" s="24">
        <v>3.772873042828806E-5</v>
      </c>
      <c r="AA19" s="24">
        <v>5.6450664471352496E-5</v>
      </c>
      <c r="AB19" s="24">
        <v>6.9802830272136518E-5</v>
      </c>
      <c r="AC19" s="24">
        <v>7.8841676637741998E-5</v>
      </c>
      <c r="AD19" s="24">
        <v>8.317084215092585E-5</v>
      </c>
      <c r="AE19" s="24">
        <v>1.1513044279176654E-4</v>
      </c>
    </row>
    <row r="20" spans="1:31" x14ac:dyDescent="0.25">
      <c r="A20" s="65"/>
      <c r="B20" s="65"/>
      <c r="C20" s="34" t="s">
        <v>53</v>
      </c>
      <c r="D20" s="25" t="e">
        <v>#DIV/0!</v>
      </c>
      <c r="E20" s="25" t="e">
        <v>#DIV/0!</v>
      </c>
      <c r="F20" s="25" t="e">
        <v>#DIV/0!</v>
      </c>
      <c r="G20" s="25" t="e">
        <v>#DIV/0!</v>
      </c>
      <c r="H20" s="25" t="e">
        <v>#DIV/0!</v>
      </c>
      <c r="I20" s="25" t="e">
        <v>#DIV/0!</v>
      </c>
      <c r="J20" s="25" t="e">
        <v>#DIV/0!</v>
      </c>
      <c r="K20" s="25" t="e">
        <v>#DIV/0!</v>
      </c>
      <c r="L20" s="25" t="e">
        <v>#DIV/0!</v>
      </c>
      <c r="M20" s="25" t="e">
        <v>#DIV/0!</v>
      </c>
      <c r="N20" s="25" t="e">
        <v>#DIV/0!</v>
      </c>
      <c r="O20" s="25" t="e">
        <v>#DIV/0!</v>
      </c>
      <c r="P20" s="25">
        <v>2.1787085704882969E-5</v>
      </c>
      <c r="Q20" s="25">
        <v>2.9868253847542547E-5</v>
      </c>
      <c r="R20" s="25">
        <v>4.0656576607789319E-5</v>
      </c>
      <c r="S20" s="25">
        <v>4.3263939776494453E-5</v>
      </c>
      <c r="T20" s="25">
        <v>4.0478946899735746E-5</v>
      </c>
      <c r="U20" s="25">
        <v>4.8496213254090037E-5</v>
      </c>
      <c r="V20" s="25">
        <v>7.5228371843039099E-5</v>
      </c>
      <c r="W20" s="25">
        <v>8.3205617184445302E-5</v>
      </c>
      <c r="X20" s="25">
        <v>1.097968223193746E-4</v>
      </c>
      <c r="Y20" s="25">
        <v>1.1751603159049218E-4</v>
      </c>
      <c r="Z20" s="25">
        <v>1.1464679455563953E-4</v>
      </c>
      <c r="AA20" s="25">
        <v>1.2242540699802795E-4</v>
      </c>
      <c r="AB20" s="25">
        <v>1.3803868268613684E-4</v>
      </c>
      <c r="AC20" s="25">
        <v>1.6688653305152457E-4</v>
      </c>
      <c r="AD20" s="25">
        <v>2.1920789359697324E-4</v>
      </c>
      <c r="AE20" s="25">
        <v>3.05683069901308E-4</v>
      </c>
    </row>
    <row r="21" spans="1:31" x14ac:dyDescent="0.25">
      <c r="A21" s="65"/>
      <c r="B21" s="65" t="s">
        <v>45</v>
      </c>
      <c r="C21" t="s">
        <v>42</v>
      </c>
      <c r="D21" s="24" t="e">
        <v>#DIV/0!</v>
      </c>
      <c r="E21" s="24" t="e">
        <v>#DIV/0!</v>
      </c>
      <c r="F21" s="24" t="e">
        <v>#DIV/0!</v>
      </c>
      <c r="G21" s="24" t="e">
        <v>#DIV/0!</v>
      </c>
      <c r="H21" s="24" t="e">
        <v>#DIV/0!</v>
      </c>
      <c r="I21" s="24" t="e">
        <v>#DIV/0!</v>
      </c>
      <c r="J21" s="24" t="e">
        <v>#DIV/0!</v>
      </c>
      <c r="K21" s="24" t="e">
        <v>#DIV/0!</v>
      </c>
      <c r="L21" s="24" t="e">
        <v>#DIV/0!</v>
      </c>
      <c r="M21" s="24" t="e">
        <v>#DIV/0!</v>
      </c>
      <c r="N21" s="24" t="e">
        <v>#DIV/0!</v>
      </c>
      <c r="O21" s="24" t="e">
        <v>#DIV/0!</v>
      </c>
      <c r="P21" s="24">
        <v>2.0386834322994041E-4</v>
      </c>
      <c r="Q21" s="24">
        <v>2.1999882979351071E-4</v>
      </c>
      <c r="R21" s="24">
        <v>2.4668908013159019E-4</v>
      </c>
      <c r="S21" s="24">
        <v>3.1490437717085484E-4</v>
      </c>
      <c r="T21" s="24">
        <v>3.5768913989886464E-4</v>
      </c>
      <c r="U21" s="24">
        <v>4.0397454251661635E-4</v>
      </c>
      <c r="V21" s="24">
        <v>4.7731343424661787E-4</v>
      </c>
      <c r="W21" s="24">
        <v>5.4647264916218852E-4</v>
      </c>
      <c r="X21" s="24">
        <v>7.0472163495427509E-4</v>
      </c>
      <c r="Y21" s="24">
        <v>8.6883229411860441E-4</v>
      </c>
      <c r="Z21" s="24">
        <v>1.1221942197567891E-3</v>
      </c>
      <c r="AA21" s="24">
        <v>1.4297962952494192E-3</v>
      </c>
      <c r="AB21" s="24">
        <v>1.7610394129554674E-3</v>
      </c>
      <c r="AC21" s="24">
        <v>2.1233974358974006E-3</v>
      </c>
      <c r="AD21" s="24">
        <v>2.7665556264322433E-3</v>
      </c>
      <c r="AE21" s="24">
        <v>3.7079333188017038E-3</v>
      </c>
    </row>
    <row r="22" spans="1:31" x14ac:dyDescent="0.25">
      <c r="A22" s="65"/>
      <c r="B22" s="65"/>
      <c r="C22" t="s">
        <v>43</v>
      </c>
      <c r="D22" s="24" t="e">
        <v>#DIV/0!</v>
      </c>
      <c r="E22" s="24" t="e">
        <v>#DIV/0!</v>
      </c>
      <c r="F22" s="24" t="e">
        <v>#DIV/0!</v>
      </c>
      <c r="G22" s="24" t="e">
        <v>#DIV/0!</v>
      </c>
      <c r="H22" s="24" t="e">
        <v>#DIV/0!</v>
      </c>
      <c r="I22" s="24" t="e">
        <v>#DIV/0!</v>
      </c>
      <c r="J22" s="24" t="e">
        <v>#DIV/0!</v>
      </c>
      <c r="K22" s="24" t="e">
        <v>#DIV/0!</v>
      </c>
      <c r="L22" s="24" t="e">
        <v>#DIV/0!</v>
      </c>
      <c r="M22" s="24" t="e">
        <v>#DIV/0!</v>
      </c>
      <c r="N22" s="24" t="e">
        <v>#DIV/0!</v>
      </c>
      <c r="O22" s="24" t="e">
        <v>#DIV/0!</v>
      </c>
      <c r="P22" s="24">
        <v>2.025022231222362E-4</v>
      </c>
      <c r="Q22" s="24">
        <v>2.4755498196138426E-4</v>
      </c>
      <c r="R22" s="24">
        <v>2.8389947528317805E-4</v>
      </c>
      <c r="S22" s="24">
        <v>3.1731676062696224E-4</v>
      </c>
      <c r="T22" s="24">
        <v>3.5892084466038199E-4</v>
      </c>
      <c r="U22" s="24">
        <v>4.0109462166548759E-4</v>
      </c>
      <c r="V22" s="24">
        <v>4.6967018715737829E-4</v>
      </c>
      <c r="W22" s="24">
        <v>5.1678208133143499E-4</v>
      </c>
      <c r="X22" s="24">
        <v>6.0653747233030408E-4</v>
      </c>
      <c r="Y22" s="24">
        <v>7.3457803500365237E-4</v>
      </c>
      <c r="Z22" s="24">
        <v>8.8599986643211892E-4</v>
      </c>
      <c r="AA22" s="24">
        <v>9.7360353616360307E-4</v>
      </c>
      <c r="AB22" s="24">
        <v>1.188036869189224E-3</v>
      </c>
      <c r="AC22" s="24">
        <v>1.4525451819464852E-3</v>
      </c>
      <c r="AD22" s="24">
        <v>1.8261748762877783E-3</v>
      </c>
      <c r="AE22" s="24">
        <v>2.4803356758107409E-3</v>
      </c>
    </row>
    <row r="23" spans="1:31" x14ac:dyDescent="0.25">
      <c r="A23" s="65"/>
      <c r="B23" s="65"/>
      <c r="C23" t="s">
        <v>44</v>
      </c>
      <c r="D23" s="24" t="e">
        <v>#DIV/0!</v>
      </c>
      <c r="E23" s="24" t="e">
        <v>#DIV/0!</v>
      </c>
      <c r="F23" s="24" t="e">
        <v>#DIV/0!</v>
      </c>
      <c r="G23" s="24" t="e">
        <v>#DIV/0!</v>
      </c>
      <c r="H23" s="24" t="e">
        <v>#DIV/0!</v>
      </c>
      <c r="I23" s="24" t="e">
        <v>#DIV/0!</v>
      </c>
      <c r="J23" s="24" t="e">
        <v>#DIV/0!</v>
      </c>
      <c r="K23" s="24" t="e">
        <v>#DIV/0!</v>
      </c>
      <c r="L23" s="24" t="e">
        <v>#DIV/0!</v>
      </c>
      <c r="M23" s="24" t="e">
        <v>#DIV/0!</v>
      </c>
      <c r="N23" s="24" t="e">
        <v>#DIV/0!</v>
      </c>
      <c r="O23" s="24" t="e">
        <v>#DIV/0!</v>
      </c>
      <c r="P23" s="24">
        <v>5.1992767228448145E-5</v>
      </c>
      <c r="Q23" s="24">
        <v>7.5347031037287238E-5</v>
      </c>
      <c r="R23" s="24">
        <v>8.1066839609178487E-5</v>
      </c>
      <c r="S23" s="24">
        <v>9.2527266628783522E-5</v>
      </c>
      <c r="T23" s="24">
        <v>9.2407563559104844E-5</v>
      </c>
      <c r="U23" s="24">
        <v>8.6575589146820064E-5</v>
      </c>
      <c r="V23" s="24">
        <v>1.2675804769557431E-4</v>
      </c>
      <c r="W23" s="24">
        <v>1.3222874422935682E-4</v>
      </c>
      <c r="X23" s="24">
        <v>1.5474464268305788E-4</v>
      </c>
      <c r="Y23" s="24">
        <v>1.8863286899151177E-4</v>
      </c>
      <c r="Z23" s="24">
        <v>2.2107966237161492E-4</v>
      </c>
      <c r="AA23" s="24">
        <v>2.4274996189399545E-4</v>
      </c>
      <c r="AB23" s="24">
        <v>3.281314305418892E-4</v>
      </c>
      <c r="AC23" s="24">
        <v>4.375252684687414E-4</v>
      </c>
      <c r="AD23" s="24">
        <v>4.7461892515365811E-4</v>
      </c>
      <c r="AE23" s="24">
        <v>6.551853238487837E-4</v>
      </c>
    </row>
    <row r="24" spans="1:31" x14ac:dyDescent="0.25">
      <c r="A24" s="65"/>
      <c r="B24" s="65"/>
      <c r="C24" s="34" t="s">
        <v>53</v>
      </c>
      <c r="D24" s="25" t="e">
        <v>#DIV/0!</v>
      </c>
      <c r="E24" s="25" t="e">
        <v>#DIV/0!</v>
      </c>
      <c r="F24" s="25" t="e">
        <v>#DIV/0!</v>
      </c>
      <c r="G24" s="25" t="e">
        <v>#DIV/0!</v>
      </c>
      <c r="H24" s="25" t="e">
        <v>#DIV/0!</v>
      </c>
      <c r="I24" s="25" t="e">
        <v>#DIV/0!</v>
      </c>
      <c r="J24" s="25" t="e">
        <v>#DIV/0!</v>
      </c>
      <c r="K24" s="25" t="e">
        <v>#DIV/0!</v>
      </c>
      <c r="L24" s="25" t="e">
        <v>#DIV/0!</v>
      </c>
      <c r="M24" s="25" t="e">
        <v>#DIV/0!</v>
      </c>
      <c r="N24" s="25" t="e">
        <v>#DIV/0!</v>
      </c>
      <c r="O24" s="25" t="e">
        <v>#DIV/0!</v>
      </c>
      <c r="P24" s="25">
        <v>1.8561743318934454E-4</v>
      </c>
      <c r="Q24" s="25">
        <v>2.2005714857642467E-4</v>
      </c>
      <c r="R24" s="25">
        <v>2.5006916806780133E-4</v>
      </c>
      <c r="S24" s="25">
        <v>2.90769821419401E-4</v>
      </c>
      <c r="T24" s="25">
        <v>3.2782472304804244E-4</v>
      </c>
      <c r="U24" s="25">
        <v>3.654975644631353E-4</v>
      </c>
      <c r="V24" s="25">
        <v>4.3208429583940777E-4</v>
      </c>
      <c r="W24" s="25">
        <v>4.8047012565066716E-4</v>
      </c>
      <c r="X24" s="25">
        <v>5.8159512155331328E-4</v>
      </c>
      <c r="Y24" s="25">
        <v>7.0876267138730853E-4</v>
      </c>
      <c r="Z24" s="25">
        <v>8.7458538915385908E-4</v>
      </c>
      <c r="AA24" s="25">
        <v>1.0164275772008846E-3</v>
      </c>
      <c r="AB24" s="25">
        <v>1.2472699348773375E-3</v>
      </c>
      <c r="AC24" s="25">
        <v>1.5199853123519791E-3</v>
      </c>
      <c r="AD24" s="25">
        <v>1.9280941351862424E-3</v>
      </c>
      <c r="AE24" s="25">
        <v>2.6046941799844348E-3</v>
      </c>
    </row>
    <row r="25" spans="1:31" x14ac:dyDescent="0.25">
      <c r="A25" s="65"/>
      <c r="B25" s="65" t="s">
        <v>53</v>
      </c>
      <c r="C25" t="s">
        <v>42</v>
      </c>
      <c r="D25" s="24" t="e">
        <v>#DIV/0!</v>
      </c>
      <c r="E25" s="24" t="e">
        <v>#DIV/0!</v>
      </c>
      <c r="F25" s="24" t="e">
        <v>#DIV/0!</v>
      </c>
      <c r="G25" s="24" t="e">
        <v>#DIV/0!</v>
      </c>
      <c r="H25" s="24" t="e">
        <v>#DIV/0!</v>
      </c>
      <c r="I25" s="24" t="e">
        <v>#DIV/0!</v>
      </c>
      <c r="J25" s="24" t="e">
        <v>#DIV/0!</v>
      </c>
      <c r="K25" s="24" t="e">
        <v>#DIV/0!</v>
      </c>
      <c r="L25" s="24" t="e">
        <v>#DIV/0!</v>
      </c>
      <c r="M25" s="24" t="e">
        <v>#DIV/0!</v>
      </c>
      <c r="N25" s="24" t="e">
        <v>#DIV/0!</v>
      </c>
      <c r="O25" s="24" t="e">
        <v>#DIV/0!</v>
      </c>
      <c r="P25" s="47">
        <v>1.9727846422123996E-4</v>
      </c>
      <c r="Q25" s="47">
        <v>2.1288111948303268E-4</v>
      </c>
      <c r="R25" s="47">
        <v>2.4094139896035927E-4</v>
      </c>
      <c r="S25" s="47">
        <v>3.09179446841501E-4</v>
      </c>
      <c r="T25" s="47">
        <v>3.4826153758604761E-4</v>
      </c>
      <c r="U25" s="47">
        <v>3.9302966459953126E-4</v>
      </c>
      <c r="V25" s="47">
        <v>4.6853073333052997E-4</v>
      </c>
      <c r="W25" s="47">
        <v>5.3540539798468956E-4</v>
      </c>
      <c r="X25" s="47">
        <v>6.9528623378989352E-4</v>
      </c>
      <c r="Y25" s="47">
        <v>8.5169734375467598E-4</v>
      </c>
      <c r="Z25" s="47">
        <v>1.099129133991239E-3</v>
      </c>
      <c r="AA25" s="47">
        <v>1.4011920384950916E-3</v>
      </c>
      <c r="AB25" s="47">
        <v>1.7195339971887158E-3</v>
      </c>
      <c r="AC25" s="47">
        <v>2.0789878611728874E-3</v>
      </c>
      <c r="AD25" s="47">
        <v>2.7120952135060161E-3</v>
      </c>
      <c r="AE25" s="47">
        <v>3.6312068436221701E-3</v>
      </c>
    </row>
    <row r="26" spans="1:31" x14ac:dyDescent="0.25">
      <c r="A26" s="65"/>
      <c r="B26" s="65"/>
      <c r="C26" t="s">
        <v>43</v>
      </c>
      <c r="D26" s="24" t="e">
        <v>#DIV/0!</v>
      </c>
      <c r="E26" s="24" t="e">
        <v>#DIV/0!</v>
      </c>
      <c r="F26" s="24" t="e">
        <v>#DIV/0!</v>
      </c>
      <c r="G26" s="24" t="e">
        <v>#DIV/0!</v>
      </c>
      <c r="H26" s="24" t="e">
        <v>#DIV/0!</v>
      </c>
      <c r="I26" s="24" t="e">
        <v>#DIV/0!</v>
      </c>
      <c r="J26" s="24" t="e">
        <v>#DIV/0!</v>
      </c>
      <c r="K26" s="24" t="e">
        <v>#DIV/0!</v>
      </c>
      <c r="L26" s="24" t="e">
        <v>#DIV/0!</v>
      </c>
      <c r="M26" s="24" t="e">
        <v>#DIV/0!</v>
      </c>
      <c r="N26" s="24" t="e">
        <v>#DIV/0!</v>
      </c>
      <c r="O26" s="24" t="e">
        <v>#DIV/0!</v>
      </c>
      <c r="P26" s="47">
        <v>1.8081128413882652E-4</v>
      </c>
      <c r="Q26" s="47">
        <v>2.2221381697140608E-4</v>
      </c>
      <c r="R26" s="47">
        <v>2.5530129824025138E-4</v>
      </c>
      <c r="S26" s="47">
        <v>2.8303750531888383E-4</v>
      </c>
      <c r="T26" s="47">
        <v>3.1779590461944451E-4</v>
      </c>
      <c r="U26" s="47">
        <v>3.5583691793705796E-4</v>
      </c>
      <c r="V26" s="47">
        <v>4.1946788591995521E-4</v>
      </c>
      <c r="W26" s="47">
        <v>4.6377895874938346E-4</v>
      </c>
      <c r="X26" s="47">
        <v>5.4643399277987115E-4</v>
      </c>
      <c r="Y26" s="47">
        <v>6.6193094713429268E-4</v>
      </c>
      <c r="Z26" s="47">
        <v>7.8790165077324836E-4</v>
      </c>
      <c r="AA26" s="47">
        <v>8.6002270459939467E-4</v>
      </c>
      <c r="AB26" s="47">
        <v>1.0492718168266801E-3</v>
      </c>
      <c r="AC26" s="47">
        <v>1.2811344349814568E-3</v>
      </c>
      <c r="AD26" s="47">
        <v>1.6149280931514465E-3</v>
      </c>
      <c r="AE26" s="47">
        <v>2.1972069824480744E-3</v>
      </c>
    </row>
    <row r="27" spans="1:31" x14ac:dyDescent="0.25">
      <c r="A27" s="65"/>
      <c r="B27" s="65"/>
      <c r="C27" t="s">
        <v>44</v>
      </c>
      <c r="D27" s="24" t="e">
        <v>#DIV/0!</v>
      </c>
      <c r="E27" s="24" t="e">
        <v>#DIV/0!</v>
      </c>
      <c r="F27" s="24" t="e">
        <v>#DIV/0!</v>
      </c>
      <c r="G27" s="24" t="e">
        <v>#DIV/0!</v>
      </c>
      <c r="H27" s="24" t="e">
        <v>#DIV/0!</v>
      </c>
      <c r="I27" s="24" t="e">
        <v>#DIV/0!</v>
      </c>
      <c r="J27" s="24" t="e">
        <v>#DIV/0!</v>
      </c>
      <c r="K27" s="24" t="e">
        <v>#DIV/0!</v>
      </c>
      <c r="L27" s="24" t="e">
        <v>#DIV/0!</v>
      </c>
      <c r="M27" s="24" t="e">
        <v>#DIV/0!</v>
      </c>
      <c r="N27" s="24" t="e">
        <v>#DIV/0!</v>
      </c>
      <c r="O27" s="24" t="e">
        <v>#DIV/0!</v>
      </c>
      <c r="P27" s="47">
        <v>2.643278934644222E-5</v>
      </c>
      <c r="Q27" s="47">
        <v>3.7048602473888081E-5</v>
      </c>
      <c r="R27" s="47">
        <v>4.2224157496217884E-5</v>
      </c>
      <c r="S27" s="47">
        <v>5.0001052653847466E-5</v>
      </c>
      <c r="T27" s="47">
        <v>5.2486412579932917E-5</v>
      </c>
      <c r="U27" s="47">
        <v>5.2370553085490101E-5</v>
      </c>
      <c r="V27" s="47">
        <v>7.8307104803609917E-5</v>
      </c>
      <c r="W27" s="47">
        <v>7.8113405041380091E-5</v>
      </c>
      <c r="X27" s="47">
        <v>9.0841608571201604E-5</v>
      </c>
      <c r="Y27" s="47">
        <v>1.0090399631579317E-4</v>
      </c>
      <c r="Z27" s="47">
        <v>1.2099462732373389E-4</v>
      </c>
      <c r="AA27" s="47">
        <v>1.4112985999914507E-4</v>
      </c>
      <c r="AB27" s="47">
        <v>1.8748559021219968E-4</v>
      </c>
      <c r="AC27" s="47">
        <v>2.4231226478677037E-4</v>
      </c>
      <c r="AD27" s="47">
        <v>2.615562597454435E-4</v>
      </c>
      <c r="AE27" s="47">
        <v>3.611076978631278E-4</v>
      </c>
    </row>
    <row r="28" spans="1:31" x14ac:dyDescent="0.25">
      <c r="A28" s="62"/>
      <c r="B28" s="62"/>
      <c r="C28" s="33" t="s">
        <v>53</v>
      </c>
      <c r="D28" s="26" t="e">
        <v>#DIV/0!</v>
      </c>
      <c r="E28" s="26" t="e">
        <v>#DIV/0!</v>
      </c>
      <c r="F28" s="26" t="e">
        <v>#DIV/0!</v>
      </c>
      <c r="G28" s="26" t="e">
        <v>#DIV/0!</v>
      </c>
      <c r="H28" s="26" t="e">
        <v>#DIV/0!</v>
      </c>
      <c r="I28" s="26" t="e">
        <v>#DIV/0!</v>
      </c>
      <c r="J28" s="26" t="e">
        <v>#DIV/0!</v>
      </c>
      <c r="K28" s="26" t="e">
        <v>#DIV/0!</v>
      </c>
      <c r="L28" s="26" t="e">
        <v>#DIV/0!</v>
      </c>
      <c r="M28" s="26" t="e">
        <v>#DIV/0!</v>
      </c>
      <c r="N28" s="26" t="e">
        <v>#DIV/0!</v>
      </c>
      <c r="O28" s="26" t="e">
        <v>#DIV/0!</v>
      </c>
      <c r="P28" s="49">
        <v>1.5354521506716345E-4</v>
      </c>
      <c r="Q28" s="49">
        <v>1.8274006743790316E-4</v>
      </c>
      <c r="R28" s="49">
        <v>2.0880862662675526E-4</v>
      </c>
      <c r="S28" s="49">
        <v>2.4189285161235752E-4</v>
      </c>
      <c r="T28" s="49">
        <v>2.7092523371985422E-4</v>
      </c>
      <c r="U28" s="49">
        <v>3.0250252576213832E-4</v>
      </c>
      <c r="V28" s="49">
        <v>3.6104114638857432E-4</v>
      </c>
      <c r="W28" s="49">
        <v>4.0127938568934596E-4</v>
      </c>
      <c r="X28" s="49">
        <v>4.8734742307687817E-4</v>
      </c>
      <c r="Y28" s="49">
        <v>5.9046955421426794E-4</v>
      </c>
      <c r="Z28" s="49">
        <v>7.2249515890887572E-4</v>
      </c>
      <c r="AA28" s="49">
        <v>8.3728510571123849E-4</v>
      </c>
      <c r="AB28" s="49">
        <v>1.0251006092649728E-3</v>
      </c>
      <c r="AC28" s="49">
        <v>1.2484009515070227E-3</v>
      </c>
      <c r="AD28" s="49">
        <v>1.5841323101326577E-3</v>
      </c>
      <c r="AE28" s="49">
        <v>2.1406955532035088E-3</v>
      </c>
    </row>
    <row r="29" spans="1:31" x14ac:dyDescent="0.25">
      <c r="A29" s="64" t="s">
        <v>51</v>
      </c>
      <c r="B29" s="64" t="s">
        <v>41</v>
      </c>
      <c r="C29" s="35" t="s">
        <v>42</v>
      </c>
      <c r="D29" s="24" t="e">
        <v>#DIV/0!</v>
      </c>
      <c r="E29" s="24" t="e">
        <v>#DIV/0!</v>
      </c>
      <c r="F29" s="24" t="e">
        <v>#DIV/0!</v>
      </c>
      <c r="G29" s="24" t="e">
        <v>#DIV/0!</v>
      </c>
      <c r="H29" s="24" t="e">
        <v>#DIV/0!</v>
      </c>
      <c r="I29" s="24" t="e">
        <v>#DIV/0!</v>
      </c>
      <c r="J29" s="24" t="e">
        <v>#DIV/0!</v>
      </c>
      <c r="K29" s="24" t="e">
        <v>#DIV/0!</v>
      </c>
      <c r="L29" s="24" t="e">
        <v>#DIV/0!</v>
      </c>
      <c r="M29" s="24" t="e">
        <v>#DIV/0!</v>
      </c>
      <c r="N29" s="24" t="e">
        <v>#DIV/0!</v>
      </c>
      <c r="O29" s="24" t="e">
        <v>#DIV/0!</v>
      </c>
      <c r="P29" s="47">
        <v>0</v>
      </c>
      <c r="Q29" s="47">
        <v>0</v>
      </c>
      <c r="R29" s="47">
        <v>1.1174432897531617E-4</v>
      </c>
      <c r="S29" s="47">
        <v>1.671122994653107E-4</v>
      </c>
      <c r="T29" s="47">
        <v>5.5577168899034746E-5</v>
      </c>
      <c r="U29" s="47">
        <v>5.5747574980502534E-5</v>
      </c>
      <c r="V29" s="47">
        <v>2.2304003568640596E-4</v>
      </c>
      <c r="W29" s="47">
        <v>2.2310223659993689E-4</v>
      </c>
      <c r="X29" s="47">
        <v>3.9018952062419565E-4</v>
      </c>
      <c r="Y29" s="47">
        <v>3.3401992985582218E-4</v>
      </c>
      <c r="Z29" s="47">
        <v>3.9062500000008882E-4</v>
      </c>
      <c r="AA29" s="47">
        <v>5.0265289025408499E-4</v>
      </c>
      <c r="AB29" s="47">
        <v>4.4832997085864079E-4</v>
      </c>
      <c r="AC29" s="47">
        <v>7.2812815055445235E-4</v>
      </c>
      <c r="AD29" s="47">
        <v>1.0624021471705714E-3</v>
      </c>
      <c r="AE29" s="47">
        <v>1.17207121727958E-3</v>
      </c>
    </row>
    <row r="30" spans="1:31" x14ac:dyDescent="0.25">
      <c r="A30" s="61"/>
      <c r="B30" s="61"/>
      <c r="C30" t="s">
        <v>43</v>
      </c>
      <c r="D30" s="24" t="e">
        <v>#DIV/0!</v>
      </c>
      <c r="E30" s="24" t="e">
        <v>#DIV/0!</v>
      </c>
      <c r="F30" s="24" t="e">
        <v>#DIV/0!</v>
      </c>
      <c r="G30" s="24" t="e">
        <v>#DIV/0!</v>
      </c>
      <c r="H30" s="24" t="e">
        <v>#DIV/0!</v>
      </c>
      <c r="I30" s="24" t="e">
        <v>#DIV/0!</v>
      </c>
      <c r="J30" s="24" t="e">
        <v>#DIV/0!</v>
      </c>
      <c r="K30" s="24" t="e">
        <v>#DIV/0!</v>
      </c>
      <c r="L30" s="24" t="e">
        <v>#DIV/0!</v>
      </c>
      <c r="M30" s="24" t="e">
        <v>#DIV/0!</v>
      </c>
      <c r="N30" s="24" t="e">
        <v>#DIV/0!</v>
      </c>
      <c r="O30" s="24" t="e">
        <v>#DIV/0!</v>
      </c>
      <c r="P30" s="47">
        <v>3.984103427323582E-5</v>
      </c>
      <c r="Q30" s="47">
        <v>5.9381247402123805E-5</v>
      </c>
      <c r="R30" s="47">
        <v>7.4357550761350311E-5</v>
      </c>
      <c r="S30" s="47">
        <v>6.9393500802927832E-5</v>
      </c>
      <c r="T30" s="47">
        <v>5.9554827663177434E-5</v>
      </c>
      <c r="U30" s="47">
        <v>6.9541374634329856E-5</v>
      </c>
      <c r="V30" s="47">
        <v>9.9305852093944935E-5</v>
      </c>
      <c r="W30" s="47">
        <v>1.1442558357055432E-4</v>
      </c>
      <c r="X30" s="47">
        <v>1.4920993340261646E-4</v>
      </c>
      <c r="Y30" s="47">
        <v>1.7390008198137075E-4</v>
      </c>
      <c r="Z30" s="47">
        <v>1.5896039899065961E-4</v>
      </c>
      <c r="AA30" s="47">
        <v>1.538591345175977E-4</v>
      </c>
      <c r="AB30" s="47">
        <v>1.6049271262774667E-4</v>
      </c>
      <c r="AC30" s="47">
        <v>1.8558738407059572E-4</v>
      </c>
      <c r="AD30" s="47">
        <v>2.6544329029487557E-4</v>
      </c>
      <c r="AE30" s="47">
        <v>3.5552973931163301E-4</v>
      </c>
    </row>
    <row r="31" spans="1:31" x14ac:dyDescent="0.25">
      <c r="A31" s="61"/>
      <c r="B31" s="61"/>
      <c r="C31" t="s">
        <v>44</v>
      </c>
      <c r="D31" s="24" t="e">
        <v>#DIV/0!</v>
      </c>
      <c r="E31" s="24" t="e">
        <v>#DIV/0!</v>
      </c>
      <c r="F31" s="24" t="e">
        <v>#DIV/0!</v>
      </c>
      <c r="G31" s="24" t="e">
        <v>#DIV/0!</v>
      </c>
      <c r="H31" s="24" t="e">
        <v>#DIV/0!</v>
      </c>
      <c r="I31" s="24" t="e">
        <v>#DIV/0!</v>
      </c>
      <c r="J31" s="24" t="e">
        <v>#DIV/0!</v>
      </c>
      <c r="K31" s="24" t="e">
        <v>#DIV/0!</v>
      </c>
      <c r="L31" s="24" t="e">
        <v>#DIV/0!</v>
      </c>
      <c r="M31" s="24" t="e">
        <v>#DIV/0!</v>
      </c>
      <c r="N31" s="24" t="e">
        <v>#DIV/0!</v>
      </c>
      <c r="O31" s="24" t="e">
        <v>#DIV/0!</v>
      </c>
      <c r="P31" s="47">
        <v>1.0822588907499764E-5</v>
      </c>
      <c r="Q31" s="47">
        <v>1.2649238425588294E-5</v>
      </c>
      <c r="R31" s="47">
        <v>1.8073802565465868E-5</v>
      </c>
      <c r="S31" s="47">
        <v>2.3490126918934706E-5</v>
      </c>
      <c r="T31" s="47">
        <v>2.7095375722652193E-5</v>
      </c>
      <c r="U31" s="47">
        <v>2.5280797428584023E-5</v>
      </c>
      <c r="V31" s="47">
        <v>3.6082130144610147E-5</v>
      </c>
      <c r="W31" s="47">
        <v>3.4305193445272053E-5</v>
      </c>
      <c r="X31" s="47">
        <v>4.1517894212361739E-5</v>
      </c>
      <c r="Y31" s="47">
        <v>3.6095284331683075E-5</v>
      </c>
      <c r="Z31" s="47">
        <v>4.878101659633316E-5</v>
      </c>
      <c r="AA31" s="47">
        <v>4.8853569567519628E-5</v>
      </c>
      <c r="AB31" s="47">
        <v>5.0507510286346147E-5</v>
      </c>
      <c r="AC31" s="47">
        <v>6.6760733141046913E-5</v>
      </c>
      <c r="AD31" s="47">
        <v>8.2970787068203933E-5</v>
      </c>
      <c r="AE31" s="47">
        <v>9.0191819962726072E-5</v>
      </c>
    </row>
    <row r="32" spans="1:31" x14ac:dyDescent="0.25">
      <c r="A32" s="61"/>
      <c r="B32" s="61"/>
      <c r="C32" t="s">
        <v>53</v>
      </c>
      <c r="D32" s="25" t="e">
        <v>#DIV/0!</v>
      </c>
      <c r="E32" s="25" t="e">
        <v>#DIV/0!</v>
      </c>
      <c r="F32" s="25" t="e">
        <v>#DIV/0!</v>
      </c>
      <c r="G32" s="25" t="e">
        <v>#DIV/0!</v>
      </c>
      <c r="H32" s="25" t="e">
        <v>#DIV/0!</v>
      </c>
      <c r="I32" s="25" t="e">
        <v>#DIV/0!</v>
      </c>
      <c r="J32" s="25" t="e">
        <v>#DIV/0!</v>
      </c>
      <c r="K32" s="25" t="e">
        <v>#DIV/0!</v>
      </c>
      <c r="L32" s="25" t="e">
        <v>#DIV/0!</v>
      </c>
      <c r="M32" s="25" t="e">
        <v>#DIV/0!</v>
      </c>
      <c r="N32" s="25" t="e">
        <v>#DIV/0!</v>
      </c>
      <c r="O32" s="25" t="e">
        <v>#DIV/0!</v>
      </c>
      <c r="P32" s="48">
        <v>1.8111161132372544E-5</v>
      </c>
      <c r="Q32" s="48">
        <v>2.4568308950367879E-5</v>
      </c>
      <c r="R32" s="48">
        <v>3.4932780273999597E-5</v>
      </c>
      <c r="S32" s="48">
        <v>3.8803607183224287E-5</v>
      </c>
      <c r="T32" s="48">
        <v>3.621838652256848E-5</v>
      </c>
      <c r="U32" s="48">
        <v>3.7514375120561994E-5</v>
      </c>
      <c r="V32" s="48">
        <v>5.6875248021226454E-5</v>
      </c>
      <c r="W32" s="48">
        <v>5.9524964899582145E-5</v>
      </c>
      <c r="X32" s="48">
        <v>7.7621973228136909E-5</v>
      </c>
      <c r="Y32" s="48">
        <v>7.8880976365436339E-5</v>
      </c>
      <c r="Z32" s="48">
        <v>8.5412347519575604E-5</v>
      </c>
      <c r="AA32" s="48">
        <v>8.6780820143461668E-5</v>
      </c>
      <c r="AB32" s="48">
        <v>8.8128221378047655E-5</v>
      </c>
      <c r="AC32" s="48">
        <v>1.127762532098231E-4</v>
      </c>
      <c r="AD32" s="48">
        <v>1.5285726499492114E-4</v>
      </c>
      <c r="AE32" s="48">
        <v>1.8393949167938572E-4</v>
      </c>
    </row>
    <row r="33" spans="1:31" x14ac:dyDescent="0.25">
      <c r="A33" s="61"/>
      <c r="B33" s="65" t="s">
        <v>45</v>
      </c>
      <c r="C33" t="s">
        <v>42</v>
      </c>
      <c r="D33" s="24" t="e">
        <v>#DIV/0!</v>
      </c>
      <c r="E33" s="24" t="e">
        <v>#DIV/0!</v>
      </c>
      <c r="F33" s="24" t="e">
        <v>#DIV/0!</v>
      </c>
      <c r="G33" s="24" t="e">
        <v>#DIV/0!</v>
      </c>
      <c r="H33" s="24" t="e">
        <v>#DIV/0!</v>
      </c>
      <c r="I33" s="24" t="e">
        <v>#DIV/0!</v>
      </c>
      <c r="J33" s="24" t="e">
        <v>#DIV/0!</v>
      </c>
      <c r="K33" s="24" t="e">
        <v>#DIV/0!</v>
      </c>
      <c r="L33" s="24" t="e">
        <v>#DIV/0!</v>
      </c>
      <c r="M33" s="24" t="e">
        <v>#DIV/0!</v>
      </c>
      <c r="N33" s="24" t="e">
        <v>#DIV/0!</v>
      </c>
      <c r="O33" s="24" t="e">
        <v>#DIV/0!</v>
      </c>
      <c r="P33" s="47">
        <v>1.9160864670864086E-4</v>
      </c>
      <c r="Q33" s="47">
        <v>2.1349274124671247E-4</v>
      </c>
      <c r="R33" s="47">
        <v>2.4383620856860411E-4</v>
      </c>
      <c r="S33" s="47">
        <v>3.1225287679137459E-4</v>
      </c>
      <c r="T33" s="47">
        <v>3.5332486093619941E-4</v>
      </c>
      <c r="U33" s="47">
        <v>4.0824430823938052E-4</v>
      </c>
      <c r="V33" s="47">
        <v>4.8830119457399235E-4</v>
      </c>
      <c r="W33" s="47">
        <v>5.577068581212874E-4</v>
      </c>
      <c r="X33" s="47">
        <v>6.9535211031923616E-4</v>
      </c>
      <c r="Y33" s="47">
        <v>8.4521589228780947E-4</v>
      </c>
      <c r="Z33" s="47">
        <v>1.0752568359593262E-3</v>
      </c>
      <c r="AA33" s="47">
        <v>1.3446401973129518E-3</v>
      </c>
      <c r="AB33" s="47">
        <v>1.647477022519217E-3</v>
      </c>
      <c r="AC33" s="47">
        <v>1.9861194795920412E-3</v>
      </c>
      <c r="AD33" s="47">
        <v>2.612075957155291E-3</v>
      </c>
      <c r="AE33" s="47">
        <v>3.5373610389222154E-3</v>
      </c>
    </row>
    <row r="34" spans="1:31" x14ac:dyDescent="0.25">
      <c r="A34" s="61"/>
      <c r="B34" s="65"/>
      <c r="C34" t="s">
        <v>43</v>
      </c>
      <c r="D34" s="24" t="e">
        <v>#DIV/0!</v>
      </c>
      <c r="E34" s="24" t="e">
        <v>#DIV/0!</v>
      </c>
      <c r="F34" s="24" t="e">
        <v>#DIV/0!</v>
      </c>
      <c r="G34" s="24" t="e">
        <v>#DIV/0!</v>
      </c>
      <c r="H34" s="24" t="e">
        <v>#DIV/0!</v>
      </c>
      <c r="I34" s="24" t="e">
        <v>#DIV/0!</v>
      </c>
      <c r="J34" s="24" t="e">
        <v>#DIV/0!</v>
      </c>
      <c r="K34" s="24" t="e">
        <v>#DIV/0!</v>
      </c>
      <c r="L34" s="24" t="e">
        <v>#DIV/0!</v>
      </c>
      <c r="M34" s="24" t="e">
        <v>#DIV/0!</v>
      </c>
      <c r="N34" s="24" t="e">
        <v>#DIV/0!</v>
      </c>
      <c r="O34" s="24" t="e">
        <v>#DIV/0!</v>
      </c>
      <c r="P34" s="47">
        <v>1.6911875373226692E-4</v>
      </c>
      <c r="Q34" s="47">
        <v>2.0706596426012247E-4</v>
      </c>
      <c r="R34" s="47">
        <v>2.4358953539360684E-4</v>
      </c>
      <c r="S34" s="47">
        <v>2.7394587739903997E-4</v>
      </c>
      <c r="T34" s="47">
        <v>3.1109391860262292E-4</v>
      </c>
      <c r="U34" s="47">
        <v>3.5618063259645893E-4</v>
      </c>
      <c r="V34" s="47">
        <v>4.1412399705631486E-4</v>
      </c>
      <c r="W34" s="47">
        <v>4.5962647579345095E-4</v>
      </c>
      <c r="X34" s="47">
        <v>5.4463063805321177E-4</v>
      </c>
      <c r="Y34" s="47">
        <v>6.4245970286247456E-4</v>
      </c>
      <c r="Z34" s="47">
        <v>7.7996658692036647E-4</v>
      </c>
      <c r="AA34" s="47">
        <v>8.5073815494940419E-4</v>
      </c>
      <c r="AB34" s="47">
        <v>1.051637796568361E-3</v>
      </c>
      <c r="AC34" s="47">
        <v>1.3058445790192774E-3</v>
      </c>
      <c r="AD34" s="47">
        <v>1.6608617396354219E-3</v>
      </c>
      <c r="AE34" s="47">
        <v>2.2303148146622931E-3</v>
      </c>
    </row>
    <row r="35" spans="1:31" x14ac:dyDescent="0.25">
      <c r="A35" s="61"/>
      <c r="B35" s="65"/>
      <c r="C35" t="s">
        <v>44</v>
      </c>
      <c r="D35" s="24" t="e">
        <v>#DIV/0!</v>
      </c>
      <c r="E35" s="24" t="e">
        <v>#DIV/0!</v>
      </c>
      <c r="F35" s="24" t="e">
        <v>#DIV/0!</v>
      </c>
      <c r="G35" s="24" t="e">
        <v>#DIV/0!</v>
      </c>
      <c r="H35" s="24" t="e">
        <v>#DIV/0!</v>
      </c>
      <c r="I35" s="24" t="e">
        <v>#DIV/0!</v>
      </c>
      <c r="J35" s="24" t="e">
        <v>#DIV/0!</v>
      </c>
      <c r="K35" s="24" t="e">
        <v>#DIV/0!</v>
      </c>
      <c r="L35" s="24" t="e">
        <v>#DIV/0!</v>
      </c>
      <c r="M35" s="24" t="e">
        <v>#DIV/0!</v>
      </c>
      <c r="N35" s="24" t="e">
        <v>#DIV/0!</v>
      </c>
      <c r="O35" s="24" t="e">
        <v>#DIV/0!</v>
      </c>
      <c r="P35" s="47">
        <v>3.9365041874628304E-5</v>
      </c>
      <c r="Q35" s="47">
        <v>5.4430520677328786E-5</v>
      </c>
      <c r="R35" s="47">
        <v>5.705199917649395E-5</v>
      </c>
      <c r="S35" s="47">
        <v>6.7112092107635135E-5</v>
      </c>
      <c r="T35" s="47">
        <v>6.970792379923374E-5</v>
      </c>
      <c r="U35" s="47">
        <v>7.4882247665497559E-5</v>
      </c>
      <c r="V35" s="47">
        <v>9.2500925009231239E-5</v>
      </c>
      <c r="W35" s="47">
        <v>1.0757207328904173E-4</v>
      </c>
      <c r="X35" s="47">
        <v>1.1509812114818274E-4</v>
      </c>
      <c r="Y35" s="47">
        <v>1.378024764357999E-4</v>
      </c>
      <c r="Z35" s="47">
        <v>1.5999560012103231E-4</v>
      </c>
      <c r="AA35" s="47">
        <v>1.6006922994193928E-4</v>
      </c>
      <c r="AB35" s="47">
        <v>2.3335368971899584E-4</v>
      </c>
      <c r="AC35" s="47">
        <v>2.9288173286712293E-4</v>
      </c>
      <c r="AD35" s="47">
        <v>3.2280813277840714E-4</v>
      </c>
      <c r="AE35" s="47">
        <v>4.4985708959854875E-4</v>
      </c>
    </row>
    <row r="36" spans="1:31" x14ac:dyDescent="0.25">
      <c r="A36" s="61"/>
      <c r="B36" s="65"/>
      <c r="C36" t="s">
        <v>53</v>
      </c>
      <c r="D36" s="25" t="e">
        <v>#DIV/0!</v>
      </c>
      <c r="E36" s="25" t="e">
        <v>#DIV/0!</v>
      </c>
      <c r="F36" s="25" t="e">
        <v>#DIV/0!</v>
      </c>
      <c r="G36" s="25" t="e">
        <v>#DIV/0!</v>
      </c>
      <c r="H36" s="25" t="e">
        <v>#DIV/0!</v>
      </c>
      <c r="I36" s="25" t="e">
        <v>#DIV/0!</v>
      </c>
      <c r="J36" s="25" t="e">
        <v>#DIV/0!</v>
      </c>
      <c r="K36" s="25" t="e">
        <v>#DIV/0!</v>
      </c>
      <c r="L36" s="25" t="e">
        <v>#DIV/0!</v>
      </c>
      <c r="M36" s="25" t="e">
        <v>#DIV/0!</v>
      </c>
      <c r="N36" s="25" t="e">
        <v>#DIV/0!</v>
      </c>
      <c r="O36" s="25" t="e">
        <v>#DIV/0!</v>
      </c>
      <c r="P36" s="48">
        <v>1.5056911923472249E-4</v>
      </c>
      <c r="Q36" s="48">
        <v>1.8041532156520823E-4</v>
      </c>
      <c r="R36" s="48">
        <v>2.090927305580248E-4</v>
      </c>
      <c r="S36" s="48">
        <v>2.4520290195106931E-4</v>
      </c>
      <c r="T36" s="48">
        <v>2.7693555373287104E-4</v>
      </c>
      <c r="U36" s="48">
        <v>3.1706122147134863E-4</v>
      </c>
      <c r="V36" s="48">
        <v>3.7311552387131464E-4</v>
      </c>
      <c r="W36" s="48">
        <v>4.1890759083695883E-4</v>
      </c>
      <c r="X36" s="48">
        <v>5.0265759937206944E-4</v>
      </c>
      <c r="Y36" s="48">
        <v>5.9969709272045257E-4</v>
      </c>
      <c r="Z36" s="48">
        <v>7.3872562877408399E-4</v>
      </c>
      <c r="AA36" s="48">
        <v>8.460005370989343E-4</v>
      </c>
      <c r="AB36" s="48">
        <v>1.0477201091887434E-3</v>
      </c>
      <c r="AC36" s="48">
        <v>1.2862335466394814E-3</v>
      </c>
      <c r="AD36" s="48">
        <v>1.6475573222320961E-3</v>
      </c>
      <c r="AE36" s="48">
        <v>2.2222821442883234E-3</v>
      </c>
    </row>
    <row r="37" spans="1:31" x14ac:dyDescent="0.25">
      <c r="A37" s="61"/>
      <c r="B37" s="65" t="s">
        <v>53</v>
      </c>
      <c r="C37" t="s">
        <v>42</v>
      </c>
      <c r="D37" s="24" t="e">
        <v>#DIV/0!</v>
      </c>
      <c r="E37" s="24" t="e">
        <v>#DIV/0!</v>
      </c>
      <c r="F37" s="24" t="e">
        <v>#DIV/0!</v>
      </c>
      <c r="G37" s="24" t="e">
        <v>#DIV/0!</v>
      </c>
      <c r="H37" s="24" t="e">
        <v>#DIV/0!</v>
      </c>
      <c r="I37" s="24" t="e">
        <v>#DIV/0!</v>
      </c>
      <c r="J37" s="24" t="e">
        <v>#DIV/0!</v>
      </c>
      <c r="K37" s="24" t="e">
        <v>#DIV/0!</v>
      </c>
      <c r="L37" s="24" t="e">
        <v>#DIV/0!</v>
      </c>
      <c r="M37" s="24" t="e">
        <v>#DIV/0!</v>
      </c>
      <c r="N37" s="24" t="e">
        <v>#DIV/0!</v>
      </c>
      <c r="O37" s="24" t="e">
        <v>#DIV/0!</v>
      </c>
      <c r="P37" s="47">
        <v>1.8552114495085092E-4</v>
      </c>
      <c r="Q37" s="47">
        <v>2.0669219434066299E-4</v>
      </c>
      <c r="R37" s="47">
        <v>2.3960875823658689E-4</v>
      </c>
      <c r="S37" s="47">
        <v>3.0759326156148958E-4</v>
      </c>
      <c r="T37" s="47">
        <v>3.4373366369955249E-4</v>
      </c>
      <c r="U37" s="47">
        <v>3.9688882264088399E-4</v>
      </c>
      <c r="V37" s="47">
        <v>4.797533313207758E-4</v>
      </c>
      <c r="W37" s="47">
        <v>5.4691407332252417E-4</v>
      </c>
      <c r="X37" s="47">
        <v>6.8550208079565245E-4</v>
      </c>
      <c r="Y37" s="47">
        <v>8.2870892183350975E-4</v>
      </c>
      <c r="Z37" s="47">
        <v>1.0532067088908637E-3</v>
      </c>
      <c r="AA37" s="47">
        <v>1.3175420022684126E-3</v>
      </c>
      <c r="AB37" s="47">
        <v>1.6090509113764195E-3</v>
      </c>
      <c r="AC37" s="47">
        <v>1.9456933760029216E-3</v>
      </c>
      <c r="AD37" s="47">
        <v>2.5620715972711761E-3</v>
      </c>
      <c r="AE37" s="47">
        <v>3.4606958657981135E-3</v>
      </c>
    </row>
    <row r="38" spans="1:31" x14ac:dyDescent="0.25">
      <c r="A38" s="61"/>
      <c r="B38" s="65"/>
      <c r="C38" t="s">
        <v>43</v>
      </c>
      <c r="D38" s="24" t="e">
        <v>#DIV/0!</v>
      </c>
      <c r="E38" s="24" t="e">
        <v>#DIV/0!</v>
      </c>
      <c r="F38" s="24" t="e">
        <v>#DIV/0!</v>
      </c>
      <c r="G38" s="24" t="e">
        <v>#DIV/0!</v>
      </c>
      <c r="H38" s="24" t="e">
        <v>#DIV/0!</v>
      </c>
      <c r="I38" s="24" t="e">
        <v>#DIV/0!</v>
      </c>
      <c r="J38" s="24" t="e">
        <v>#DIV/0!</v>
      </c>
      <c r="K38" s="24" t="e">
        <v>#DIV/0!</v>
      </c>
      <c r="L38" s="24" t="e">
        <v>#DIV/0!</v>
      </c>
      <c r="M38" s="24" t="e">
        <v>#DIV/0!</v>
      </c>
      <c r="N38" s="24" t="e">
        <v>#DIV/0!</v>
      </c>
      <c r="O38" s="24" t="e">
        <v>#DIV/0!</v>
      </c>
      <c r="P38" s="47">
        <v>1.5104941055921195E-4</v>
      </c>
      <c r="Q38" s="47">
        <v>1.8631748360165012E-4</v>
      </c>
      <c r="R38" s="47">
        <v>2.1977132619088735E-4</v>
      </c>
      <c r="S38" s="47">
        <v>2.4512576837509847E-4</v>
      </c>
      <c r="T38" s="47">
        <v>2.7563627205440255E-4</v>
      </c>
      <c r="U38" s="47">
        <v>3.1569709074608099E-4</v>
      </c>
      <c r="V38" s="47">
        <v>3.6965101997732397E-4</v>
      </c>
      <c r="W38" s="47">
        <v>4.108907831226194E-4</v>
      </c>
      <c r="X38" s="47">
        <v>4.8872418376033622E-4</v>
      </c>
      <c r="Y38" s="47">
        <v>5.7612155531705511E-4</v>
      </c>
      <c r="Z38" s="47">
        <v>6.9196552702366354E-4</v>
      </c>
      <c r="AA38" s="47">
        <v>7.5180606081093337E-4</v>
      </c>
      <c r="AB38" s="47">
        <v>9.2628780813353018E-4</v>
      </c>
      <c r="AC38" s="47">
        <v>1.1481396747925476E-3</v>
      </c>
      <c r="AD38" s="47">
        <v>1.464000565251089E-3</v>
      </c>
      <c r="AE38" s="47">
        <v>1.9654288285535504E-3</v>
      </c>
    </row>
    <row r="39" spans="1:31" x14ac:dyDescent="0.25">
      <c r="A39" s="61"/>
      <c r="B39" s="65"/>
      <c r="C39" t="s">
        <v>44</v>
      </c>
      <c r="D39" s="24" t="e">
        <v>#DIV/0!</v>
      </c>
      <c r="E39" s="24" t="e">
        <v>#DIV/0!</v>
      </c>
      <c r="F39" s="24" t="e">
        <v>#DIV/0!</v>
      </c>
      <c r="G39" s="24" t="e">
        <v>#DIV/0!</v>
      </c>
      <c r="H39" s="24" t="e">
        <v>#DIV/0!</v>
      </c>
      <c r="I39" s="24" t="e">
        <v>#DIV/0!</v>
      </c>
      <c r="J39" s="24" t="e">
        <v>#DIV/0!</v>
      </c>
      <c r="K39" s="24" t="e">
        <v>#DIV/0!</v>
      </c>
      <c r="L39" s="24" t="e">
        <v>#DIV/0!</v>
      </c>
      <c r="M39" s="24" t="e">
        <v>#DIV/0!</v>
      </c>
      <c r="N39" s="24" t="e">
        <v>#DIV/0!</v>
      </c>
      <c r="O39" s="24" t="e">
        <v>#DIV/0!</v>
      </c>
      <c r="P39" s="47">
        <v>2.2896441476794038E-5</v>
      </c>
      <c r="Q39" s="47">
        <v>3.0284739206631883E-5</v>
      </c>
      <c r="R39" s="47">
        <v>3.4503381331374428E-5</v>
      </c>
      <c r="S39" s="47">
        <v>4.1852561795341359E-5</v>
      </c>
      <c r="T39" s="47">
        <v>4.5013168968877082E-5</v>
      </c>
      <c r="U39" s="47">
        <v>4.6101828461431182E-5</v>
      </c>
      <c r="V39" s="47">
        <v>5.9730458447093682E-5</v>
      </c>
      <c r="W39" s="47">
        <v>6.5017869427252961E-5</v>
      </c>
      <c r="X39" s="47">
        <v>7.2354575168631641E-5</v>
      </c>
      <c r="Y39" s="47">
        <v>7.8681425203841471E-5</v>
      </c>
      <c r="Z39" s="47">
        <v>9.5437360055683484E-5</v>
      </c>
      <c r="AA39" s="47">
        <v>9.553815804541621E-5</v>
      </c>
      <c r="AB39" s="47">
        <v>1.27455743082594E-4</v>
      </c>
      <c r="AC39" s="47">
        <v>1.6194568864014158E-4</v>
      </c>
      <c r="AD39" s="47">
        <v>1.8388345132525075E-4</v>
      </c>
      <c r="AE39" s="47">
        <v>2.4144894452327037E-4</v>
      </c>
    </row>
    <row r="40" spans="1:31" x14ac:dyDescent="0.25">
      <c r="A40" s="62"/>
      <c r="B40" s="62"/>
      <c r="C40" s="32" t="s">
        <v>53</v>
      </c>
      <c r="D40" s="26" t="e">
        <v>#DIV/0!</v>
      </c>
      <c r="E40" s="26" t="e">
        <v>#DIV/0!</v>
      </c>
      <c r="F40" s="26" t="e">
        <v>#DIV/0!</v>
      </c>
      <c r="G40" s="26" t="e">
        <v>#DIV/0!</v>
      </c>
      <c r="H40" s="26" t="e">
        <v>#DIV/0!</v>
      </c>
      <c r="I40" s="26" t="e">
        <v>#DIV/0!</v>
      </c>
      <c r="J40" s="26" t="e">
        <v>#DIV/0!</v>
      </c>
      <c r="K40" s="26" t="e">
        <v>#DIV/0!</v>
      </c>
      <c r="L40" s="26" t="e">
        <v>#DIV/0!</v>
      </c>
      <c r="M40" s="26" t="e">
        <v>#DIV/0!</v>
      </c>
      <c r="N40" s="26" t="e">
        <v>#DIV/0!</v>
      </c>
      <c r="O40" s="26" t="e">
        <v>#DIV/0!</v>
      </c>
      <c r="P40" s="49">
        <v>1.1595488509819063E-4</v>
      </c>
      <c r="Q40" s="49">
        <v>1.3965894811440727E-4</v>
      </c>
      <c r="R40" s="49">
        <v>1.634462887349919E-4</v>
      </c>
      <c r="S40" s="49">
        <v>1.9105249905493338E-4</v>
      </c>
      <c r="T40" s="49">
        <v>2.1370802794717925E-4</v>
      </c>
      <c r="U40" s="49">
        <v>2.4347412721326123E-4</v>
      </c>
      <c r="V40" s="49">
        <v>2.8980157276103924E-4</v>
      </c>
      <c r="W40" s="49">
        <v>3.2422304090529153E-4</v>
      </c>
      <c r="X40" s="49">
        <v>3.9058449178308585E-4</v>
      </c>
      <c r="Y40" s="49">
        <v>4.622880426383702E-4</v>
      </c>
      <c r="Z40" s="49">
        <v>5.6645778251573908E-4</v>
      </c>
      <c r="AA40" s="49">
        <v>6.4581414418363181E-4</v>
      </c>
      <c r="AB40" s="49">
        <v>7.9514765492838535E-4</v>
      </c>
      <c r="AC40" s="49">
        <v>9.7715832662159663E-4</v>
      </c>
      <c r="AD40" s="49">
        <v>1.2533028185304218E-3</v>
      </c>
      <c r="AE40" s="49">
        <v>1.6839238641981336E-3</v>
      </c>
    </row>
    <row r="41" spans="1:31" x14ac:dyDescent="0.25">
      <c r="A41" s="17" t="s">
        <v>54</v>
      </c>
    </row>
    <row r="42" spans="1:31" x14ac:dyDescent="0.25">
      <c r="A42" s="30" t="str">
        <f xml:space="preserve"> "(1) Lecture : le dénombrement des patients de l'ensemble du régime agricole ayant eu des soins sur les 12 derniers mois à fin "&amp;TEXT($AE$4,"mmmm aaaa")&amp;" a été complété de "&amp;ROUND($AE$40*100,2)&amp;" % pour estimation d'une année de soins complète."</f>
        <v>(1) Lecture : le dénombrement des patients de l'ensemble du régime agricole ayant eu des soins sur les 12 derniers mois à fin avril 2025 a été complété de 0,17 % pour estimation d'une année de soins complète.</v>
      </c>
    </row>
    <row r="43" spans="1:31" x14ac:dyDescent="0.25">
      <c r="A43" s="30"/>
    </row>
  </sheetData>
  <mergeCells count="12">
    <mergeCell ref="A29:A40"/>
    <mergeCell ref="B29:B32"/>
    <mergeCell ref="B33:B36"/>
    <mergeCell ref="B37:B40"/>
    <mergeCell ref="A5:A16"/>
    <mergeCell ref="B5:B8"/>
    <mergeCell ref="B9:B12"/>
    <mergeCell ref="B13:B16"/>
    <mergeCell ref="A17:A28"/>
    <mergeCell ref="B17:B20"/>
    <mergeCell ref="B21:B24"/>
    <mergeCell ref="B25:B28"/>
  </mergeCells>
  <pageMargins left="0.7" right="0.7" top="0.75" bottom="0.75" header="0.3" footer="0.3"/>
  <pageSetup paperSize="9"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535F20-56A4-429F-8826-E92CAF6B93E2}">
  <sheetPr codeName="Feuil8">
    <tabColor theme="8" tint="-0.499984740745262"/>
  </sheetPr>
  <dimension ref="A1:AD42"/>
  <sheetViews>
    <sheetView showGridLines="0" zoomScaleNormal="100" workbookViewId="0">
      <pane xSplit="3" ySplit="4" topLeftCell="P5" activePane="bottomRight" state="frozen"/>
      <selection pane="topRight" activeCell="D1" sqref="D1"/>
      <selection pane="bottomLeft" activeCell="A5" sqref="A5"/>
      <selection pane="bottomRight" activeCell="A42" sqref="A42"/>
    </sheetView>
  </sheetViews>
  <sheetFormatPr baseColWidth="10" defaultColWidth="11.42578125" defaultRowHeight="15" x14ac:dyDescent="0.25"/>
  <cols>
    <col min="1" max="1" width="26.5703125" style="6" customWidth="1"/>
    <col min="2" max="2" width="17.140625" style="6" customWidth="1"/>
    <col min="3" max="3" width="15.140625" style="6" customWidth="1"/>
    <col min="4" max="16384" width="11.42578125" style="6"/>
  </cols>
  <sheetData>
    <row r="1" spans="1:30" ht="21" x14ac:dyDescent="0.3">
      <c r="A1" s="29" t="s">
        <v>60</v>
      </c>
      <c r="B1" s="27"/>
      <c r="C1" s="27"/>
      <c r="D1" s="27"/>
      <c r="E1" s="27"/>
      <c r="F1" s="27"/>
      <c r="G1" s="27"/>
      <c r="H1" s="27"/>
      <c r="I1" s="27"/>
      <c r="J1" s="27"/>
    </row>
    <row r="2" spans="1:30" s="12" customFormat="1" ht="18.75" x14ac:dyDescent="0.3">
      <c r="A2" s="11" t="s">
        <v>57</v>
      </c>
      <c r="B2" s="27"/>
      <c r="C2" s="27"/>
      <c r="D2" s="27"/>
      <c r="E2" s="27"/>
      <c r="F2" s="27"/>
      <c r="G2" s="27"/>
      <c r="H2" s="27"/>
      <c r="I2" s="27"/>
      <c r="J2" s="27"/>
    </row>
    <row r="3" spans="1:30" ht="19.5" thickBot="1" x14ac:dyDescent="0.35">
      <c r="A3" s="11" t="s">
        <v>58</v>
      </c>
      <c r="B3" s="28"/>
      <c r="C3" s="28"/>
      <c r="D3" s="28"/>
      <c r="E3" s="28"/>
      <c r="F3" s="28"/>
      <c r="G3" s="28"/>
      <c r="H3" s="28"/>
      <c r="I3" s="28"/>
      <c r="J3" s="28"/>
      <c r="N3" s="43"/>
      <c r="O3" s="12"/>
      <c r="Q3" s="24"/>
      <c r="R3" s="24"/>
      <c r="S3" s="24"/>
      <c r="T3" s="24"/>
    </row>
    <row r="4" spans="1:30" s="7" customFormat="1" ht="38.25" customHeight="1" thickBot="1" x14ac:dyDescent="0.3">
      <c r="A4" s="8" t="s">
        <v>47</v>
      </c>
      <c r="B4" s="13" t="s">
        <v>46</v>
      </c>
      <c r="C4" s="8" t="s">
        <v>48</v>
      </c>
      <c r="D4" s="8">
        <v>44927</v>
      </c>
      <c r="E4" s="8">
        <f t="shared" ref="E4:T4" si="0">EOMONTH(D4,0)+1</f>
        <v>44958</v>
      </c>
      <c r="F4" s="8">
        <f t="shared" si="0"/>
        <v>44986</v>
      </c>
      <c r="G4" s="8">
        <f t="shared" si="0"/>
        <v>45017</v>
      </c>
      <c r="H4" s="8">
        <f t="shared" si="0"/>
        <v>45047</v>
      </c>
      <c r="I4" s="8">
        <f t="shared" si="0"/>
        <v>45078</v>
      </c>
      <c r="J4" s="8">
        <f t="shared" si="0"/>
        <v>45108</v>
      </c>
      <c r="K4" s="8">
        <f t="shared" si="0"/>
        <v>45139</v>
      </c>
      <c r="L4" s="8">
        <f t="shared" si="0"/>
        <v>45170</v>
      </c>
      <c r="M4" s="8">
        <f t="shared" si="0"/>
        <v>45200</v>
      </c>
      <c r="N4" s="8">
        <f t="shared" si="0"/>
        <v>45231</v>
      </c>
      <c r="O4" s="8">
        <f t="shared" si="0"/>
        <v>45261</v>
      </c>
      <c r="P4" s="8">
        <f t="shared" si="0"/>
        <v>45292</v>
      </c>
      <c r="Q4" s="8">
        <f t="shared" si="0"/>
        <v>45323</v>
      </c>
      <c r="R4" s="8">
        <f t="shared" si="0"/>
        <v>45352</v>
      </c>
      <c r="S4" s="8">
        <f t="shared" si="0"/>
        <v>45383</v>
      </c>
      <c r="T4" s="8">
        <f t="shared" si="0"/>
        <v>45413</v>
      </c>
      <c r="U4" s="8">
        <f t="shared" ref="U4" si="1">EOMONTH(T4,0)+1</f>
        <v>45444</v>
      </c>
      <c r="V4" s="8">
        <f t="shared" ref="V4:W4" si="2">EOMONTH(U4,0)+1</f>
        <v>45474</v>
      </c>
      <c r="W4" s="8">
        <f t="shared" si="2"/>
        <v>45505</v>
      </c>
      <c r="X4" s="8">
        <f t="shared" ref="X4:AD4" si="3">EOMONTH(W4,0)+1</f>
        <v>45536</v>
      </c>
      <c r="Y4" s="8">
        <f t="shared" si="3"/>
        <v>45566</v>
      </c>
      <c r="Z4" s="8">
        <f t="shared" si="3"/>
        <v>45597</v>
      </c>
      <c r="AA4" s="8">
        <f t="shared" si="3"/>
        <v>45627</v>
      </c>
      <c r="AB4" s="8">
        <f t="shared" si="3"/>
        <v>45658</v>
      </c>
      <c r="AC4" s="8">
        <f t="shared" si="3"/>
        <v>45689</v>
      </c>
      <c r="AD4" s="8">
        <f t="shared" si="3"/>
        <v>45717</v>
      </c>
    </row>
    <row r="5" spans="1:30" x14ac:dyDescent="0.25">
      <c r="A5" s="63" t="s">
        <v>49</v>
      </c>
      <c r="B5" s="63" t="s">
        <v>41</v>
      </c>
      <c r="C5" s="16" t="s">
        <v>42</v>
      </c>
      <c r="D5" s="24">
        <v>0</v>
      </c>
      <c r="E5" s="24">
        <v>0</v>
      </c>
      <c r="F5" s="24">
        <v>0</v>
      </c>
      <c r="G5" s="24">
        <v>-4.118616144975773E-4</v>
      </c>
      <c r="H5" s="24">
        <v>-4.1493775933609811E-4</v>
      </c>
      <c r="I5" s="24">
        <v>-7.9808459696728562E-4</v>
      </c>
      <c r="J5" s="24">
        <v>-4.2498937526558311E-4</v>
      </c>
      <c r="K5" s="24">
        <v>-1.366120218579181E-3</v>
      </c>
      <c r="L5" s="24">
        <v>-4.0600893219655543E-4</v>
      </c>
      <c r="M5" s="24">
        <v>3.9603960396039639E-4</v>
      </c>
      <c r="N5" s="24">
        <v>7.7700077700071368E-4</v>
      </c>
      <c r="O5" s="24">
        <v>-2.3400936037440978E-3</v>
      </c>
      <c r="P5" s="24">
        <v>0</v>
      </c>
      <c r="Q5" s="24">
        <v>3.9123630672932563E-4</v>
      </c>
      <c r="R5" s="24">
        <v>-3.8804811796666616E-4</v>
      </c>
      <c r="S5" s="24">
        <v>0</v>
      </c>
      <c r="T5" s="24">
        <v>0</v>
      </c>
      <c r="U5" s="24">
        <v>0</v>
      </c>
      <c r="V5" s="24">
        <v>-2.4106066693451167E-3</v>
      </c>
      <c r="W5" s="24">
        <v>-4.4863167339614929E-4</v>
      </c>
      <c r="X5" s="24">
        <v>0</v>
      </c>
      <c r="Y5" s="24">
        <v>0</v>
      </c>
      <c r="Z5" s="24">
        <v>-1.2019230769231282E-3</v>
      </c>
      <c r="AA5" s="24">
        <v>4.0387722132462223E-4</v>
      </c>
      <c r="AB5" s="24">
        <v>-1.1677695601400861E-3</v>
      </c>
      <c r="AC5" s="24">
        <v>1.2219959266801528E-3</v>
      </c>
      <c r="AD5" s="24">
        <v>-7.9302141157810979E-4</v>
      </c>
    </row>
    <row r="6" spans="1:30" x14ac:dyDescent="0.25">
      <c r="A6" s="60"/>
      <c r="B6" s="60"/>
      <c r="C6" s="6" t="s">
        <v>43</v>
      </c>
      <c r="D6" s="24">
        <v>0</v>
      </c>
      <c r="E6" s="24">
        <v>0</v>
      </c>
      <c r="F6" s="24">
        <v>0</v>
      </c>
      <c r="G6" s="24">
        <v>-4.4968072668405412E-5</v>
      </c>
      <c r="H6" s="24">
        <v>-4.4502792550193959E-5</v>
      </c>
      <c r="I6" s="24">
        <v>-2.2070670286256089E-5</v>
      </c>
      <c r="J6" s="24">
        <v>-6.7920940025834042E-5</v>
      </c>
      <c r="K6" s="24">
        <v>-6.8399452804346339E-5</v>
      </c>
      <c r="L6" s="24">
        <v>-8.9311630607102899E-5</v>
      </c>
      <c r="M6" s="24">
        <v>-6.6277836691441827E-5</v>
      </c>
      <c r="N6" s="24">
        <v>-2.1942335542191049E-4</v>
      </c>
      <c r="O6" s="24">
        <v>-2.2112152839204313E-4</v>
      </c>
      <c r="P6" s="24">
        <v>-2.164080590361106E-5</v>
      </c>
      <c r="Q6" s="24">
        <v>-2.1889501794936095E-5</v>
      </c>
      <c r="R6" s="24">
        <v>-2.1787916421600606E-5</v>
      </c>
      <c r="S6" s="24">
        <v>-4.3859649122790501E-5</v>
      </c>
      <c r="T6" s="24">
        <v>6.6152149944764815E-5</v>
      </c>
      <c r="U6" s="24">
        <v>-2.2276676319932243E-5</v>
      </c>
      <c r="V6" s="24">
        <v>2.2144470525731208E-5</v>
      </c>
      <c r="W6" s="24">
        <v>0</v>
      </c>
      <c r="X6" s="24">
        <v>6.6992697795864586E-5</v>
      </c>
      <c r="Y6" s="24">
        <v>4.3826010737380017E-5</v>
      </c>
      <c r="Z6" s="24">
        <v>4.4285998981319352E-5</v>
      </c>
      <c r="AA6" s="24">
        <v>1.3177834881727968E-4</v>
      </c>
      <c r="AB6" s="24">
        <v>2.8822277403328656E-4</v>
      </c>
      <c r="AC6" s="24">
        <v>6.4170142549380138E-4</v>
      </c>
      <c r="AD6" s="24">
        <v>3.3623994082176978E-4</v>
      </c>
    </row>
    <row r="7" spans="1:30" x14ac:dyDescent="0.25">
      <c r="A7" s="60"/>
      <c r="B7" s="60"/>
      <c r="C7" s="6" t="s">
        <v>44</v>
      </c>
      <c r="D7" s="24">
        <v>0</v>
      </c>
      <c r="E7" s="24">
        <v>0</v>
      </c>
      <c r="F7" s="24">
        <v>0</v>
      </c>
      <c r="G7" s="24">
        <v>-1.6563366471156193E-5</v>
      </c>
      <c r="H7" s="24">
        <v>-6.5811771751134174E-6</v>
      </c>
      <c r="I7" s="24">
        <v>-2.2976131082153017E-5</v>
      </c>
      <c r="J7" s="24">
        <v>-3.3274880460010259E-5</v>
      </c>
      <c r="K7" s="24">
        <v>-4.0002133447125665E-5</v>
      </c>
      <c r="L7" s="24">
        <v>-5.3121555399160414E-5</v>
      </c>
      <c r="M7" s="24">
        <v>-4.9336100540364747E-5</v>
      </c>
      <c r="N7" s="24">
        <v>-5.909622178157381E-5</v>
      </c>
      <c r="O7" s="24">
        <v>-1.0618916936844247E-4</v>
      </c>
      <c r="P7" s="24">
        <v>3.3331888951160238E-6</v>
      </c>
      <c r="Q7" s="24">
        <v>1.3504343334469482E-5</v>
      </c>
      <c r="R7" s="24">
        <v>-6.7299506357754169E-6</v>
      </c>
      <c r="S7" s="24">
        <v>0</v>
      </c>
      <c r="T7" s="24">
        <v>-6.774746455162628E-6</v>
      </c>
      <c r="U7" s="24">
        <v>3.4095132237510484E-6</v>
      </c>
      <c r="V7" s="24">
        <v>-1.6955014954356251E-5</v>
      </c>
      <c r="W7" s="24">
        <v>6.8844445975102531E-6</v>
      </c>
      <c r="X7" s="24">
        <v>-6.8457046625836071E-6</v>
      </c>
      <c r="Y7" s="24">
        <v>1.0138902970746599E-5</v>
      </c>
      <c r="Z7" s="24">
        <v>3.7294836021439792E-5</v>
      </c>
      <c r="AA7" s="24">
        <v>3.0682166842765923E-5</v>
      </c>
      <c r="AB7" s="24">
        <v>9.1975949992439965E-5</v>
      </c>
      <c r="AC7" s="24">
        <v>1.4271889946315675E-4</v>
      </c>
      <c r="AD7" s="24">
        <v>9.3165451490184736E-5</v>
      </c>
    </row>
    <row r="8" spans="1:30" x14ac:dyDescent="0.25">
      <c r="A8" s="60"/>
      <c r="B8" s="60"/>
      <c r="C8" s="9" t="s">
        <v>53</v>
      </c>
      <c r="D8" s="25">
        <v>0</v>
      </c>
      <c r="E8" s="25">
        <v>0</v>
      </c>
      <c r="F8" s="25">
        <v>0</v>
      </c>
      <c r="G8" s="25">
        <v>-2.2937423840629911E-5</v>
      </c>
      <c r="H8" s="25">
        <v>-1.4234956497993778E-5</v>
      </c>
      <c r="I8" s="25">
        <v>-2.8370484482787006E-5</v>
      </c>
      <c r="J8" s="25">
        <v>-4.0340124881521611E-5</v>
      </c>
      <c r="K8" s="25">
        <v>-5.201710784885627E-5</v>
      </c>
      <c r="L8" s="25">
        <v>-6.0267588091078572E-5</v>
      </c>
      <c r="M8" s="25">
        <v>-4.8319339673641437E-5</v>
      </c>
      <c r="N8" s="25">
        <v>-7.3709516465569891E-5</v>
      </c>
      <c r="O8" s="25">
        <v>-1.3748184809969644E-4</v>
      </c>
      <c r="P8" s="25">
        <v>0</v>
      </c>
      <c r="Q8" s="25">
        <v>1.1613019355927179E-5</v>
      </c>
      <c r="R8" s="25">
        <v>-1.1572299386974905E-5</v>
      </c>
      <c r="S8" s="25">
        <v>-5.8109635449055119E-6</v>
      </c>
      <c r="T8" s="25">
        <v>2.915154430294109E-6</v>
      </c>
      <c r="U8" s="25">
        <v>0</v>
      </c>
      <c r="V8" s="25">
        <v>-2.9193244683201058E-5</v>
      </c>
      <c r="W8" s="25">
        <v>2.9725102255184765E-6</v>
      </c>
      <c r="X8" s="25">
        <v>2.946202345199822E-6</v>
      </c>
      <c r="Y8" s="25">
        <v>1.453120867678237E-5</v>
      </c>
      <c r="Z8" s="25">
        <v>2.9188217300468722E-5</v>
      </c>
      <c r="AA8" s="25">
        <v>4.6874496465454385E-5</v>
      </c>
      <c r="AB8" s="25">
        <v>1.0843189890641369E-4</v>
      </c>
      <c r="AC8" s="25">
        <v>2.1597818620322506E-4</v>
      </c>
      <c r="AD8" s="25">
        <v>1.1871549830821948E-4</v>
      </c>
    </row>
    <row r="9" spans="1:30" x14ac:dyDescent="0.25">
      <c r="A9" s="60"/>
      <c r="B9" s="60" t="s">
        <v>45</v>
      </c>
      <c r="C9" s="6" t="s">
        <v>42</v>
      </c>
      <c r="D9" s="24">
        <v>0</v>
      </c>
      <c r="E9" s="24">
        <v>0</v>
      </c>
      <c r="F9" s="24">
        <v>0</v>
      </c>
      <c r="G9" s="24">
        <v>-2.8970650502524453E-4</v>
      </c>
      <c r="H9" s="24">
        <v>-3.0078667283661709E-4</v>
      </c>
      <c r="I9" s="24">
        <v>-1.7440212770591934E-4</v>
      </c>
      <c r="J9" s="24">
        <v>-3.0771415721830842E-4</v>
      </c>
      <c r="K9" s="24">
        <v>-7.2503172013771433E-4</v>
      </c>
      <c r="L9" s="24">
        <v>-3.6893161743956071E-4</v>
      </c>
      <c r="M9" s="24">
        <v>-4.3025733486312667E-4</v>
      </c>
      <c r="N9" s="24">
        <v>-6.5404897191678746E-4</v>
      </c>
      <c r="O9" s="24">
        <v>-4.5329047677911127E-4</v>
      </c>
      <c r="P9" s="24">
        <v>-1.9981616912412292E-5</v>
      </c>
      <c r="Q9" s="24">
        <v>2.0231038459161965E-5</v>
      </c>
      <c r="R9" s="24">
        <v>0</v>
      </c>
      <c r="S9" s="24">
        <v>4.2196763508250967E-5</v>
      </c>
      <c r="T9" s="24">
        <v>1.6280205595742281E-4</v>
      </c>
      <c r="U9" s="24">
        <v>0</v>
      </c>
      <c r="V9" s="24">
        <v>-2.2274691495516308E-5</v>
      </c>
      <c r="W9" s="24">
        <v>-7.878978884334753E-5</v>
      </c>
      <c r="X9" s="24">
        <v>1.1076650420904777E-4</v>
      </c>
      <c r="Y9" s="24">
        <v>-1.8144795467833763E-4</v>
      </c>
      <c r="Z9" s="24">
        <v>8.9162320003666196E-5</v>
      </c>
      <c r="AA9" s="24">
        <v>-2.0956891673806766E-5</v>
      </c>
      <c r="AB9" s="24">
        <v>5.2875859232703881E-4</v>
      </c>
      <c r="AC9" s="24">
        <v>5.7084866167711468E-4</v>
      </c>
      <c r="AD9" s="24">
        <v>-5.3474791983054715E-4</v>
      </c>
    </row>
    <row r="10" spans="1:30" x14ac:dyDescent="0.25">
      <c r="A10" s="60"/>
      <c r="B10" s="60"/>
      <c r="C10" s="6" t="s">
        <v>43</v>
      </c>
      <c r="D10" s="24">
        <v>0</v>
      </c>
      <c r="E10" s="24">
        <v>0</v>
      </c>
      <c r="F10" s="24">
        <v>0</v>
      </c>
      <c r="G10" s="24">
        <v>-6.4300411522610901E-5</v>
      </c>
      <c r="H10" s="24">
        <v>-5.1653893089365077E-5</v>
      </c>
      <c r="I10" s="24">
        <v>-9.942334460133484E-5</v>
      </c>
      <c r="J10" s="24">
        <v>-1.9584934458005687E-4</v>
      </c>
      <c r="K10" s="24">
        <v>-2.6196359414054626E-4</v>
      </c>
      <c r="L10" s="24">
        <v>-3.4775664762587422E-4</v>
      </c>
      <c r="M10" s="24">
        <v>-3.2812953544425483E-4</v>
      </c>
      <c r="N10" s="24">
        <v>-3.7911446199379029E-4</v>
      </c>
      <c r="O10" s="24">
        <v>-3.9457946460497162E-4</v>
      </c>
      <c r="P10" s="24">
        <v>5.8944539083061187E-6</v>
      </c>
      <c r="Q10" s="24">
        <v>-4.208627686752564E-5</v>
      </c>
      <c r="R10" s="24">
        <v>1.815387222103837E-5</v>
      </c>
      <c r="S10" s="24">
        <v>5.0269254695534116E-5</v>
      </c>
      <c r="T10" s="24">
        <v>3.2426472972524323E-5</v>
      </c>
      <c r="U10" s="24">
        <v>9.7656249999911182E-5</v>
      </c>
      <c r="V10" s="24">
        <v>-6.5354778414628001E-5</v>
      </c>
      <c r="W10" s="24">
        <v>1.4686767956462177E-5</v>
      </c>
      <c r="X10" s="24">
        <v>1.03472806053162E-4</v>
      </c>
      <c r="Y10" s="24">
        <v>-3.7678738515789512E-5</v>
      </c>
      <c r="Z10" s="24">
        <v>-1.9179991432971555E-5</v>
      </c>
      <c r="AA10" s="24">
        <v>-2.4354603019971499E-4</v>
      </c>
      <c r="AB10" s="24">
        <v>-4.130378342659391E-5</v>
      </c>
      <c r="AC10" s="24">
        <v>-6.2550040031972287E-6</v>
      </c>
      <c r="AD10" s="24">
        <v>1.1729553536143911E-4</v>
      </c>
    </row>
    <row r="11" spans="1:30" x14ac:dyDescent="0.25">
      <c r="A11" s="60"/>
      <c r="B11" s="60"/>
      <c r="C11" s="6" t="s">
        <v>44</v>
      </c>
      <c r="D11" s="24">
        <v>0</v>
      </c>
      <c r="E11" s="24">
        <v>0</v>
      </c>
      <c r="F11" s="24">
        <v>0</v>
      </c>
      <c r="G11" s="24">
        <v>-2.1945345118012938E-5</v>
      </c>
      <c r="H11" s="24">
        <v>-4.8702879963613555E-5</v>
      </c>
      <c r="I11" s="24">
        <v>-5.9093082348860015E-5</v>
      </c>
      <c r="J11" s="24">
        <v>-1.1273448773496675E-5</v>
      </c>
      <c r="K11" s="24">
        <v>-4.5816653208019531E-5</v>
      </c>
      <c r="L11" s="24">
        <v>-6.6715591433674781E-5</v>
      </c>
      <c r="M11" s="24">
        <v>-5.362879222592376E-5</v>
      </c>
      <c r="N11" s="24">
        <v>-1.0338214693650372E-5</v>
      </c>
      <c r="O11" s="24">
        <v>-4.8904006868299987E-5</v>
      </c>
      <c r="P11" s="24">
        <v>2.2290331568752819E-5</v>
      </c>
      <c r="Q11" s="24">
        <v>-2.2766337693047589E-5</v>
      </c>
      <c r="R11" s="24">
        <v>5.6512181201284761E-6</v>
      </c>
      <c r="S11" s="24">
        <v>0</v>
      </c>
      <c r="T11" s="24">
        <v>0</v>
      </c>
      <c r="U11" s="24">
        <v>1.7559159735780483E-5</v>
      </c>
      <c r="V11" s="24">
        <v>4.0963460593124168E-5</v>
      </c>
      <c r="W11" s="24">
        <v>1.2323618214349352E-5</v>
      </c>
      <c r="X11" s="24">
        <v>8.2794675119624017E-5</v>
      </c>
      <c r="Y11" s="24">
        <v>-5.6368832545006242E-6</v>
      </c>
      <c r="Z11" s="24">
        <v>3.3125928216026779E-5</v>
      </c>
      <c r="AA11" s="24">
        <v>-8.5577361935151863E-5</v>
      </c>
      <c r="AB11" s="24">
        <v>-5.7023921535059863E-5</v>
      </c>
      <c r="AC11" s="24">
        <v>-1.7297323090137429E-4</v>
      </c>
      <c r="AD11" s="24">
        <v>-3.0187978218210176E-4</v>
      </c>
    </row>
    <row r="12" spans="1:30" x14ac:dyDescent="0.25">
      <c r="A12" s="60"/>
      <c r="B12" s="60"/>
      <c r="C12" s="9" t="s">
        <v>53</v>
      </c>
      <c r="D12" s="25">
        <v>0</v>
      </c>
      <c r="E12" s="25">
        <v>0</v>
      </c>
      <c r="F12" s="25">
        <v>0</v>
      </c>
      <c r="G12" s="25">
        <v>-7.0557982982499823E-5</v>
      </c>
      <c r="H12" s="25">
        <v>-7.8351280129340672E-5</v>
      </c>
      <c r="I12" s="25">
        <v>-8.9070762903764589E-5</v>
      </c>
      <c r="J12" s="25">
        <v>-1.1965365705091102E-4</v>
      </c>
      <c r="K12" s="25">
        <v>-2.0594184540823068E-4</v>
      </c>
      <c r="L12" s="25">
        <v>-2.1771748140220204E-4</v>
      </c>
      <c r="M12" s="25">
        <v>-2.1079418614400325E-4</v>
      </c>
      <c r="N12" s="25">
        <v>-2.3649863766928014E-4</v>
      </c>
      <c r="O12" s="25">
        <v>-2.4064889073527329E-4</v>
      </c>
      <c r="P12" s="25">
        <v>1.0021370572710353E-5</v>
      </c>
      <c r="Q12" s="25">
        <v>-2.5545916229829935E-5</v>
      </c>
      <c r="R12" s="25">
        <v>1.0260330228772929E-5</v>
      </c>
      <c r="S12" s="25">
        <v>2.6252093604517412E-5</v>
      </c>
      <c r="T12" s="25">
        <v>3.2424019713817032E-5</v>
      </c>
      <c r="U12" s="25">
        <v>4.8727402667037012E-5</v>
      </c>
      <c r="V12" s="25">
        <v>-1.0846310491863242E-5</v>
      </c>
      <c r="W12" s="25">
        <v>2.9713885001392271E-6</v>
      </c>
      <c r="X12" s="25">
        <v>9.4886177252728743E-5</v>
      </c>
      <c r="Y12" s="25">
        <v>-4.1424484459318123E-5</v>
      </c>
      <c r="Z12" s="25">
        <v>1.8305343591373813E-5</v>
      </c>
      <c r="AA12" s="25">
        <v>-1.4355403243282439E-4</v>
      </c>
      <c r="AB12" s="25">
        <v>2.525864856117721E-5</v>
      </c>
      <c r="AC12" s="25">
        <v>-8.0037137231148137E-6</v>
      </c>
      <c r="AD12" s="25">
        <v>-1.5223536637543056E-4</v>
      </c>
    </row>
    <row r="13" spans="1:30" x14ac:dyDescent="0.25">
      <c r="A13" s="60"/>
      <c r="B13" s="60" t="s">
        <v>53</v>
      </c>
      <c r="C13" s="6" t="s">
        <v>42</v>
      </c>
      <c r="D13" s="24">
        <v>0</v>
      </c>
      <c r="E13" s="24">
        <v>0</v>
      </c>
      <c r="F13" s="24">
        <v>0</v>
      </c>
      <c r="G13" s="24">
        <v>-2.959768292425391E-4</v>
      </c>
      <c r="H13" s="24">
        <v>-3.0681569143109488E-4</v>
      </c>
      <c r="I13" s="24">
        <v>-2.0670980011161522E-4</v>
      </c>
      <c r="J13" s="24">
        <v>-3.1390134529152292E-4</v>
      </c>
      <c r="K13" s="24">
        <v>-7.5952468455220412E-4</v>
      </c>
      <c r="L13" s="24">
        <v>-3.708129042890862E-4</v>
      </c>
      <c r="M13" s="24">
        <v>-3.8961291956440824E-4</v>
      </c>
      <c r="N13" s="24">
        <v>-5.8252427184468658E-4</v>
      </c>
      <c r="O13" s="24">
        <v>-5.4796665231515718E-4</v>
      </c>
      <c r="P13" s="24">
        <v>-1.8997682282750894E-5</v>
      </c>
      <c r="Q13" s="24">
        <v>3.8472636337383292E-5</v>
      </c>
      <c r="R13" s="24">
        <v>-1.9911989008636333E-5</v>
      </c>
      <c r="S13" s="24">
        <v>4.0048057669217485E-5</v>
      </c>
      <c r="T13" s="24">
        <v>1.5395442948884508E-4</v>
      </c>
      <c r="U13" s="24">
        <v>0</v>
      </c>
      <c r="V13" s="24">
        <v>-1.4773230905595902E-4</v>
      </c>
      <c r="W13" s="24">
        <v>-9.9243270065718647E-5</v>
      </c>
      <c r="X13" s="24">
        <v>1.0498687664051154E-4</v>
      </c>
      <c r="Y13" s="24">
        <v>-1.72536088798525E-4</v>
      </c>
      <c r="Z13" s="24">
        <v>2.1115756577483324E-5</v>
      </c>
      <c r="AA13" s="24">
        <v>0</v>
      </c>
      <c r="AB13" s="24">
        <v>4.4749403341293181E-4</v>
      </c>
      <c r="AC13" s="24">
        <v>6.0297871485137655E-4</v>
      </c>
      <c r="AD13" s="24">
        <v>-5.4796744667462427E-4</v>
      </c>
    </row>
    <row r="14" spans="1:30" x14ac:dyDescent="0.25">
      <c r="A14" s="60"/>
      <c r="B14" s="60"/>
      <c r="C14" s="6" t="s">
        <v>43</v>
      </c>
      <c r="D14" s="24">
        <v>0</v>
      </c>
      <c r="E14" s="24">
        <v>0</v>
      </c>
      <c r="F14" s="24">
        <v>0</v>
      </c>
      <c r="G14" s="24">
        <v>-6.0001200024029089E-5</v>
      </c>
      <c r="H14" s="24">
        <v>-5.0045541442722552E-5</v>
      </c>
      <c r="I14" s="24">
        <v>-8.2429437976649922E-5</v>
      </c>
      <c r="J14" s="24">
        <v>-1.6645686166394391E-4</v>
      </c>
      <c r="K14" s="24">
        <v>-2.1609823825907704E-4</v>
      </c>
      <c r="L14" s="24">
        <v>-2.8990143351259601E-4</v>
      </c>
      <c r="M14" s="24">
        <v>-2.6995454947043029E-4</v>
      </c>
      <c r="N14" s="24">
        <v>-3.4431144883384501E-4</v>
      </c>
      <c r="O14" s="24">
        <v>-3.5676061362821532E-4</v>
      </c>
      <c r="P14" s="24">
        <v>0</v>
      </c>
      <c r="Q14" s="24">
        <v>-3.7734247131049337E-5</v>
      </c>
      <c r="R14" s="24">
        <v>9.4718945209404382E-6</v>
      </c>
      <c r="S14" s="24">
        <v>2.9305031185478114E-5</v>
      </c>
      <c r="T14" s="24">
        <v>4.009120749715045E-5</v>
      </c>
      <c r="U14" s="24">
        <v>7.0532520529908993E-5</v>
      </c>
      <c r="V14" s="24">
        <v>-4.5415781479429818E-5</v>
      </c>
      <c r="W14" s="24">
        <v>1.1120130772646064E-5</v>
      </c>
      <c r="X14" s="24">
        <v>9.5280601370983931E-5</v>
      </c>
      <c r="Y14" s="24">
        <v>-1.9524004763904479E-5</v>
      </c>
      <c r="Z14" s="24">
        <v>-4.9609572663200652E-6</v>
      </c>
      <c r="AA14" s="24">
        <v>-1.6045510903650584E-4</v>
      </c>
      <c r="AB14" s="24">
        <v>2.7961599403436566E-5</v>
      </c>
      <c r="AC14" s="24">
        <v>1.3267422090756931E-4</v>
      </c>
      <c r="AD14" s="24">
        <v>1.6457319877050125E-4</v>
      </c>
    </row>
    <row r="15" spans="1:30" x14ac:dyDescent="0.25">
      <c r="A15" s="60"/>
      <c r="B15" s="60"/>
      <c r="C15" s="6" t="s">
        <v>44</v>
      </c>
      <c r="D15" s="24">
        <v>0</v>
      </c>
      <c r="E15" s="24">
        <v>0</v>
      </c>
      <c r="F15" s="24">
        <v>0</v>
      </c>
      <c r="G15" s="24">
        <v>-1.8589587352457748E-5</v>
      </c>
      <c r="H15" s="24">
        <v>-2.2509111074264787E-5</v>
      </c>
      <c r="I15" s="24">
        <v>-3.6673994674107924E-5</v>
      </c>
      <c r="J15" s="24">
        <v>-2.5108016780572839E-5</v>
      </c>
      <c r="K15" s="24">
        <v>-4.2141371659476512E-5</v>
      </c>
      <c r="L15" s="24">
        <v>-5.8204313771126337E-5</v>
      </c>
      <c r="M15" s="24">
        <v>-5.096798395121116E-5</v>
      </c>
      <c r="N15" s="24">
        <v>-4.0157013924457807E-5</v>
      </c>
      <c r="O15" s="24">
        <v>-8.4469377790274969E-5</v>
      </c>
      <c r="P15" s="24">
        <v>1.0428333364620457E-5</v>
      </c>
      <c r="Q15" s="24">
        <v>0</v>
      </c>
      <c r="R15" s="24">
        <v>-2.1091172922593771E-6</v>
      </c>
      <c r="S15" s="24">
        <v>0</v>
      </c>
      <c r="T15" s="24">
        <v>-4.2724270375993356E-6</v>
      </c>
      <c r="U15" s="24">
        <v>8.6179408291808812E-6</v>
      </c>
      <c r="V15" s="24">
        <v>4.2938542064163698E-6</v>
      </c>
      <c r="W15" s="24">
        <v>8.8339222614752799E-6</v>
      </c>
      <c r="X15" s="24">
        <v>2.6016429375053107E-5</v>
      </c>
      <c r="Y15" s="24">
        <v>4.2257121910527218E-6</v>
      </c>
      <c r="Z15" s="24">
        <v>3.5708734356321159E-5</v>
      </c>
      <c r="AA15" s="24">
        <v>-1.2803824075424686E-5</v>
      </c>
      <c r="AB15" s="24">
        <v>3.6253518723938782E-5</v>
      </c>
      <c r="AC15" s="24">
        <v>2.6377452553516534E-5</v>
      </c>
      <c r="AD15" s="24">
        <v>-5.4105410324578607E-5</v>
      </c>
    </row>
    <row r="16" spans="1:30" x14ac:dyDescent="0.25">
      <c r="A16" s="67"/>
      <c r="B16" s="67"/>
      <c r="C16" s="21" t="s">
        <v>53</v>
      </c>
      <c r="D16" s="26">
        <v>0</v>
      </c>
      <c r="E16" s="26">
        <v>0</v>
      </c>
      <c r="F16" s="26">
        <v>0</v>
      </c>
      <c r="G16" s="26">
        <v>-4.7850880251165684E-5</v>
      </c>
      <c r="H16" s="26">
        <v>-4.7674895353622126E-5</v>
      </c>
      <c r="I16" s="26">
        <v>-6.036824630240023E-5</v>
      </c>
      <c r="J16" s="26">
        <v>-8.1144189026827185E-5</v>
      </c>
      <c r="K16" s="26">
        <v>-1.2990554011438338E-4</v>
      </c>
      <c r="L16" s="26">
        <v>-1.4252940354186894E-4</v>
      </c>
      <c r="M16" s="26">
        <v>-1.3412466887974261E-4</v>
      </c>
      <c r="N16" s="26">
        <v>-1.6081027287662142E-4</v>
      </c>
      <c r="O16" s="26">
        <v>-1.9222936323692874E-4</v>
      </c>
      <c r="P16" s="26">
        <v>5.3478724157951518E-6</v>
      </c>
      <c r="Q16" s="26">
        <v>-8.1533592519722475E-6</v>
      </c>
      <c r="R16" s="26">
        <v>0</v>
      </c>
      <c r="S16" s="26">
        <v>1.1032976186653443E-5</v>
      </c>
      <c r="T16" s="26">
        <v>1.822946976082207E-5</v>
      </c>
      <c r="U16" s="26">
        <v>2.5349756219927855E-5</v>
      </c>
      <c r="V16" s="26">
        <v>-1.9681331132725965E-5</v>
      </c>
      <c r="W16" s="26">
        <v>2.9719492569135753E-6</v>
      </c>
      <c r="X16" s="26">
        <v>5.082714112858433E-5</v>
      </c>
      <c r="Y16" s="26">
        <v>-1.5061643197866736E-5</v>
      </c>
      <c r="Z16" s="26">
        <v>2.3448081808874477E-5</v>
      </c>
      <c r="AA16" s="26">
        <v>-5.3832605442893922E-5</v>
      </c>
      <c r="AB16" s="26">
        <v>6.3760629032572069E-5</v>
      </c>
      <c r="AC16" s="26">
        <v>9.7431067519693215E-5</v>
      </c>
      <c r="AD16" s="26">
        <v>-2.5072117159186114E-5</v>
      </c>
    </row>
    <row r="17" spans="1:30" x14ac:dyDescent="0.25">
      <c r="A17" s="59" t="s">
        <v>50</v>
      </c>
      <c r="B17" s="59" t="s">
        <v>41</v>
      </c>
      <c r="C17" s="6" t="s">
        <v>42</v>
      </c>
      <c r="D17" s="24">
        <v>0</v>
      </c>
      <c r="E17" s="24">
        <v>0</v>
      </c>
      <c r="F17" s="24">
        <v>0</v>
      </c>
      <c r="G17" s="24">
        <v>0</v>
      </c>
      <c r="H17" s="24">
        <v>3.4002040122405042E-4</v>
      </c>
      <c r="I17" s="24">
        <v>-3.306513832249669E-4</v>
      </c>
      <c r="J17" s="24">
        <v>-3.5705784337058954E-4</v>
      </c>
      <c r="K17" s="24">
        <v>-3.9113428943937656E-4</v>
      </c>
      <c r="L17" s="24">
        <v>-7.6552930883644343E-4</v>
      </c>
      <c r="M17" s="24">
        <v>-4.2946102641183703E-4</v>
      </c>
      <c r="N17" s="24">
        <v>-7.521220586654831E-4</v>
      </c>
      <c r="O17" s="24">
        <v>-1.5159718462371963E-3</v>
      </c>
      <c r="P17" s="24">
        <v>-1.0625863351398923E-4</v>
      </c>
      <c r="Q17" s="24">
        <v>1.0761945759796276E-4</v>
      </c>
      <c r="R17" s="24">
        <v>-1.0797969981646283E-4</v>
      </c>
      <c r="S17" s="24">
        <v>-1.0730765103550421E-4</v>
      </c>
      <c r="T17" s="24">
        <v>2.2160664819947939E-4</v>
      </c>
      <c r="U17" s="24">
        <v>0</v>
      </c>
      <c r="V17" s="24">
        <v>2.2109219544552694E-4</v>
      </c>
      <c r="W17" s="24">
        <v>5.0188205771650729E-4</v>
      </c>
      <c r="X17" s="24">
        <v>5.3908355795151408E-4</v>
      </c>
      <c r="Y17" s="24">
        <v>0</v>
      </c>
      <c r="Z17" s="24">
        <v>3.2383419689119286E-4</v>
      </c>
      <c r="AA17" s="24">
        <v>-5.3321957982299661E-4</v>
      </c>
      <c r="AB17" s="24">
        <v>9.3779306033137111E-4</v>
      </c>
      <c r="AC17" s="24">
        <v>1.5047291487533254E-3</v>
      </c>
      <c r="AD17" s="24">
        <v>8.4647127288106638E-4</v>
      </c>
    </row>
    <row r="18" spans="1:30" x14ac:dyDescent="0.25">
      <c r="A18" s="60"/>
      <c r="B18" s="60"/>
      <c r="C18" s="6" t="s">
        <v>43</v>
      </c>
      <c r="D18" s="24">
        <v>0</v>
      </c>
      <c r="E18" s="24">
        <v>0</v>
      </c>
      <c r="F18" s="24">
        <v>0</v>
      </c>
      <c r="G18" s="24">
        <v>-8.7512798746858245E-5</v>
      </c>
      <c r="H18" s="24">
        <v>-2.5987300872332142E-5</v>
      </c>
      <c r="I18" s="24">
        <v>-2.5649356201196127E-5</v>
      </c>
      <c r="J18" s="24">
        <v>-6.1257350882137906E-5</v>
      </c>
      <c r="K18" s="24">
        <v>-1.4423250279449462E-4</v>
      </c>
      <c r="L18" s="24">
        <v>-1.2136343146429418E-4</v>
      </c>
      <c r="M18" s="24">
        <v>-1.3622818220515587E-4</v>
      </c>
      <c r="N18" s="24">
        <v>-1.6182607955028683E-4</v>
      </c>
      <c r="O18" s="24">
        <v>-2.5700113937177083E-4</v>
      </c>
      <c r="P18" s="24">
        <v>-2.5170530343121555E-5</v>
      </c>
      <c r="Q18" s="24">
        <v>1.6948290764817742E-5</v>
      </c>
      <c r="R18" s="24">
        <v>0</v>
      </c>
      <c r="S18" s="24">
        <v>2.5350470251206403E-5</v>
      </c>
      <c r="T18" s="24">
        <v>8.5065117347404851E-5</v>
      </c>
      <c r="U18" s="24">
        <v>3.4013605442195782E-5</v>
      </c>
      <c r="V18" s="24">
        <v>3.3822920101789222E-5</v>
      </c>
      <c r="W18" s="24">
        <v>5.3100164610464518E-5</v>
      </c>
      <c r="X18" s="24">
        <v>5.9520772749621642E-5</v>
      </c>
      <c r="Y18" s="24">
        <v>1.493738745093065E-4</v>
      </c>
      <c r="Z18" s="24">
        <v>8.3849707783745231E-5</v>
      </c>
      <c r="AA18" s="24">
        <v>-7.5262163201861298E-5</v>
      </c>
      <c r="AB18" s="24">
        <v>3.1732511628290716E-4</v>
      </c>
      <c r="AC18" s="24">
        <v>4.4393979493406732E-4</v>
      </c>
      <c r="AD18" s="24">
        <v>4.6057479734717965E-4</v>
      </c>
    </row>
    <row r="19" spans="1:30" x14ac:dyDescent="0.25">
      <c r="A19" s="60"/>
      <c r="B19" s="60"/>
      <c r="C19" s="6" t="s">
        <v>44</v>
      </c>
      <c r="D19" s="24">
        <v>0</v>
      </c>
      <c r="E19" s="24">
        <v>0</v>
      </c>
      <c r="F19" s="24">
        <v>0</v>
      </c>
      <c r="G19" s="24">
        <v>-2.3362575490293302E-5</v>
      </c>
      <c r="H19" s="24">
        <v>-2.30226427692104E-5</v>
      </c>
      <c r="I19" s="24">
        <v>-1.1434648127250924E-5</v>
      </c>
      <c r="J19" s="24">
        <v>-1.7442164688907802E-5</v>
      </c>
      <c r="K19" s="24">
        <v>-4.1092834583755788E-5</v>
      </c>
      <c r="L19" s="24">
        <v>-5.7482827005017612E-6</v>
      </c>
      <c r="M19" s="24">
        <v>-7.3127787996951632E-5</v>
      </c>
      <c r="N19" s="24">
        <v>-6.7081453655082335E-5</v>
      </c>
      <c r="O19" s="24">
        <v>-2.8068914799561639E-5</v>
      </c>
      <c r="P19" s="24">
        <v>0</v>
      </c>
      <c r="Q19" s="24">
        <v>2.2676508271146645E-5</v>
      </c>
      <c r="R19" s="24">
        <v>1.1216924095114322E-5</v>
      </c>
      <c r="S19" s="24">
        <v>2.2348116612391777E-5</v>
      </c>
      <c r="T19" s="24">
        <v>3.9008297622267207E-5</v>
      </c>
      <c r="U19" s="24">
        <v>3.3606667562802173E-5</v>
      </c>
      <c r="V19" s="24">
        <v>-5.5539510808166881E-6</v>
      </c>
      <c r="W19" s="24">
        <v>2.8370564971513801E-5</v>
      </c>
      <c r="X19" s="24">
        <v>6.1030076731416472E-5</v>
      </c>
      <c r="Y19" s="24">
        <v>3.7823730608677053E-5</v>
      </c>
      <c r="Z19" s="24">
        <v>-3.7758646730057244E-5</v>
      </c>
      <c r="AA19" s="24">
        <v>-3.2243849485746878E-5</v>
      </c>
      <c r="AB19" s="24">
        <v>-2.6483191118642502E-5</v>
      </c>
      <c r="AC19" s="24">
        <v>1.6666845880064507E-4</v>
      </c>
      <c r="AD19" s="24">
        <v>1.0075566750633591E-4</v>
      </c>
    </row>
    <row r="20" spans="1:30" x14ac:dyDescent="0.25">
      <c r="A20" s="60"/>
      <c r="B20" s="60"/>
      <c r="C20" s="9" t="s">
        <v>53</v>
      </c>
      <c r="D20" s="25">
        <v>0</v>
      </c>
      <c r="E20" s="25">
        <v>0</v>
      </c>
      <c r="F20" s="25">
        <v>0</v>
      </c>
      <c r="G20" s="25">
        <v>-4.7567920194668822E-5</v>
      </c>
      <c r="H20" s="25">
        <v>-1.3422548539310242E-5</v>
      </c>
      <c r="I20" s="25">
        <v>-2.6583195433027562E-5</v>
      </c>
      <c r="J20" s="25">
        <v>-4.4116998279442043E-5</v>
      </c>
      <c r="K20" s="25">
        <v>-8.9981588382692657E-5</v>
      </c>
      <c r="L20" s="25">
        <v>-7.3710485316569319E-5</v>
      </c>
      <c r="M20" s="25">
        <v>-1.0836192884233764E-4</v>
      </c>
      <c r="N20" s="25">
        <v>-1.2434392219995427E-4</v>
      </c>
      <c r="O20" s="25">
        <v>-1.6113173670417869E-4</v>
      </c>
      <c r="P20" s="25">
        <v>-1.3059007123672473E-5</v>
      </c>
      <c r="Q20" s="25">
        <v>2.3049668743224672E-5</v>
      </c>
      <c r="R20" s="25">
        <v>3.2628237129905813E-6</v>
      </c>
      <c r="S20" s="25">
        <v>1.9566536005655166E-5</v>
      </c>
      <c r="T20" s="25">
        <v>6.2085213589524457E-5</v>
      </c>
      <c r="U20" s="25">
        <v>3.2750698408579026E-5</v>
      </c>
      <c r="V20" s="25">
        <v>1.6267516047996367E-5</v>
      </c>
      <c r="W20" s="25">
        <v>5.0470553796477802E-5</v>
      </c>
      <c r="X20" s="25">
        <v>7.4889294086943892E-5</v>
      </c>
      <c r="Y20" s="25">
        <v>7.9337877807006407E-5</v>
      </c>
      <c r="Z20" s="25">
        <v>1.9113576054552439E-5</v>
      </c>
      <c r="AA20" s="25">
        <v>-6.34838005212357E-5</v>
      </c>
      <c r="AB20" s="25">
        <v>1.3201444615229541E-4</v>
      </c>
      <c r="AC20" s="25">
        <v>3.1046457663186366E-4</v>
      </c>
      <c r="AD20" s="25">
        <v>2.5831490476990737E-4</v>
      </c>
    </row>
    <row r="21" spans="1:30" x14ac:dyDescent="0.25">
      <c r="A21" s="60"/>
      <c r="B21" s="60" t="s">
        <v>45</v>
      </c>
      <c r="C21" s="6" t="s">
        <v>42</v>
      </c>
      <c r="D21" s="24">
        <v>0</v>
      </c>
      <c r="E21" s="24">
        <v>0</v>
      </c>
      <c r="F21" s="24">
        <v>0</v>
      </c>
      <c r="G21" s="24">
        <v>-1.6405168284217009E-4</v>
      </c>
      <c r="H21" s="24">
        <v>-1.34245306448455E-4</v>
      </c>
      <c r="I21" s="24">
        <v>-1.8122281657750872E-4</v>
      </c>
      <c r="J21" s="24">
        <v>-3.685146732621547E-4</v>
      </c>
      <c r="K21" s="24">
        <v>-3.4960312100240643E-4</v>
      </c>
      <c r="L21" s="24">
        <v>-6.1099542376896743E-4</v>
      </c>
      <c r="M21" s="24">
        <v>-3.9315200686229623E-4</v>
      </c>
      <c r="N21" s="24">
        <v>-5.1422998492778316E-4</v>
      </c>
      <c r="O21" s="24">
        <v>-6.1927616144052955E-4</v>
      </c>
      <c r="P21" s="24">
        <v>2.8847041447344068E-5</v>
      </c>
      <c r="Q21" s="24">
        <v>-1.1175287322517935E-4</v>
      </c>
      <c r="R21" s="24">
        <v>-3.0382946659690546E-5</v>
      </c>
      <c r="S21" s="24">
        <v>3.7352690327452365E-5</v>
      </c>
      <c r="T21" s="24">
        <v>6.6744980777855289E-6</v>
      </c>
      <c r="U21" s="24">
        <v>1.3969850522599359E-4</v>
      </c>
      <c r="V21" s="24">
        <v>-4.6068088635053961E-5</v>
      </c>
      <c r="W21" s="24">
        <v>-1.5820531886279188E-4</v>
      </c>
      <c r="X21" s="24">
        <v>-8.7626510774985178E-5</v>
      </c>
      <c r="Y21" s="24">
        <v>1.1669973159156299E-5</v>
      </c>
      <c r="Z21" s="24">
        <v>-5.5925978859949765E-5</v>
      </c>
      <c r="AA21" s="24">
        <v>1.1796139123720906E-5</v>
      </c>
      <c r="AB21" s="24">
        <v>-1.1024021342453949E-5</v>
      </c>
      <c r="AC21" s="24">
        <v>1.7404873364545992E-4</v>
      </c>
      <c r="AD21" s="24">
        <v>4.8144336721511749E-5</v>
      </c>
    </row>
    <row r="22" spans="1:30" x14ac:dyDescent="0.25">
      <c r="A22" s="60"/>
      <c r="B22" s="60"/>
      <c r="C22" s="6" t="s">
        <v>43</v>
      </c>
      <c r="D22" s="24">
        <v>0</v>
      </c>
      <c r="E22" s="24">
        <v>0</v>
      </c>
      <c r="F22" s="24">
        <v>0</v>
      </c>
      <c r="G22" s="24">
        <v>-1.4781783915007729E-5</v>
      </c>
      <c r="H22" s="24">
        <v>-7.8938669587413912E-5</v>
      </c>
      <c r="I22" s="24">
        <v>-6.1049487653952461E-5</v>
      </c>
      <c r="J22" s="24">
        <v>-9.3307106470930101E-5</v>
      </c>
      <c r="K22" s="24">
        <v>-1.1274713769915401E-4</v>
      </c>
      <c r="L22" s="24">
        <v>-2.2077915844742613E-4</v>
      </c>
      <c r="M22" s="24">
        <v>-2.2547225869185006E-4</v>
      </c>
      <c r="N22" s="24">
        <v>-3.6685856191442934E-4</v>
      </c>
      <c r="O22" s="24">
        <v>-4.4199159021407475E-4</v>
      </c>
      <c r="P22" s="24">
        <v>-4.3458470856516662E-5</v>
      </c>
      <c r="Q22" s="24">
        <v>-1.861573401840122E-5</v>
      </c>
      <c r="R22" s="24">
        <v>-2.3453917742388697E-5</v>
      </c>
      <c r="S22" s="24">
        <v>1.4336849047280609E-5</v>
      </c>
      <c r="T22" s="24">
        <v>3.4523063872526905E-5</v>
      </c>
      <c r="U22" s="24">
        <v>2.8891713856449286E-5</v>
      </c>
      <c r="V22" s="24">
        <v>2.3955022050659025E-5</v>
      </c>
      <c r="W22" s="24">
        <v>-6.5131375411864312E-5</v>
      </c>
      <c r="X22" s="24">
        <v>-6.4923354373358499E-5</v>
      </c>
      <c r="Y22" s="24">
        <v>-8.7882607338163332E-5</v>
      </c>
      <c r="Z22" s="24">
        <v>-4.7650133658594385E-5</v>
      </c>
      <c r="AA22" s="24">
        <v>-9.7077723740457422E-5</v>
      </c>
      <c r="AB22" s="24">
        <v>-1.550679529922494E-4</v>
      </c>
      <c r="AC22" s="24">
        <v>2.6573674346619391E-4</v>
      </c>
      <c r="AD22" s="24">
        <v>-3.0610729746094467E-4</v>
      </c>
    </row>
    <row r="23" spans="1:30" x14ac:dyDescent="0.25">
      <c r="A23" s="60"/>
      <c r="B23" s="60"/>
      <c r="C23" s="6" t="s">
        <v>44</v>
      </c>
      <c r="D23" s="24">
        <v>0</v>
      </c>
      <c r="E23" s="24">
        <v>0</v>
      </c>
      <c r="F23" s="24">
        <v>0</v>
      </c>
      <c r="G23" s="24">
        <v>-8.9616684997406715E-5</v>
      </c>
      <c r="H23" s="24">
        <v>-6.3533915198088486E-5</v>
      </c>
      <c r="I23" s="24">
        <v>-3.9136186100408032E-5</v>
      </c>
      <c r="J23" s="24">
        <v>-8.2702041086513134E-6</v>
      </c>
      <c r="K23" s="24">
        <v>-4.2848205945578144E-5</v>
      </c>
      <c r="L23" s="24">
        <v>-6.4470375862324403E-5</v>
      </c>
      <c r="M23" s="24">
        <v>-1.4327619880705189E-4</v>
      </c>
      <c r="N23" s="24">
        <v>-1.4667380479171932E-5</v>
      </c>
      <c r="O23" s="24">
        <v>-1.3023526617794712E-4</v>
      </c>
      <c r="P23" s="24">
        <v>7.8166525967482414E-6</v>
      </c>
      <c r="Q23" s="24">
        <v>1.5929020285687656E-5</v>
      </c>
      <c r="R23" s="24">
        <v>0</v>
      </c>
      <c r="S23" s="24">
        <v>7.9310946496935486E-6</v>
      </c>
      <c r="T23" s="24">
        <v>0</v>
      </c>
      <c r="U23" s="24">
        <v>3.2011011787957955E-5</v>
      </c>
      <c r="V23" s="24">
        <v>5.6082553518743694E-5</v>
      </c>
      <c r="W23" s="24">
        <v>4.2910351693237203E-5</v>
      </c>
      <c r="X23" s="24">
        <v>7.9785536477583463E-6</v>
      </c>
      <c r="Y23" s="24">
        <v>-8.1364557598662124E-5</v>
      </c>
      <c r="Z23" s="24">
        <v>2.1527289427281104E-5</v>
      </c>
      <c r="AA23" s="24">
        <v>-3.0248480198313832E-4</v>
      </c>
      <c r="AB23" s="24">
        <v>-7.9092307913586346E-5</v>
      </c>
      <c r="AC23" s="24">
        <v>-1.0479434110555186E-4</v>
      </c>
      <c r="AD23" s="24">
        <v>-2.8995802857534336E-4</v>
      </c>
    </row>
    <row r="24" spans="1:30" x14ac:dyDescent="0.25">
      <c r="A24" s="60"/>
      <c r="B24" s="60"/>
      <c r="C24" s="9" t="s">
        <v>53</v>
      </c>
      <c r="D24" s="25">
        <v>0</v>
      </c>
      <c r="E24" s="25">
        <v>0</v>
      </c>
      <c r="F24" s="25">
        <v>0</v>
      </c>
      <c r="G24" s="25">
        <v>-6.1670295914639794E-5</v>
      </c>
      <c r="H24" s="25">
        <v>-8.819949549887518E-5</v>
      </c>
      <c r="I24" s="25">
        <v>-8.4072823880010361E-5</v>
      </c>
      <c r="J24" s="25">
        <v>-1.3666118503463665E-4</v>
      </c>
      <c r="K24" s="25">
        <v>-1.479523235831115E-4</v>
      </c>
      <c r="L24" s="25">
        <v>-2.8237790720886391E-4</v>
      </c>
      <c r="M24" s="25">
        <v>-2.4922272801131129E-4</v>
      </c>
      <c r="N24" s="25">
        <v>-3.3526096987579468E-4</v>
      </c>
      <c r="O24" s="25">
        <v>-4.2675979141770792E-4</v>
      </c>
      <c r="P24" s="25">
        <v>-1.7604227181222676E-5</v>
      </c>
      <c r="Q24" s="25">
        <v>-3.4467592879838804E-5</v>
      </c>
      <c r="R24" s="25">
        <v>-2.0878250569622558E-5</v>
      </c>
      <c r="S24" s="25">
        <v>1.843399000867052E-5</v>
      </c>
      <c r="T24" s="25">
        <v>2.2030087224456096E-5</v>
      </c>
      <c r="U24" s="25">
        <v>5.4458191156792068E-5</v>
      </c>
      <c r="V24" s="25">
        <v>1.4404780082299951E-5</v>
      </c>
      <c r="W24" s="25">
        <v>-6.3785314984965424E-5</v>
      </c>
      <c r="X24" s="25">
        <v>-5.7062968986221208E-5</v>
      </c>
      <c r="Y24" s="25">
        <v>-6.3602126746831189E-5</v>
      </c>
      <c r="Z24" s="25">
        <v>-3.6110559421986821E-5</v>
      </c>
      <c r="AA24" s="25">
        <v>-1.0997576409099707E-4</v>
      </c>
      <c r="AB24" s="25">
        <v>-1.0752479223752331E-4</v>
      </c>
      <c r="AC24" s="25">
        <v>1.7690352997967729E-4</v>
      </c>
      <c r="AD24" s="25">
        <v>-2.2375797474771808E-4</v>
      </c>
    </row>
    <row r="25" spans="1:30" x14ac:dyDescent="0.25">
      <c r="A25" s="60"/>
      <c r="B25" s="60" t="s">
        <v>53</v>
      </c>
      <c r="C25" s="6" t="s">
        <v>42</v>
      </c>
      <c r="D25" s="24">
        <v>0</v>
      </c>
      <c r="E25" s="24">
        <v>0</v>
      </c>
      <c r="F25" s="24">
        <v>0</v>
      </c>
      <c r="G25" s="24">
        <v>-1.5506376221907647E-4</v>
      </c>
      <c r="H25" s="24">
        <v>-1.0772857468754893E-4</v>
      </c>
      <c r="I25" s="24">
        <v>-1.8924049510049556E-4</v>
      </c>
      <c r="J25" s="24">
        <v>-3.6787083051859071E-4</v>
      </c>
      <c r="K25" s="24">
        <v>-3.5198873636044237E-4</v>
      </c>
      <c r="L25" s="24">
        <v>-6.1933017966475656E-4</v>
      </c>
      <c r="M25" s="24">
        <v>-3.9506061358551836E-4</v>
      </c>
      <c r="N25" s="24">
        <v>-5.2663424691301586E-4</v>
      </c>
      <c r="O25" s="24">
        <v>-6.6601570216684447E-4</v>
      </c>
      <c r="P25" s="24">
        <v>2.1889142438169529E-5</v>
      </c>
      <c r="Q25" s="24">
        <v>-1.0038480843233E-4</v>
      </c>
      <c r="R25" s="24">
        <v>-3.451707732404774E-5</v>
      </c>
      <c r="S25" s="24">
        <v>2.9420417769987495E-5</v>
      </c>
      <c r="T25" s="24">
        <v>1.888586015641458E-5</v>
      </c>
      <c r="U25" s="24">
        <v>1.3198706526762471E-4</v>
      </c>
      <c r="V25" s="24">
        <v>-3.1056865120060451E-5</v>
      </c>
      <c r="W25" s="24">
        <v>-1.1905824924840491E-4</v>
      </c>
      <c r="X25" s="24">
        <v>-5.3240576417978858E-5</v>
      </c>
      <c r="Y25" s="24">
        <v>1.1054854186509644E-5</v>
      </c>
      <c r="Z25" s="24">
        <v>-3.5254508170212695E-5</v>
      </c>
      <c r="AA25" s="24">
        <v>-1.676689544161114E-5</v>
      </c>
      <c r="AB25" s="24">
        <v>3.6645569288840107E-5</v>
      </c>
      <c r="AC25" s="24">
        <v>2.4442372842825577E-4</v>
      </c>
      <c r="AD25" s="24">
        <v>9.1106834151366556E-5</v>
      </c>
    </row>
    <row r="26" spans="1:30" x14ac:dyDescent="0.25">
      <c r="A26" s="60"/>
      <c r="B26" s="60"/>
      <c r="C26" s="6" t="s">
        <v>43</v>
      </c>
      <c r="D26" s="24">
        <v>0</v>
      </c>
      <c r="E26" s="24">
        <v>0</v>
      </c>
      <c r="F26" s="24">
        <v>0</v>
      </c>
      <c r="G26" s="24">
        <v>-3.0758938355246457E-5</v>
      </c>
      <c r="H26" s="24">
        <v>-6.7201849394904478E-5</v>
      </c>
      <c r="I26" s="24">
        <v>-5.3422149191462154E-5</v>
      </c>
      <c r="J26" s="24">
        <v>-8.6137365606142602E-5</v>
      </c>
      <c r="K26" s="24">
        <v>-1.1997178594547186E-4</v>
      </c>
      <c r="L26" s="24">
        <v>-1.9922490236101709E-4</v>
      </c>
      <c r="M26" s="24">
        <v>-2.0617683713686219E-4</v>
      </c>
      <c r="N26" s="24">
        <v>-3.2249623140123695E-4</v>
      </c>
      <c r="O26" s="24">
        <v>-4.0165069093256456E-4</v>
      </c>
      <c r="P26" s="24">
        <v>-3.954089427127272E-5</v>
      </c>
      <c r="Q26" s="24">
        <v>-1.0953902327748288E-5</v>
      </c>
      <c r="R26" s="24">
        <v>-1.8338932820771703E-5</v>
      </c>
      <c r="S26" s="24">
        <v>1.6764677941205619E-5</v>
      </c>
      <c r="T26" s="24">
        <v>4.5881819902282572E-5</v>
      </c>
      <c r="U26" s="24">
        <v>3.0021915998768023E-5</v>
      </c>
      <c r="V26" s="24">
        <v>2.6133444835929609E-5</v>
      </c>
      <c r="W26" s="24">
        <v>-3.7384730414591338E-5</v>
      </c>
      <c r="X26" s="24">
        <v>-3.7489620061448292E-5</v>
      </c>
      <c r="Y26" s="24">
        <v>-3.6173037341380443E-5</v>
      </c>
      <c r="Z26" s="24">
        <v>-1.8553323178460701E-5</v>
      </c>
      <c r="AA26" s="24">
        <v>-9.2263859877039778E-5</v>
      </c>
      <c r="AB26" s="24">
        <v>-5.602574382923553E-5</v>
      </c>
      <c r="AC26" s="24">
        <v>3.0395748989708871E-4</v>
      </c>
      <c r="AD26" s="24">
        <v>-1.4178770969774934E-4</v>
      </c>
    </row>
    <row r="27" spans="1:30" x14ac:dyDescent="0.25">
      <c r="A27" s="60"/>
      <c r="B27" s="60"/>
      <c r="C27" s="6" t="s">
        <v>44</v>
      </c>
      <c r="D27" s="24">
        <v>0</v>
      </c>
      <c r="E27" s="24">
        <v>0</v>
      </c>
      <c r="F27" s="24">
        <v>0</v>
      </c>
      <c r="G27" s="24">
        <v>-5.1027524246571865E-5</v>
      </c>
      <c r="H27" s="24">
        <v>-4.0045518405973368E-5</v>
      </c>
      <c r="I27" s="24">
        <v>-2.3127804246292349E-5</v>
      </c>
      <c r="J27" s="24">
        <v>-1.3655931966116697E-5</v>
      </c>
      <c r="K27" s="24">
        <v>-4.1806457007242948E-5</v>
      </c>
      <c r="L27" s="24">
        <v>-3.0195971857382986E-5</v>
      </c>
      <c r="M27" s="24">
        <v>-1.0309876217051706E-4</v>
      </c>
      <c r="N27" s="24">
        <v>-4.4410044283127448E-5</v>
      </c>
      <c r="O27" s="24">
        <v>-7.1274451996616861E-5</v>
      </c>
      <c r="P27" s="24">
        <v>3.2718658797836753E-6</v>
      </c>
      <c r="Q27" s="24">
        <v>1.9870773734886882E-5</v>
      </c>
      <c r="R27" s="24">
        <v>6.5398160349339207E-6</v>
      </c>
      <c r="S27" s="24">
        <v>1.6389573608943664E-5</v>
      </c>
      <c r="T27" s="24">
        <v>2.2951873200671713E-5</v>
      </c>
      <c r="U27" s="24">
        <v>3.2949689119599057E-5</v>
      </c>
      <c r="V27" s="24">
        <v>1.9680648674080814E-5</v>
      </c>
      <c r="W27" s="24">
        <v>3.415755513880292E-5</v>
      </c>
      <c r="X27" s="24">
        <v>3.927022825811477E-5</v>
      </c>
      <c r="Y27" s="24">
        <v>-1.2489734999010516E-5</v>
      </c>
      <c r="Z27" s="24">
        <v>-1.231731876605302E-5</v>
      </c>
      <c r="AA27" s="24">
        <v>-1.4613246441519401E-4</v>
      </c>
      <c r="AB27" s="24">
        <v>-4.8798787350090578E-5</v>
      </c>
      <c r="AC27" s="24">
        <v>5.3192654407396844E-5</v>
      </c>
      <c r="AD27" s="24">
        <v>-6.4313408426941443E-5</v>
      </c>
    </row>
    <row r="28" spans="1:30" x14ac:dyDescent="0.25">
      <c r="A28" s="67"/>
      <c r="B28" s="67"/>
      <c r="C28" s="21" t="s">
        <v>53</v>
      </c>
      <c r="D28" s="26">
        <v>0</v>
      </c>
      <c r="E28" s="26">
        <v>0</v>
      </c>
      <c r="F28" s="26">
        <v>0</v>
      </c>
      <c r="G28" s="26">
        <v>-5.7414874758632273E-5</v>
      </c>
      <c r="H28" s="26">
        <v>-6.5420809132743507E-5</v>
      </c>
      <c r="I28" s="26">
        <v>-6.7020891791780279E-5</v>
      </c>
      <c r="J28" s="26">
        <v>-1.0805321673379442E-4</v>
      </c>
      <c r="K28" s="26">
        <v>-1.2942320392117512E-4</v>
      </c>
      <c r="L28" s="26">
        <v>-2.2007636649912232E-4</v>
      </c>
      <c r="M28" s="26">
        <v>-2.0760715293954846E-4</v>
      </c>
      <c r="N28" s="26">
        <v>-2.7306639083424233E-4</v>
      </c>
      <c r="O28" s="26">
        <v>-3.4765406951120514E-4</v>
      </c>
      <c r="P28" s="26">
        <v>-1.6271664045608425E-5</v>
      </c>
      <c r="Q28" s="26">
        <v>-1.7492524375328777E-5</v>
      </c>
      <c r="R28" s="26">
        <v>-1.3659416118527723E-5</v>
      </c>
      <c r="S28" s="26">
        <v>1.8777208422138258E-5</v>
      </c>
      <c r="T28" s="26">
        <v>3.4450683846110053E-5</v>
      </c>
      <c r="U28" s="26">
        <v>4.7850705797936044E-5</v>
      </c>
      <c r="V28" s="26">
        <v>1.4976412150868867E-5</v>
      </c>
      <c r="W28" s="26">
        <v>-2.6413420659010534E-5</v>
      </c>
      <c r="X28" s="26">
        <v>-1.6863406408051951E-5</v>
      </c>
      <c r="Y28" s="26">
        <v>-2.0871340518757719E-5</v>
      </c>
      <c r="Z28" s="26">
        <v>-1.9343781554548301E-5</v>
      </c>
      <c r="AA28" s="26">
        <v>-9.5925653781248066E-5</v>
      </c>
      <c r="AB28" s="26">
        <v>-3.7612539470210926E-5</v>
      </c>
      <c r="AC28" s="26">
        <v>2.1696430457174287E-4</v>
      </c>
      <c r="AD28" s="26">
        <v>-7.9296526528938038E-5</v>
      </c>
    </row>
    <row r="29" spans="1:30" x14ac:dyDescent="0.25">
      <c r="A29" s="59" t="s">
        <v>51</v>
      </c>
      <c r="B29" s="59" t="s">
        <v>41</v>
      </c>
      <c r="C29" s="15" t="s">
        <v>42</v>
      </c>
      <c r="D29" s="24">
        <v>0</v>
      </c>
      <c r="E29" s="24">
        <v>0</v>
      </c>
      <c r="F29" s="24">
        <v>0</v>
      </c>
      <c r="G29" s="24">
        <v>-8.9245872378351798E-5</v>
      </c>
      <c r="H29" s="24">
        <v>1.7897091722596237E-4</v>
      </c>
      <c r="I29" s="24">
        <v>-3.4746351633074823E-4</v>
      </c>
      <c r="J29" s="24">
        <v>-3.7369207772797175E-4</v>
      </c>
      <c r="K29" s="24">
        <v>-6.1130922058072468E-4</v>
      </c>
      <c r="L29" s="24">
        <v>-6.9264069264074468E-4</v>
      </c>
      <c r="M29" s="24">
        <v>-1.6975046681377837E-4</v>
      </c>
      <c r="N29" s="24">
        <v>-4.2294028083234014E-4</v>
      </c>
      <c r="O29" s="24">
        <v>-1.6185365022574061E-3</v>
      </c>
      <c r="P29" s="24">
        <v>-8.3864475008410544E-5</v>
      </c>
      <c r="Q29" s="24">
        <v>1.6962089729455343E-4</v>
      </c>
      <c r="R29" s="24">
        <v>-1.6979370065373089E-4</v>
      </c>
      <c r="S29" s="24">
        <v>-8.4695519606992065E-5</v>
      </c>
      <c r="T29" s="24">
        <v>1.7470300489175195E-4</v>
      </c>
      <c r="U29" s="24">
        <v>0</v>
      </c>
      <c r="V29" s="24">
        <v>-2.6136957658129401E-4</v>
      </c>
      <c r="W29" s="24">
        <v>2.9562475364608432E-4</v>
      </c>
      <c r="X29" s="24">
        <v>4.2691256830607038E-4</v>
      </c>
      <c r="Y29" s="24">
        <v>8.302889405520375E-5</v>
      </c>
      <c r="Z29" s="24">
        <v>0</v>
      </c>
      <c r="AA29" s="24">
        <v>-3.3915550279806084E-4</v>
      </c>
      <c r="AB29" s="24">
        <v>3.3079722130335831E-4</v>
      </c>
      <c r="AC29" s="24">
        <v>1.2822704735853119E-3</v>
      </c>
      <c r="AD29" s="24">
        <v>3.3568311513931803E-4</v>
      </c>
    </row>
    <row r="30" spans="1:30" x14ac:dyDescent="0.25">
      <c r="A30" s="60"/>
      <c r="B30" s="60"/>
      <c r="C30" s="6" t="s">
        <v>43</v>
      </c>
      <c r="D30" s="24">
        <v>0</v>
      </c>
      <c r="E30" s="24">
        <v>0</v>
      </c>
      <c r="F30" s="24">
        <v>0</v>
      </c>
      <c r="G30" s="24">
        <v>-6.3112188225744603E-5</v>
      </c>
      <c r="H30" s="24">
        <v>-2.4981888131159202E-5</v>
      </c>
      <c r="I30" s="24">
        <v>-2.4693339588988117E-5</v>
      </c>
      <c r="J30" s="24">
        <v>-6.32255127589465E-5</v>
      </c>
      <c r="K30" s="24">
        <v>-1.035377556897199E-4</v>
      </c>
      <c r="L30" s="24">
        <v>-1.0009195948779137E-4</v>
      </c>
      <c r="M30" s="24">
        <v>-1.1082242553350774E-4</v>
      </c>
      <c r="N30" s="24">
        <v>-1.598239477744734E-4</v>
      </c>
      <c r="O30" s="24">
        <v>-2.165238640230438E-4</v>
      </c>
      <c r="P30" s="24">
        <v>-2.4233758837755026E-5</v>
      </c>
      <c r="Q30" s="24">
        <v>6.1209999264733028E-6</v>
      </c>
      <c r="R30" s="24">
        <v>-1.2159163449543264E-5</v>
      </c>
      <c r="S30" s="24">
        <v>-6.1110873457170811E-6</v>
      </c>
      <c r="T30" s="24">
        <v>7.3787124146740268E-5</v>
      </c>
      <c r="U30" s="24">
        <v>1.8497965223795987E-5</v>
      </c>
      <c r="V30" s="24">
        <v>3.0646080672713794E-5</v>
      </c>
      <c r="W30" s="24">
        <v>3.8361209145243436E-5</v>
      </c>
      <c r="X30" s="24">
        <v>6.169335932670883E-5</v>
      </c>
      <c r="Y30" s="24">
        <v>1.1457654919544424E-4</v>
      </c>
      <c r="Z30" s="24">
        <v>5.4848617814906575E-5</v>
      </c>
      <c r="AA30" s="24">
        <v>-3.6405116132343096E-5</v>
      </c>
      <c r="AB30" s="24">
        <v>2.6744143640367035E-4</v>
      </c>
      <c r="AC30" s="24">
        <v>4.4866242514496335E-4</v>
      </c>
      <c r="AD30" s="24">
        <v>3.4201397371380615E-4</v>
      </c>
    </row>
    <row r="31" spans="1:30" x14ac:dyDescent="0.25">
      <c r="A31" s="60"/>
      <c r="B31" s="60"/>
      <c r="C31" s="6" t="s">
        <v>44</v>
      </c>
      <c r="D31" s="24">
        <v>0</v>
      </c>
      <c r="E31" s="24">
        <v>0</v>
      </c>
      <c r="F31" s="24">
        <v>0</v>
      </c>
      <c r="G31" s="24">
        <v>-1.9027283009731555E-5</v>
      </c>
      <c r="H31" s="24">
        <v>-1.2564629311984099E-5</v>
      </c>
      <c r="I31" s="24">
        <v>-1.877084345747182E-5</v>
      </c>
      <c r="J31" s="24">
        <v>-2.7517304150848076E-5</v>
      </c>
      <c r="K31" s="24">
        <v>-3.8278732973906493E-5</v>
      </c>
      <c r="L31" s="24">
        <v>-3.5784426196672214E-5</v>
      </c>
      <c r="M31" s="24">
        <v>-5.8126741207309429E-5</v>
      </c>
      <c r="N31" s="24">
        <v>-5.9998179365639004E-5</v>
      </c>
      <c r="O31" s="24">
        <v>-7.7185926293688034E-5</v>
      </c>
      <c r="P31" s="24">
        <v>2.0938549545324037E-6</v>
      </c>
      <c r="Q31" s="24">
        <v>1.4815285141356327E-5</v>
      </c>
      <c r="R31" s="24">
        <v>2.1037086279651618E-6</v>
      </c>
      <c r="S31" s="24">
        <v>8.4224356842188541E-6</v>
      </c>
      <c r="T31" s="24">
        <v>1.053598671618694E-5</v>
      </c>
      <c r="U31" s="24">
        <v>1.4839248540399197E-5</v>
      </c>
      <c r="V31" s="24">
        <v>-1.4741590449118824E-5</v>
      </c>
      <c r="W31" s="24">
        <v>1.4999989285779947E-5</v>
      </c>
      <c r="X31" s="24">
        <v>1.6938386618647883E-5</v>
      </c>
      <c r="Y31" s="24">
        <v>2.079628994189342E-5</v>
      </c>
      <c r="Z31" s="24">
        <v>6.2470326593899728E-6</v>
      </c>
      <c r="AA31" s="24">
        <v>6.2591409537571252E-6</v>
      </c>
      <c r="AB31" s="24">
        <v>4.1472867413405723E-5</v>
      </c>
      <c r="AC31" s="24">
        <v>1.4793524662914947E-4</v>
      </c>
      <c r="AD31" s="24">
        <v>7.9450536813796546E-5</v>
      </c>
    </row>
    <row r="32" spans="1:30" x14ac:dyDescent="0.25">
      <c r="A32" s="60"/>
      <c r="B32" s="60"/>
      <c r="C32" s="6" t="s">
        <v>53</v>
      </c>
      <c r="D32" s="25">
        <v>0</v>
      </c>
      <c r="E32" s="25">
        <v>0</v>
      </c>
      <c r="F32" s="25">
        <v>0</v>
      </c>
      <c r="G32" s="25">
        <v>-3.112075162836625E-5</v>
      </c>
      <c r="H32" s="25">
        <v>-1.2330038130614618E-5</v>
      </c>
      <c r="I32" s="25">
        <v>-2.6035046235217685E-5</v>
      </c>
      <c r="J32" s="25">
        <v>-4.2102111654784835E-5</v>
      </c>
      <c r="K32" s="25">
        <v>-6.3033519649868808E-5</v>
      </c>
      <c r="L32" s="25">
        <v>-6.3421349791981108E-5</v>
      </c>
      <c r="M32" s="25">
        <v>-7.3180771752223706E-5</v>
      </c>
      <c r="N32" s="25">
        <v>-9.1206340664840013E-5</v>
      </c>
      <c r="O32" s="25">
        <v>-1.3941104196735221E-4</v>
      </c>
      <c r="P32" s="25">
        <v>-6.1108726173708661E-6</v>
      </c>
      <c r="Q32" s="25">
        <v>1.5440486190065883E-5</v>
      </c>
      <c r="R32" s="25">
        <v>-4.6039455813273733E-6</v>
      </c>
      <c r="S32" s="25">
        <v>3.0751915076621117E-6</v>
      </c>
      <c r="T32" s="25">
        <v>2.9291966909372746E-5</v>
      </c>
      <c r="U32" s="25">
        <v>1.5491362790776009E-5</v>
      </c>
      <c r="V32" s="25">
        <v>-7.6984901721255383E-6</v>
      </c>
      <c r="W32" s="25">
        <v>2.5267559769615033E-5</v>
      </c>
      <c r="X32" s="25">
        <v>3.5597984225477219E-5</v>
      </c>
      <c r="Y32" s="25">
        <v>4.5542387058672418E-5</v>
      </c>
      <c r="Z32" s="25">
        <v>1.8292208890935413E-5</v>
      </c>
      <c r="AA32" s="25">
        <v>-1.0672277235279637E-5</v>
      </c>
      <c r="AB32" s="25">
        <v>1.0320904232630213E-4</v>
      </c>
      <c r="AC32" s="25">
        <v>2.4327695609382971E-4</v>
      </c>
      <c r="AD32" s="25">
        <v>1.4986153100382538E-4</v>
      </c>
    </row>
    <row r="33" spans="1:30" x14ac:dyDescent="0.25">
      <c r="A33" s="60"/>
      <c r="B33" s="60" t="s">
        <v>45</v>
      </c>
      <c r="C33" s="6" t="s">
        <v>42</v>
      </c>
      <c r="D33" s="24">
        <v>0</v>
      </c>
      <c r="E33" s="24">
        <v>0</v>
      </c>
      <c r="F33" s="24">
        <v>0</v>
      </c>
      <c r="G33" s="24">
        <v>-1.8315391033596473E-4</v>
      </c>
      <c r="H33" s="24">
        <v>-1.827485380117011E-4</v>
      </c>
      <c r="I33" s="24">
        <v>-1.657428937734684E-4</v>
      </c>
      <c r="J33" s="24">
        <v>-3.4476153993490133E-4</v>
      </c>
      <c r="K33" s="24">
        <v>-4.330456527705806E-4</v>
      </c>
      <c r="L33" s="24">
        <v>-5.4931699965976577E-4</v>
      </c>
      <c r="M33" s="24">
        <v>-3.9392155863171574E-4</v>
      </c>
      <c r="N33" s="24">
        <v>-5.2970005158814448E-4</v>
      </c>
      <c r="O33" s="24">
        <v>-5.7092991951279703E-4</v>
      </c>
      <c r="P33" s="24">
        <v>1.3489997167104306E-5</v>
      </c>
      <c r="Q33" s="24">
        <v>-8.2405508350369416E-5</v>
      </c>
      <c r="R33" s="24">
        <v>-2.3659231358941213E-5</v>
      </c>
      <c r="S33" s="24">
        <v>4.3445309596101822E-5</v>
      </c>
      <c r="T33" s="24">
        <v>3.6443528150131854E-5</v>
      </c>
      <c r="U33" s="24">
        <v>1.0412483079713653E-4</v>
      </c>
      <c r="V33" s="24">
        <v>-4.5904080872793962E-5</v>
      </c>
      <c r="W33" s="24">
        <v>-1.403012206205867E-4</v>
      </c>
      <c r="X33" s="24">
        <v>-4.8998471247729825E-5</v>
      </c>
      <c r="Y33" s="24">
        <v>-4.9989547640016951E-5</v>
      </c>
      <c r="Z33" s="24">
        <v>-5.8555437360330309E-5</v>
      </c>
      <c r="AA33" s="24">
        <v>-1.8496254508448828E-5</v>
      </c>
      <c r="AB33" s="24">
        <v>7.3482055249929346E-5</v>
      </c>
      <c r="AC33" s="24">
        <v>2.0652138200349945E-4</v>
      </c>
      <c r="AD33" s="24">
        <v>-2.0280435982211742E-4</v>
      </c>
    </row>
    <row r="34" spans="1:30" x14ac:dyDescent="0.25">
      <c r="A34" s="60"/>
      <c r="B34" s="60"/>
      <c r="C34" s="6" t="s">
        <v>43</v>
      </c>
      <c r="D34" s="24">
        <v>0</v>
      </c>
      <c r="E34" s="24">
        <v>0</v>
      </c>
      <c r="F34" s="24">
        <v>0</v>
      </c>
      <c r="G34" s="24">
        <v>-2.1403842346390256E-5</v>
      </c>
      <c r="H34" s="24">
        <v>-6.6137329696402958E-5</v>
      </c>
      <c r="I34" s="24">
        <v>-6.4851064410786918E-5</v>
      </c>
      <c r="J34" s="24">
        <v>-1.1032027815416345E-4</v>
      </c>
      <c r="K34" s="24">
        <v>-1.4812678093223397E-4</v>
      </c>
      <c r="L34" s="24">
        <v>-2.4510361755436527E-4</v>
      </c>
      <c r="M34" s="24">
        <v>-2.3998902907296227E-4</v>
      </c>
      <c r="N34" s="24">
        <v>-3.5385704175516786E-4</v>
      </c>
      <c r="O34" s="24">
        <v>-4.1218977976298365E-4</v>
      </c>
      <c r="P34" s="24">
        <v>-3.6320172223658354E-5</v>
      </c>
      <c r="Q34" s="24">
        <v>-2.8572437010376817E-5</v>
      </c>
      <c r="R34" s="24">
        <v>-1.5238456445909598E-5</v>
      </c>
      <c r="S34" s="24">
        <v>2.2540290769645921E-5</v>
      </c>
      <c r="T34" s="24">
        <v>3.0417597832732568E-5</v>
      </c>
      <c r="U34" s="24">
        <v>4.224652962370179E-5</v>
      </c>
      <c r="V34" s="24">
        <v>-8.7772423660315013E-6</v>
      </c>
      <c r="W34" s="24">
        <v>-5.1591191399302794E-5</v>
      </c>
      <c r="X34" s="24">
        <v>-2.8084513321702254E-5</v>
      </c>
      <c r="Y34" s="24">
        <v>-8.4632154802366522E-5</v>
      </c>
      <c r="Z34" s="24">
        <v>-4.8667721133988096E-5</v>
      </c>
      <c r="AA34" s="24">
        <v>-1.4958348735849558E-4</v>
      </c>
      <c r="AB34" s="24">
        <v>-1.7423991868803501E-4</v>
      </c>
      <c r="AC34" s="24">
        <v>1.4117783133849038E-4</v>
      </c>
      <c r="AD34" s="24">
        <v>-2.7719888853261487E-4</v>
      </c>
    </row>
    <row r="35" spans="1:30" x14ac:dyDescent="0.25">
      <c r="A35" s="60"/>
      <c r="B35" s="60"/>
      <c r="C35" s="6" t="s">
        <v>44</v>
      </c>
      <c r="D35" s="24">
        <v>0</v>
      </c>
      <c r="E35" s="24">
        <v>0</v>
      </c>
      <c r="F35" s="24">
        <v>0</v>
      </c>
      <c r="G35" s="24">
        <v>-4.9189843281172152E-5</v>
      </c>
      <c r="H35" s="24">
        <v>-5.4724670525252428E-5</v>
      </c>
      <c r="I35" s="24">
        <v>-5.0981391792048747E-5</v>
      </c>
      <c r="J35" s="24">
        <v>-1.0057866257184855E-5</v>
      </c>
      <c r="K35" s="24">
        <v>-4.4634120381692455E-5</v>
      </c>
      <c r="L35" s="24">
        <v>-6.5808306982551024E-5</v>
      </c>
      <c r="M35" s="24">
        <v>-8.7769892419209405E-5</v>
      </c>
      <c r="N35" s="24">
        <v>-1.213058575566528E-5</v>
      </c>
      <c r="O35" s="24">
        <v>-8.2669591898398842E-5</v>
      </c>
      <c r="P35" s="24">
        <v>1.9524894240063873E-5</v>
      </c>
      <c r="Q35" s="24">
        <v>-6.6404589885715737E-6</v>
      </c>
      <c r="R35" s="24">
        <v>3.2852806286509662E-6</v>
      </c>
      <c r="S35" s="24">
        <v>3.3290056260515399E-6</v>
      </c>
      <c r="T35" s="24">
        <v>-3.3515433857100874E-6</v>
      </c>
      <c r="U35" s="24">
        <v>2.3669919589908162E-5</v>
      </c>
      <c r="V35" s="24">
        <v>4.7356492913541715E-5</v>
      </c>
      <c r="W35" s="24">
        <v>2.8698933834503393E-5</v>
      </c>
      <c r="X35" s="24">
        <v>5.0956798826051752E-5</v>
      </c>
      <c r="Y35" s="24">
        <v>-3.5197859970081957E-5</v>
      </c>
      <c r="Z35" s="24">
        <v>2.8089799969377438E-5</v>
      </c>
      <c r="AA35" s="24">
        <v>-1.7377872176094211E-4</v>
      </c>
      <c r="AB35" s="24">
        <v>-7.6354335017403407E-5</v>
      </c>
      <c r="AC35" s="24">
        <v>-1.5273410652205666E-4</v>
      </c>
      <c r="AD35" s="24">
        <v>-2.9667370729269393E-4</v>
      </c>
    </row>
    <row r="36" spans="1:30" x14ac:dyDescent="0.25">
      <c r="A36" s="60"/>
      <c r="B36" s="60"/>
      <c r="C36" s="6" t="s">
        <v>53</v>
      </c>
      <c r="D36" s="25">
        <v>0</v>
      </c>
      <c r="E36" s="25">
        <v>0</v>
      </c>
      <c r="F36" s="25">
        <v>0</v>
      </c>
      <c r="G36" s="25">
        <v>-5.9313991323195481E-5</v>
      </c>
      <c r="H36" s="25">
        <v>-8.3835087904438055E-5</v>
      </c>
      <c r="I36" s="25">
        <v>-7.9642693914139251E-5</v>
      </c>
      <c r="J36" s="25">
        <v>-1.2294122238698524E-4</v>
      </c>
      <c r="K36" s="25">
        <v>-1.6524043516064069E-4</v>
      </c>
      <c r="L36" s="25">
        <v>-2.5258833652541668E-4</v>
      </c>
      <c r="M36" s="25">
        <v>-2.2626558929661478E-4</v>
      </c>
      <c r="N36" s="25">
        <v>-2.8819281950409614E-4</v>
      </c>
      <c r="O36" s="25">
        <v>-3.4962104862890087E-4</v>
      </c>
      <c r="P36" s="25">
        <v>-1.144959842735993E-5</v>
      </c>
      <c r="Q36" s="25">
        <v>-3.3195914211026079E-5</v>
      </c>
      <c r="R36" s="25">
        <v>-1.1750530807597137E-5</v>
      </c>
      <c r="S36" s="25">
        <v>2.1211998244119457E-5</v>
      </c>
      <c r="T36" s="25">
        <v>2.1918643712481867E-5</v>
      </c>
      <c r="U36" s="25">
        <v>4.8802966469585485E-5</v>
      </c>
      <c r="V36" s="25">
        <v>0</v>
      </c>
      <c r="W36" s="25">
        <v>-4.331057591444587E-5</v>
      </c>
      <c r="X36" s="25">
        <v>-1.0298044120560235E-5</v>
      </c>
      <c r="Y36" s="25">
        <v>-6.4093605149584398E-5</v>
      </c>
      <c r="Z36" s="25">
        <v>-2.8164791285312241E-5</v>
      </c>
      <c r="AA36" s="25">
        <v>-1.3079382833536268E-4</v>
      </c>
      <c r="AB36" s="25">
        <v>-9.8669421402464152E-5</v>
      </c>
      <c r="AC36" s="25">
        <v>7.3493318912820627E-5</v>
      </c>
      <c r="AD36" s="25">
        <v>-2.685150493317856E-4</v>
      </c>
    </row>
    <row r="37" spans="1:30" x14ac:dyDescent="0.25">
      <c r="A37" s="60"/>
      <c r="B37" s="60" t="s">
        <v>53</v>
      </c>
      <c r="C37" s="6" t="s">
        <v>42</v>
      </c>
      <c r="D37" s="24">
        <v>0</v>
      </c>
      <c r="E37" s="24">
        <v>0</v>
      </c>
      <c r="F37" s="24">
        <v>0</v>
      </c>
      <c r="G37" s="24">
        <v>-1.7808924677875648E-4</v>
      </c>
      <c r="H37" s="24">
        <v>-1.6280618663511159E-4</v>
      </c>
      <c r="I37" s="24">
        <v>-1.7539891714246636E-4</v>
      </c>
      <c r="J37" s="24">
        <v>-3.4636241916052857E-4</v>
      </c>
      <c r="K37" s="24">
        <v>-4.4311446164468915E-4</v>
      </c>
      <c r="L37" s="24">
        <v>-5.5693638957932112E-4</v>
      </c>
      <c r="M37" s="24">
        <v>-3.8231507156327726E-4</v>
      </c>
      <c r="N37" s="24">
        <v>-5.2418685514099561E-4</v>
      </c>
      <c r="O37" s="24">
        <v>-6.2506327665212691E-4</v>
      </c>
      <c r="P37" s="24">
        <v>8.5356641386091781E-6</v>
      </c>
      <c r="Q37" s="24">
        <v>-6.9497834708109885E-5</v>
      </c>
      <c r="R37" s="24">
        <v>-3.1374236373449271E-5</v>
      </c>
      <c r="S37" s="24">
        <v>3.6535686231520259E-5</v>
      </c>
      <c r="T37" s="24">
        <v>4.4220394445959599E-5</v>
      </c>
      <c r="U37" s="24">
        <v>9.845288326304491E-5</v>
      </c>
      <c r="V37" s="24">
        <v>-5.7820457841639694E-5</v>
      </c>
      <c r="W37" s="24">
        <v>-1.1488904590395421E-4</v>
      </c>
      <c r="X37" s="24">
        <v>-2.3169601482853075E-5</v>
      </c>
      <c r="Y37" s="24">
        <v>-4.3086733594766002E-5</v>
      </c>
      <c r="Z37" s="24">
        <v>-5.5392711242441273E-5</v>
      </c>
      <c r="AA37" s="24">
        <v>-3.5079411016658568E-5</v>
      </c>
      <c r="AB37" s="24">
        <v>8.6263201350744723E-5</v>
      </c>
      <c r="AC37" s="24">
        <v>2.6251273631716643E-4</v>
      </c>
      <c r="AD37" s="24">
        <v>-1.7415145818355793E-4</v>
      </c>
    </row>
    <row r="38" spans="1:30" x14ac:dyDescent="0.25">
      <c r="A38" s="60"/>
      <c r="B38" s="60"/>
      <c r="C38" s="6" t="s">
        <v>43</v>
      </c>
      <c r="D38" s="24">
        <v>0</v>
      </c>
      <c r="E38" s="24">
        <v>0</v>
      </c>
      <c r="F38" s="24">
        <v>0</v>
      </c>
      <c r="G38" s="24">
        <v>-3.0594010527074111E-5</v>
      </c>
      <c r="H38" s="24">
        <v>-5.6979423479375235E-5</v>
      </c>
      <c r="I38" s="24">
        <v>-5.6153861580754416E-5</v>
      </c>
      <c r="J38" s="24">
        <v>-9.9710128412366927E-5</v>
      </c>
      <c r="K38" s="24">
        <v>-1.3780562516574335E-4</v>
      </c>
      <c r="L38" s="24">
        <v>-2.1339461588965047E-4</v>
      </c>
      <c r="M38" s="24">
        <v>-2.1185815694135801E-4</v>
      </c>
      <c r="N38" s="24">
        <v>-3.1179753946442013E-4</v>
      </c>
      <c r="O38" s="24">
        <v>-3.6953369972014816E-4</v>
      </c>
      <c r="P38" s="24">
        <v>-3.3731932333691539E-5</v>
      </c>
      <c r="Q38" s="24">
        <v>-2.1098409575537325E-5</v>
      </c>
      <c r="R38" s="24">
        <v>-1.4567684109012546E-5</v>
      </c>
      <c r="S38" s="24">
        <v>1.6207849461435941E-5</v>
      </c>
      <c r="T38" s="24">
        <v>4.0193093163498617E-5</v>
      </c>
      <c r="U38" s="24">
        <v>3.6972424048986596E-5</v>
      </c>
      <c r="V38" s="24">
        <v>0</v>
      </c>
      <c r="W38" s="24">
        <v>-3.028605175880994E-5</v>
      </c>
      <c r="X38" s="24">
        <v>-8.1989502610513298E-6</v>
      </c>
      <c r="Y38" s="24">
        <v>-4.0971689883928519E-5</v>
      </c>
      <c r="Z38" s="24">
        <v>-2.5695885142118513E-5</v>
      </c>
      <c r="AA38" s="24">
        <v>-1.2459356373761832E-4</v>
      </c>
      <c r="AB38" s="24">
        <v>-8.1595497968378616E-5</v>
      </c>
      <c r="AC38" s="24">
        <v>2.0711181900301412E-4</v>
      </c>
      <c r="AD38" s="24">
        <v>-1.4424640433052804E-4</v>
      </c>
    </row>
    <row r="39" spans="1:30" x14ac:dyDescent="0.25">
      <c r="A39" s="60"/>
      <c r="B39" s="60"/>
      <c r="C39" s="6" t="s">
        <v>44</v>
      </c>
      <c r="D39" s="24">
        <v>0</v>
      </c>
      <c r="E39" s="24">
        <v>0</v>
      </c>
      <c r="F39" s="24">
        <v>0</v>
      </c>
      <c r="G39" s="24">
        <v>-3.0850470341126091E-5</v>
      </c>
      <c r="H39" s="24">
        <v>-2.9181262584443424E-5</v>
      </c>
      <c r="I39" s="24">
        <v>-3.1513651083336924E-5</v>
      </c>
      <c r="J39" s="24">
        <v>-2.0760239988426576E-5</v>
      </c>
      <c r="K39" s="24">
        <v>-4.0709554401052728E-5</v>
      </c>
      <c r="L39" s="24">
        <v>-4.7498010218527398E-5</v>
      </c>
      <c r="M39" s="24">
        <v>-6.9936881963994502E-5</v>
      </c>
      <c r="N39" s="24">
        <v>-4.0585763252165563E-5</v>
      </c>
      <c r="O39" s="24">
        <v>-7.9358381189775784E-5</v>
      </c>
      <c r="P39" s="24">
        <v>8.9184698963684639E-6</v>
      </c>
      <c r="Q39" s="24">
        <v>6.4627120901494806E-6</v>
      </c>
      <c r="R39" s="24">
        <v>2.5649608395017509E-6</v>
      </c>
      <c r="S39" s="24">
        <v>6.4490166540309701E-6</v>
      </c>
      <c r="T39" s="24">
        <v>5.1750861005395166E-6</v>
      </c>
      <c r="U39" s="24">
        <v>1.8242088145825619E-5</v>
      </c>
      <c r="V39" s="24">
        <v>9.0852809364605491E-6</v>
      </c>
      <c r="W39" s="24">
        <v>2.0122802757649438E-5</v>
      </c>
      <c r="X39" s="24">
        <v>2.9999986956630309E-5</v>
      </c>
      <c r="Y39" s="24">
        <v>-1.2604395909221466E-6</v>
      </c>
      <c r="Z39" s="24">
        <v>1.4988215515598924E-5</v>
      </c>
      <c r="AA39" s="24">
        <v>-6.4553775193321172E-5</v>
      </c>
      <c r="AB39" s="24">
        <v>-5.0215487209515075E-6</v>
      </c>
      <c r="AC39" s="24">
        <v>3.0993456506589467E-5</v>
      </c>
      <c r="AD39" s="24">
        <v>-6.8494019457410182E-5</v>
      </c>
    </row>
    <row r="40" spans="1:30" x14ac:dyDescent="0.25">
      <c r="A40" s="67"/>
      <c r="B40" s="67"/>
      <c r="C40" s="14" t="s">
        <v>53</v>
      </c>
      <c r="D40" s="26">
        <v>0</v>
      </c>
      <c r="E40" s="26">
        <v>0</v>
      </c>
      <c r="F40" s="26">
        <v>0</v>
      </c>
      <c r="G40" s="26">
        <v>-4.8686005764908558E-5</v>
      </c>
      <c r="H40" s="26">
        <v>-5.6710885566801927E-5</v>
      </c>
      <c r="I40" s="26">
        <v>-5.9730326110507548E-5</v>
      </c>
      <c r="J40" s="26">
        <v>-9.18269236540592E-5</v>
      </c>
      <c r="K40" s="26">
        <v>-1.2477626056772717E-4</v>
      </c>
      <c r="L40" s="26">
        <v>-1.8178870825802385E-4</v>
      </c>
      <c r="M40" s="26">
        <v>-1.6966683858821163E-4</v>
      </c>
      <c r="N40" s="26">
        <v>-2.1589885891593052E-4</v>
      </c>
      <c r="O40" s="26">
        <v>-2.7177011992496336E-4</v>
      </c>
      <c r="P40" s="26">
        <v>-9.4973022075617308E-6</v>
      </c>
      <c r="Q40" s="26">
        <v>-1.5321383032840252E-5</v>
      </c>
      <c r="R40" s="26">
        <v>-9.1015206366007462E-6</v>
      </c>
      <c r="S40" s="26">
        <v>1.4412062781188339E-5</v>
      </c>
      <c r="T40" s="26">
        <v>2.4735317380564226E-5</v>
      </c>
      <c r="U40" s="26">
        <v>3.6235483889868192E-5</v>
      </c>
      <c r="V40" s="26">
        <v>-2.9225683062517049E-6</v>
      </c>
      <c r="W40" s="26">
        <v>-1.5824046727730412E-5</v>
      </c>
      <c r="X40" s="26">
        <v>7.0000723340069015E-6</v>
      </c>
      <c r="Y40" s="26">
        <v>-2.3567912623700948E-5</v>
      </c>
      <c r="Z40" s="26">
        <v>-1.0815844871170377E-5</v>
      </c>
      <c r="AA40" s="26">
        <v>-8.6142407000222576E-5</v>
      </c>
      <c r="AB40" s="26">
        <v>-2.5762388557115656E-5</v>
      </c>
      <c r="AC40" s="26">
        <v>1.3619487541038922E-4</v>
      </c>
      <c r="AD40" s="26">
        <v>-1.143715452609495E-4</v>
      </c>
    </row>
    <row r="41" spans="1:30" x14ac:dyDescent="0.25">
      <c r="A41" s="17" t="s">
        <v>54</v>
      </c>
    </row>
    <row r="42" spans="1:30" x14ac:dyDescent="0.25">
      <c r="A42" s="30" t="str">
        <f xml:space="preserve"> "(1) Lecture : le dénombrement des patients de l'ensemble du régime agricole ayant eu des soins en "&amp;TEXT($AD$4,"mmmm aaaa")&amp;" a été révisé de "&amp;ROUND($AD$40*100,2)&amp;" % par rapport aux données publiées le mois précédent. "</f>
        <v xml:space="preserve">(1) Lecture : le dénombrement des patients de l'ensemble du régime agricole ayant eu des soins en mars 2025 a été révisé de -0,01 % par rapport aux données publiées le mois précédent. </v>
      </c>
    </row>
  </sheetData>
  <mergeCells count="12">
    <mergeCell ref="A29:A40"/>
    <mergeCell ref="B29:B32"/>
    <mergeCell ref="B33:B36"/>
    <mergeCell ref="B37:B40"/>
    <mergeCell ref="A5:A16"/>
    <mergeCell ref="B5:B8"/>
    <mergeCell ref="B9:B12"/>
    <mergeCell ref="B13:B16"/>
    <mergeCell ref="A17:A28"/>
    <mergeCell ref="B17:B20"/>
    <mergeCell ref="B21:B24"/>
    <mergeCell ref="B25:B28"/>
  </mergeCells>
  <pageMargins left="2.5625"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BE1E7E-33BD-4939-8730-7A83B922D1B7}">
  <sheetPr codeName="Feuil9">
    <tabColor theme="8" tint="-0.499984740745262"/>
  </sheetPr>
  <dimension ref="A1:AD43"/>
  <sheetViews>
    <sheetView showGridLines="0" zoomScaleNormal="100" workbookViewId="0">
      <pane xSplit="2" ySplit="4" topLeftCell="P5" activePane="bottomRight" state="frozen"/>
      <selection activeCell="AB1" sqref="AB1:AC1048576"/>
      <selection pane="topRight" activeCell="AB1" sqref="AB1:AC1048576"/>
      <selection pane="bottomLeft" activeCell="AB1" sqref="AB1:AC1048576"/>
      <selection pane="bottomRight" activeCell="A42" sqref="A42"/>
    </sheetView>
  </sheetViews>
  <sheetFormatPr baseColWidth="10" defaultColWidth="11.42578125" defaultRowHeight="15" x14ac:dyDescent="0.25"/>
  <cols>
    <col min="1" max="1" width="20.5703125" style="6" bestFit="1" customWidth="1"/>
    <col min="2" max="2" width="23.85546875" style="6" customWidth="1"/>
    <col min="3" max="3" width="15.140625" style="6" customWidth="1"/>
    <col min="4" max="8" width="11.42578125" style="6"/>
    <col min="9" max="9" width="11.7109375" style="6" customWidth="1"/>
    <col min="10" max="16384" width="11.42578125" style="6"/>
  </cols>
  <sheetData>
    <row r="1" spans="1:30" ht="21" x14ac:dyDescent="0.3">
      <c r="A1" s="29" t="s">
        <v>60</v>
      </c>
      <c r="B1" s="27"/>
      <c r="C1" s="27"/>
      <c r="D1" s="27"/>
      <c r="E1" s="27"/>
      <c r="F1" s="27"/>
      <c r="G1" s="27"/>
      <c r="H1" s="27"/>
      <c r="I1" s="27"/>
      <c r="J1" s="27"/>
    </row>
    <row r="2" spans="1:30" s="12" customFormat="1" ht="18.75" x14ac:dyDescent="0.3">
      <c r="A2" s="11" t="s">
        <v>57</v>
      </c>
      <c r="B2" s="27"/>
      <c r="C2" s="27"/>
      <c r="D2" s="27"/>
      <c r="E2" s="27"/>
      <c r="F2" s="27"/>
      <c r="G2" s="27"/>
      <c r="H2" s="27"/>
      <c r="I2" s="27"/>
      <c r="J2" s="27"/>
    </row>
    <row r="3" spans="1:30" ht="19.5" thickBot="1" x14ac:dyDescent="0.35">
      <c r="A3" s="11" t="s">
        <v>58</v>
      </c>
      <c r="B3" s="28"/>
      <c r="C3" s="28"/>
      <c r="D3" s="28"/>
      <c r="E3" s="28"/>
      <c r="F3" s="28"/>
      <c r="G3" s="28"/>
      <c r="H3" s="28"/>
      <c r="I3" s="28"/>
      <c r="J3" s="28"/>
    </row>
    <row r="4" spans="1:30" s="7" customFormat="1" ht="39.75" customHeight="1" thickBot="1" x14ac:dyDescent="0.3">
      <c r="A4" s="8" t="s">
        <v>47</v>
      </c>
      <c r="B4" s="13" t="s">
        <v>46</v>
      </c>
      <c r="C4" s="8" t="s">
        <v>48</v>
      </c>
      <c r="D4" s="8">
        <v>44927</v>
      </c>
      <c r="E4" s="8">
        <f t="shared" ref="E4:T4" si="0">EOMONTH(D4,0)+1</f>
        <v>44958</v>
      </c>
      <c r="F4" s="8">
        <f t="shared" si="0"/>
        <v>44986</v>
      </c>
      <c r="G4" s="8">
        <f t="shared" si="0"/>
        <v>45017</v>
      </c>
      <c r="H4" s="8">
        <f t="shared" si="0"/>
        <v>45047</v>
      </c>
      <c r="I4" s="8">
        <f t="shared" si="0"/>
        <v>45078</v>
      </c>
      <c r="J4" s="8">
        <f t="shared" si="0"/>
        <v>45108</v>
      </c>
      <c r="K4" s="8">
        <f t="shared" si="0"/>
        <v>45139</v>
      </c>
      <c r="L4" s="8">
        <f t="shared" si="0"/>
        <v>45170</v>
      </c>
      <c r="M4" s="8">
        <f t="shared" si="0"/>
        <v>45200</v>
      </c>
      <c r="N4" s="8">
        <f t="shared" si="0"/>
        <v>45231</v>
      </c>
      <c r="O4" s="8">
        <f t="shared" si="0"/>
        <v>45261</v>
      </c>
      <c r="P4" s="8">
        <f t="shared" si="0"/>
        <v>45292</v>
      </c>
      <c r="Q4" s="8">
        <f t="shared" si="0"/>
        <v>45323</v>
      </c>
      <c r="R4" s="8">
        <f t="shared" si="0"/>
        <v>45352</v>
      </c>
      <c r="S4" s="8">
        <f t="shared" si="0"/>
        <v>45383</v>
      </c>
      <c r="T4" s="8">
        <f t="shared" si="0"/>
        <v>45413</v>
      </c>
      <c r="U4" s="8">
        <f t="shared" ref="U4" si="1">EOMONTH(T4,0)+1</f>
        <v>45444</v>
      </c>
      <c r="V4" s="8">
        <f t="shared" ref="V4:W4" si="2">EOMONTH(U4,0)+1</f>
        <v>45474</v>
      </c>
      <c r="W4" s="8">
        <f t="shared" si="2"/>
        <v>45505</v>
      </c>
      <c r="X4" s="8">
        <f t="shared" ref="X4:AD4" si="3">EOMONTH(W4,0)+1</f>
        <v>45536</v>
      </c>
      <c r="Y4" s="8">
        <f t="shared" si="3"/>
        <v>45566</v>
      </c>
      <c r="Z4" s="8">
        <f t="shared" si="3"/>
        <v>45597</v>
      </c>
      <c r="AA4" s="8">
        <f t="shared" si="3"/>
        <v>45627</v>
      </c>
      <c r="AB4" s="8">
        <f t="shared" si="3"/>
        <v>45658</v>
      </c>
      <c r="AC4" s="8">
        <f t="shared" si="3"/>
        <v>45689</v>
      </c>
      <c r="AD4" s="8">
        <f t="shared" si="3"/>
        <v>45717</v>
      </c>
    </row>
    <row r="5" spans="1:30" x14ac:dyDescent="0.25">
      <c r="A5" s="63" t="s">
        <v>49</v>
      </c>
      <c r="B5" s="63" t="s">
        <v>41</v>
      </c>
      <c r="C5" s="16" t="s">
        <v>42</v>
      </c>
      <c r="D5" s="24">
        <v>0</v>
      </c>
      <c r="E5" s="24">
        <v>0</v>
      </c>
      <c r="F5" s="24">
        <v>0</v>
      </c>
      <c r="G5" s="24">
        <v>0</v>
      </c>
      <c r="H5" s="24">
        <v>0</v>
      </c>
      <c r="I5" s="24">
        <v>-2.5297242600552661E-4</v>
      </c>
      <c r="J5" s="24">
        <v>-2.5458248472509659E-4</v>
      </c>
      <c r="K5" s="24">
        <v>-2.5471217524197787E-4</v>
      </c>
      <c r="L5" s="24">
        <v>-2.5588536335718892E-4</v>
      </c>
      <c r="M5" s="24">
        <v>-2.5497195308521459E-4</v>
      </c>
      <c r="N5" s="24">
        <v>-2.5510204081635734E-4</v>
      </c>
      <c r="O5" s="24">
        <v>-2.5608194622284142E-4</v>
      </c>
      <c r="P5" s="24">
        <v>0</v>
      </c>
      <c r="Q5" s="24">
        <v>0</v>
      </c>
      <c r="R5" s="24">
        <v>0</v>
      </c>
      <c r="S5" s="24">
        <v>0</v>
      </c>
      <c r="T5" s="24">
        <v>0</v>
      </c>
      <c r="U5" s="24">
        <v>0</v>
      </c>
      <c r="V5" s="24">
        <v>0</v>
      </c>
      <c r="W5" s="24">
        <v>0</v>
      </c>
      <c r="X5" s="24">
        <v>0</v>
      </c>
      <c r="Y5" s="24">
        <v>0</v>
      </c>
      <c r="Z5" s="24">
        <v>0</v>
      </c>
      <c r="AA5" s="24">
        <v>0</v>
      </c>
      <c r="AB5" s="24">
        <v>2.5980774227063463E-4</v>
      </c>
      <c r="AC5" s="24">
        <v>2.5987525987525295E-4</v>
      </c>
      <c r="AD5" s="24">
        <v>5.2015604681399097E-4</v>
      </c>
    </row>
    <row r="6" spans="1:30" x14ac:dyDescent="0.25">
      <c r="A6" s="60"/>
      <c r="B6" s="60"/>
      <c r="C6" s="6" t="s">
        <v>43</v>
      </c>
      <c r="D6" s="24">
        <v>0</v>
      </c>
      <c r="E6" s="24">
        <v>0</v>
      </c>
      <c r="F6" s="24">
        <v>0</v>
      </c>
      <c r="G6" s="24">
        <v>-5.4700605353397158E-5</v>
      </c>
      <c r="H6" s="24">
        <v>-9.1387629770456336E-5</v>
      </c>
      <c r="I6" s="24">
        <v>-5.4858647551503381E-5</v>
      </c>
      <c r="J6" s="24">
        <v>-5.4954113315353048E-5</v>
      </c>
      <c r="K6" s="24">
        <v>-7.3321846244089883E-5</v>
      </c>
      <c r="L6" s="24">
        <v>-7.3475385745758182E-5</v>
      </c>
      <c r="M6" s="24">
        <v>-5.5188653212856487E-5</v>
      </c>
      <c r="N6" s="24">
        <v>-7.3580810124762586E-5</v>
      </c>
      <c r="O6" s="24">
        <v>-5.5294442908526698E-5</v>
      </c>
      <c r="P6" s="24">
        <v>-1.8314012050657524E-5</v>
      </c>
      <c r="Q6" s="24">
        <v>-1.8184132525966845E-5</v>
      </c>
      <c r="R6" s="24">
        <v>-1.8219914366457424E-5</v>
      </c>
      <c r="S6" s="24">
        <v>1.8215931653742246E-5</v>
      </c>
      <c r="T6" s="24">
        <v>5.4771511511120252E-5</v>
      </c>
      <c r="U6" s="24">
        <v>1.8291567587258584E-5</v>
      </c>
      <c r="V6" s="24">
        <v>0</v>
      </c>
      <c r="W6" s="24">
        <v>1.8363449390434994E-5</v>
      </c>
      <c r="X6" s="24">
        <v>1.8388437350580489E-5</v>
      </c>
      <c r="Y6" s="24">
        <v>1.8386746832854683E-5</v>
      </c>
      <c r="Z6" s="24">
        <v>3.6865000368591083E-5</v>
      </c>
      <c r="AA6" s="24">
        <v>1.1051759071656342E-4</v>
      </c>
      <c r="AB6" s="24">
        <v>5.6105178507959153E-5</v>
      </c>
      <c r="AC6" s="24">
        <v>1.3112051848795936E-4</v>
      </c>
      <c r="AD6" s="24">
        <v>3.374325134972711E-4</v>
      </c>
    </row>
    <row r="7" spans="1:30" x14ac:dyDescent="0.25">
      <c r="A7" s="60"/>
      <c r="B7" s="60"/>
      <c r="C7" s="6" t="s">
        <v>44</v>
      </c>
      <c r="D7" s="24">
        <v>0</v>
      </c>
      <c r="E7" s="24">
        <v>0</v>
      </c>
      <c r="F7" s="24">
        <v>0</v>
      </c>
      <c r="G7" s="24">
        <v>-8.3563131946240432E-6</v>
      </c>
      <c r="H7" s="24">
        <v>-1.3950970708553889E-5</v>
      </c>
      <c r="I7" s="24">
        <v>-1.1176524827294365E-5</v>
      </c>
      <c r="J7" s="24">
        <v>-1.1209097303344073E-5</v>
      </c>
      <c r="K7" s="24">
        <v>-1.4048179636905189E-5</v>
      </c>
      <c r="L7" s="24">
        <v>-1.4079271932643245E-5</v>
      </c>
      <c r="M7" s="24">
        <v>-2.2574000395070293E-5</v>
      </c>
      <c r="N7" s="24">
        <v>-3.6785408077499859E-5</v>
      </c>
      <c r="O7" s="24">
        <v>-3.1295164612532567E-5</v>
      </c>
      <c r="P7" s="24">
        <v>0</v>
      </c>
      <c r="Q7" s="24">
        <v>5.7352439342128747E-6</v>
      </c>
      <c r="R7" s="24">
        <v>2.8757448178318157E-6</v>
      </c>
      <c r="S7" s="24">
        <v>0</v>
      </c>
      <c r="T7" s="24">
        <v>-2.8870860639962359E-6</v>
      </c>
      <c r="U7" s="24">
        <v>8.6749579988332215E-6</v>
      </c>
      <c r="V7" s="24">
        <v>8.6845510520738856E-6</v>
      </c>
      <c r="W7" s="24">
        <v>2.0323550930845258E-5</v>
      </c>
      <c r="X7" s="24">
        <v>2.3263658675665155E-5</v>
      </c>
      <c r="Y7" s="24">
        <v>2.3306831523628446E-5</v>
      </c>
      <c r="Z7" s="24">
        <v>2.0456830243320567E-5</v>
      </c>
      <c r="AA7" s="24">
        <v>2.3471836729793694E-5</v>
      </c>
      <c r="AB7" s="24">
        <v>3.2331165185750521E-5</v>
      </c>
      <c r="AC7" s="24">
        <v>7.0725109181823953E-5</v>
      </c>
      <c r="AD7" s="24">
        <v>1.5942700752558103E-4</v>
      </c>
    </row>
    <row r="8" spans="1:30" x14ac:dyDescent="0.25">
      <c r="A8" s="60"/>
      <c r="B8" s="61"/>
      <c r="C8" s="9" t="s">
        <v>53</v>
      </c>
      <c r="D8" s="25">
        <v>0</v>
      </c>
      <c r="E8" s="25">
        <v>0</v>
      </c>
      <c r="F8" s="25">
        <v>0</v>
      </c>
      <c r="G8" s="25">
        <v>-1.4360869502794138E-5</v>
      </c>
      <c r="H8" s="25">
        <v>-2.3977652827578133E-5</v>
      </c>
      <c r="I8" s="25">
        <v>-1.9206207446220702E-5</v>
      </c>
      <c r="J8" s="25">
        <v>-1.9259844187824449E-5</v>
      </c>
      <c r="K8" s="25">
        <v>-2.4131390595538704E-5</v>
      </c>
      <c r="L8" s="25">
        <v>-2.4184966624707371E-5</v>
      </c>
      <c r="M8" s="25">
        <v>-2.9078854583919345E-5</v>
      </c>
      <c r="N8" s="25">
        <v>-4.3722961599046428E-5</v>
      </c>
      <c r="O8" s="25">
        <v>-3.6616445177828361E-5</v>
      </c>
      <c r="P8" s="25">
        <v>-2.4486697601799889E-6</v>
      </c>
      <c r="Q8" s="25">
        <v>2.4530245792409033E-6</v>
      </c>
      <c r="R8" s="25">
        <v>0</v>
      </c>
      <c r="S8" s="25">
        <v>2.4636792093080118E-6</v>
      </c>
      <c r="T8" s="25">
        <v>4.936894150597837E-6</v>
      </c>
      <c r="U8" s="25">
        <v>9.8904386656162302E-6</v>
      </c>
      <c r="V8" s="25">
        <v>7.4254117390371022E-6</v>
      </c>
      <c r="W8" s="25">
        <v>1.9860874573618403E-5</v>
      </c>
      <c r="X8" s="25">
        <v>2.2378484827445533E-5</v>
      </c>
      <c r="Y8" s="25">
        <v>2.2413483951932989E-5</v>
      </c>
      <c r="Z8" s="25">
        <v>2.2480778933964274E-5</v>
      </c>
      <c r="AA8" s="25">
        <v>3.508789517736588E-5</v>
      </c>
      <c r="AB8" s="25">
        <v>3.7731197915169545E-5</v>
      </c>
      <c r="AC8" s="25">
        <v>8.0690712499054129E-5</v>
      </c>
      <c r="AD8" s="25">
        <v>1.8691494359712735E-4</v>
      </c>
    </row>
    <row r="9" spans="1:30" x14ac:dyDescent="0.25">
      <c r="A9" s="60"/>
      <c r="B9" s="60" t="s">
        <v>45</v>
      </c>
      <c r="C9" s="6" t="s">
        <v>42</v>
      </c>
      <c r="D9" s="24">
        <v>0</v>
      </c>
      <c r="E9" s="24">
        <v>0</v>
      </c>
      <c r="F9" s="24">
        <v>0</v>
      </c>
      <c r="G9" s="24">
        <v>-9.2165898617491138E-5</v>
      </c>
      <c r="H9" s="24">
        <v>-9.2422153590177025E-5</v>
      </c>
      <c r="I9" s="24">
        <v>-1.0825439783490598E-4</v>
      </c>
      <c r="J9" s="24">
        <v>-1.3207371266976686E-4</v>
      </c>
      <c r="K9" s="24">
        <v>-1.1695541659517694E-4</v>
      </c>
      <c r="L9" s="24">
        <v>-1.5656067508962312E-4</v>
      </c>
      <c r="M9" s="24">
        <v>-1.8860362590467084E-4</v>
      </c>
      <c r="N9" s="24">
        <v>-2.5231419425042478E-4</v>
      </c>
      <c r="O9" s="24">
        <v>-2.3845670818467557E-4</v>
      </c>
      <c r="P9" s="24">
        <v>1.5895218718142701E-5</v>
      </c>
      <c r="Q9" s="24">
        <v>0</v>
      </c>
      <c r="R9" s="24">
        <v>3.1858294306852386E-5</v>
      </c>
      <c r="S9" s="24">
        <v>6.3712529068782331E-5</v>
      </c>
      <c r="T9" s="24">
        <v>3.9854292705809868E-5</v>
      </c>
      <c r="U9" s="24">
        <v>3.1918034487432578E-5</v>
      </c>
      <c r="V9" s="24">
        <v>3.9957804558454768E-5</v>
      </c>
      <c r="W9" s="24">
        <v>2.4013447530668586E-5</v>
      </c>
      <c r="X9" s="24">
        <v>8.8130433040900513E-5</v>
      </c>
      <c r="Y9" s="24">
        <v>2.4045783171056101E-5</v>
      </c>
      <c r="Z9" s="24">
        <v>0</v>
      </c>
      <c r="AA9" s="24">
        <v>6.4492724414444424E-5</v>
      </c>
      <c r="AB9" s="24">
        <v>8.8761932427905421E-5</v>
      </c>
      <c r="AC9" s="24">
        <v>9.7131386388671359E-5</v>
      </c>
      <c r="AD9" s="24">
        <v>0</v>
      </c>
    </row>
    <row r="10" spans="1:30" x14ac:dyDescent="0.25">
      <c r="A10" s="60"/>
      <c r="B10" s="60"/>
      <c r="C10" s="6" t="s">
        <v>43</v>
      </c>
      <c r="D10" s="24">
        <v>0</v>
      </c>
      <c r="E10" s="24">
        <v>0</v>
      </c>
      <c r="F10" s="24">
        <v>0</v>
      </c>
      <c r="G10" s="24">
        <v>-2.8927819305302194E-5</v>
      </c>
      <c r="H10" s="24">
        <v>-2.6119132264357248E-5</v>
      </c>
      <c r="I10" s="24">
        <v>-3.7820822399226017E-5</v>
      </c>
      <c r="J10" s="24">
        <v>-3.7990701045376163E-5</v>
      </c>
      <c r="K10" s="24">
        <v>-3.5170194432554425E-5</v>
      </c>
      <c r="L10" s="24">
        <v>-5.882197235951292E-5</v>
      </c>
      <c r="M10" s="24">
        <v>-5.3093429688066962E-5</v>
      </c>
      <c r="N10" s="24">
        <v>-5.61746262169871E-5</v>
      </c>
      <c r="O10" s="24">
        <v>-5.0503400067181126E-5</v>
      </c>
      <c r="P10" s="24">
        <v>-2.9726339320079731E-6</v>
      </c>
      <c r="Q10" s="24">
        <v>-5.9409234571816683E-6</v>
      </c>
      <c r="R10" s="24">
        <v>8.9423575631020213E-6</v>
      </c>
      <c r="S10" s="24">
        <v>2.9854400090734146E-5</v>
      </c>
      <c r="T10" s="24">
        <v>3.588345055249853E-5</v>
      </c>
      <c r="U10" s="24">
        <v>5.1008008257191761E-5</v>
      </c>
      <c r="V10" s="24">
        <v>4.2046335061218798E-5</v>
      </c>
      <c r="W10" s="24">
        <v>3.0098270854317377E-5</v>
      </c>
      <c r="X10" s="24">
        <v>3.0139364421088999E-5</v>
      </c>
      <c r="Y10" s="24">
        <v>1.8112168660433525E-5</v>
      </c>
      <c r="Z10" s="24">
        <v>1.8166349260217984E-5</v>
      </c>
      <c r="AA10" s="24">
        <v>-6.0718297458794979E-6</v>
      </c>
      <c r="AB10" s="24">
        <v>-3.3488088895694545E-5</v>
      </c>
      <c r="AC10" s="24">
        <v>4.2738304205203193E-5</v>
      </c>
      <c r="AD10" s="24">
        <v>1.2856067145405881E-4</v>
      </c>
    </row>
    <row r="11" spans="1:30" x14ac:dyDescent="0.25">
      <c r="A11" s="60"/>
      <c r="B11" s="60"/>
      <c r="C11" s="6" t="s">
        <v>44</v>
      </c>
      <c r="D11" s="24">
        <v>0</v>
      </c>
      <c r="E11" s="24">
        <v>0</v>
      </c>
      <c r="F11" s="24">
        <v>0</v>
      </c>
      <c r="G11" s="24">
        <v>4.0753117613867573E-6</v>
      </c>
      <c r="H11" s="24">
        <v>8.1896392873925805E-6</v>
      </c>
      <c r="I11" s="24">
        <v>1.2345679012426558E-5</v>
      </c>
      <c r="J11" s="24">
        <v>4.134896875562788E-6</v>
      </c>
      <c r="K11" s="24">
        <v>4.1517377098454489E-6</v>
      </c>
      <c r="L11" s="24">
        <v>0</v>
      </c>
      <c r="M11" s="24">
        <v>8.3865178339692648E-6</v>
      </c>
      <c r="N11" s="24">
        <v>1.6853601193300705E-5</v>
      </c>
      <c r="O11" s="24">
        <v>8.4739299544001057E-6</v>
      </c>
      <c r="P11" s="24">
        <v>1.2816569260776234E-5</v>
      </c>
      <c r="Q11" s="24">
        <v>-8.6068148760221064E-6</v>
      </c>
      <c r="R11" s="24">
        <v>-4.3260641036102498E-6</v>
      </c>
      <c r="S11" s="24">
        <v>-4.345653260351412E-6</v>
      </c>
      <c r="T11" s="24">
        <v>0</v>
      </c>
      <c r="U11" s="24">
        <v>-1.3152356902357276E-5</v>
      </c>
      <c r="V11" s="24">
        <v>-1.3205155292572712E-5</v>
      </c>
      <c r="W11" s="24">
        <v>-2.2069014221304251E-5</v>
      </c>
      <c r="X11" s="24">
        <v>-1.7702326528312717E-5</v>
      </c>
      <c r="Y11" s="24">
        <v>-2.2223506247032176E-5</v>
      </c>
      <c r="Z11" s="24">
        <v>-3.1187068950111474E-5</v>
      </c>
      <c r="AA11" s="24">
        <v>-1.3422098142368277E-5</v>
      </c>
      <c r="AB11" s="24">
        <v>0</v>
      </c>
      <c r="AC11" s="24">
        <v>-1.0750713354623631E-4</v>
      </c>
      <c r="AD11" s="24">
        <v>-2.1579046745612285E-4</v>
      </c>
    </row>
    <row r="12" spans="1:30" x14ac:dyDescent="0.25">
      <c r="A12" s="61"/>
      <c r="B12" s="61"/>
      <c r="C12" s="9" t="s">
        <v>53</v>
      </c>
      <c r="D12" s="25">
        <v>0</v>
      </c>
      <c r="E12" s="25">
        <v>0</v>
      </c>
      <c r="F12" s="25">
        <v>0</v>
      </c>
      <c r="G12" s="25">
        <v>-2.911539122762985E-5</v>
      </c>
      <c r="H12" s="25">
        <v>-2.6439380761855702E-5</v>
      </c>
      <c r="I12" s="25">
        <v>-3.351716567678853E-5</v>
      </c>
      <c r="J12" s="25">
        <v>-4.0687535163175248E-5</v>
      </c>
      <c r="K12" s="25">
        <v>-3.6603478738350681E-5</v>
      </c>
      <c r="L12" s="25">
        <v>-5.654301651336624E-5</v>
      </c>
      <c r="M12" s="25">
        <v>-5.6757393359974095E-5</v>
      </c>
      <c r="N12" s="25">
        <v>-6.6913915958921599E-5</v>
      </c>
      <c r="O12" s="25">
        <v>-6.4429484077366261E-5</v>
      </c>
      <c r="P12" s="25">
        <v>5.7446667949268004E-6</v>
      </c>
      <c r="Q12" s="25">
        <v>-5.7557849235667646E-6</v>
      </c>
      <c r="R12" s="25">
        <v>8.6680776369973955E-6</v>
      </c>
      <c r="S12" s="25">
        <v>2.4614921275700752E-5</v>
      </c>
      <c r="T12" s="25">
        <v>2.4669071659211284E-5</v>
      </c>
      <c r="U12" s="25">
        <v>2.6212396133429294E-5</v>
      </c>
      <c r="V12" s="25">
        <v>2.3348052334615232E-5</v>
      </c>
      <c r="W12" s="25">
        <v>1.1700405272874193E-5</v>
      </c>
      <c r="X12" s="25">
        <v>2.4906016414583121E-5</v>
      </c>
      <c r="Y12" s="25">
        <v>5.873559876468093E-6</v>
      </c>
      <c r="Z12" s="25">
        <v>-1.4725480235178168E-6</v>
      </c>
      <c r="AA12" s="25">
        <v>4.4316615628314793E-6</v>
      </c>
      <c r="AB12" s="25">
        <v>0</v>
      </c>
      <c r="AC12" s="25">
        <v>2.965774956953382E-6</v>
      </c>
      <c r="AD12" s="25">
        <v>-8.9234723015252371E-6</v>
      </c>
    </row>
    <row r="13" spans="1:30" x14ac:dyDescent="0.25">
      <c r="A13" s="61"/>
      <c r="B13" s="60" t="s">
        <v>53</v>
      </c>
      <c r="C13" s="6" t="s">
        <v>42</v>
      </c>
      <c r="D13" s="24">
        <v>0</v>
      </c>
      <c r="E13" s="24">
        <v>0</v>
      </c>
      <c r="F13" s="24">
        <v>0</v>
      </c>
      <c r="G13" s="24">
        <v>-8.9453439484743491E-5</v>
      </c>
      <c r="H13" s="24">
        <v>-8.9696824732365954E-5</v>
      </c>
      <c r="I13" s="24">
        <v>-1.125467068833208E-4</v>
      </c>
      <c r="J13" s="24">
        <v>-1.3570157715392384E-4</v>
      </c>
      <c r="K13" s="24">
        <v>-1.2104705704341079E-4</v>
      </c>
      <c r="L13" s="24">
        <v>-1.5950901605721324E-4</v>
      </c>
      <c r="M13" s="24">
        <v>-1.9058800210414173E-4</v>
      </c>
      <c r="N13" s="24">
        <v>-2.5239777889951576E-4</v>
      </c>
      <c r="O13" s="24">
        <v>-2.3898731054472488E-4</v>
      </c>
      <c r="P13" s="24">
        <v>1.5414614596087617E-5</v>
      </c>
      <c r="Q13" s="24">
        <v>0</v>
      </c>
      <c r="R13" s="24">
        <v>3.0885884378717421E-5</v>
      </c>
      <c r="S13" s="24">
        <v>6.1763661349800714E-5</v>
      </c>
      <c r="T13" s="24">
        <v>3.8631815618028753E-5</v>
      </c>
      <c r="U13" s="24">
        <v>3.0945620807854013E-5</v>
      </c>
      <c r="V13" s="24">
        <v>3.8740770011536085E-5</v>
      </c>
      <c r="W13" s="24">
        <v>2.3283248478778162E-5</v>
      </c>
      <c r="X13" s="24">
        <v>8.5456141577511247E-5</v>
      </c>
      <c r="Y13" s="24">
        <v>2.3315095747378223E-5</v>
      </c>
      <c r="Z13" s="24">
        <v>0</v>
      </c>
      <c r="AA13" s="24">
        <v>6.2539575825359961E-5</v>
      </c>
      <c r="AB13" s="24">
        <v>9.3914350112633826E-5</v>
      </c>
      <c r="AC13" s="24">
        <v>1.0204722431539359E-4</v>
      </c>
      <c r="AD13" s="24">
        <v>1.5736012651812459E-5</v>
      </c>
    </row>
    <row r="14" spans="1:30" x14ac:dyDescent="0.25">
      <c r="A14" s="61"/>
      <c r="B14" s="60"/>
      <c r="C14" s="6" t="s">
        <v>43</v>
      </c>
      <c r="D14" s="24">
        <v>0</v>
      </c>
      <c r="E14" s="24">
        <v>0</v>
      </c>
      <c r="F14" s="24">
        <v>0</v>
      </c>
      <c r="G14" s="24">
        <v>-3.2456832412930403E-5</v>
      </c>
      <c r="H14" s="24">
        <v>-3.506249890428137E-5</v>
      </c>
      <c r="I14" s="24">
        <v>-4.0159432948772E-5</v>
      </c>
      <c r="J14" s="24">
        <v>-4.0324613135744869E-5</v>
      </c>
      <c r="K14" s="24">
        <v>-4.0429359801086306E-5</v>
      </c>
      <c r="L14" s="24">
        <v>-6.0844367712920011E-5</v>
      </c>
      <c r="M14" s="24">
        <v>-5.338295406021043E-5</v>
      </c>
      <c r="N14" s="24">
        <v>-5.8584844864761898E-5</v>
      </c>
      <c r="O14" s="24">
        <v>-5.1168431124737346E-5</v>
      </c>
      <c r="P14" s="24">
        <v>-5.1150241044961575E-6</v>
      </c>
      <c r="Q14" s="24">
        <v>-7.6600764475909244E-6</v>
      </c>
      <c r="R14" s="24">
        <v>5.1233838926911801E-6</v>
      </c>
      <c r="S14" s="24">
        <v>2.8215546252985391E-5</v>
      </c>
      <c r="T14" s="24">
        <v>3.8541685402293524E-5</v>
      </c>
      <c r="U14" s="24">
        <v>4.6397612069482008E-5</v>
      </c>
      <c r="V14" s="24">
        <v>3.6118592819711637E-5</v>
      </c>
      <c r="W14" s="24">
        <v>2.8445750075656306E-5</v>
      </c>
      <c r="X14" s="24">
        <v>2.8484569132070092E-5</v>
      </c>
      <c r="Y14" s="24">
        <v>1.8150890949364396E-5</v>
      </c>
      <c r="Z14" s="24">
        <v>2.0804456314582609E-5</v>
      </c>
      <c r="AA14" s="24">
        <v>1.0425354462162417E-5</v>
      </c>
      <c r="AB14" s="24">
        <v>-2.0945369240688017E-5</v>
      </c>
      <c r="AC14" s="24">
        <v>5.5123752825014805E-5</v>
      </c>
      <c r="AD14" s="24">
        <v>1.5787894894714327E-4</v>
      </c>
    </row>
    <row r="15" spans="1:30" x14ac:dyDescent="0.25">
      <c r="A15" s="61"/>
      <c r="B15" s="60"/>
      <c r="C15" s="6" t="s">
        <v>44</v>
      </c>
      <c r="D15" s="24">
        <v>0</v>
      </c>
      <c r="E15" s="24">
        <v>0</v>
      </c>
      <c r="F15" s="24">
        <v>0</v>
      </c>
      <c r="G15" s="24">
        <v>-3.3091215936309482E-6</v>
      </c>
      <c r="H15" s="24">
        <v>-4.9783524640467647E-6</v>
      </c>
      <c r="I15" s="24">
        <v>-1.6641897975233633E-6</v>
      </c>
      <c r="J15" s="24">
        <v>-5.010881965361591E-6</v>
      </c>
      <c r="K15" s="24">
        <v>-6.7026262565716976E-6</v>
      </c>
      <c r="L15" s="24">
        <v>-8.406144555439532E-6</v>
      </c>
      <c r="M15" s="24">
        <v>-1.0120296592197597E-5</v>
      </c>
      <c r="N15" s="24">
        <v>-1.5235154611437096E-5</v>
      </c>
      <c r="O15" s="24">
        <v>-1.5318888189175262E-5</v>
      </c>
      <c r="P15" s="24">
        <v>5.1375933114439221E-6</v>
      </c>
      <c r="Q15" s="24">
        <v>0</v>
      </c>
      <c r="R15" s="24">
        <v>0</v>
      </c>
      <c r="S15" s="24">
        <v>-1.7326428174424535E-6</v>
      </c>
      <c r="T15" s="24">
        <v>-1.7372602363341372E-6</v>
      </c>
      <c r="U15" s="24">
        <v>0</v>
      </c>
      <c r="V15" s="24">
        <v>0</v>
      </c>
      <c r="W15" s="24">
        <v>3.5026883131727971E-6</v>
      </c>
      <c r="X15" s="24">
        <v>7.0194772945342265E-6</v>
      </c>
      <c r="Y15" s="24">
        <v>5.279515129297252E-6</v>
      </c>
      <c r="Z15" s="24">
        <v>0</v>
      </c>
      <c r="AA15" s="24">
        <v>8.8598129517336588E-6</v>
      </c>
      <c r="AB15" s="24">
        <v>1.9498809686213647E-5</v>
      </c>
      <c r="AC15" s="24">
        <v>0</v>
      </c>
      <c r="AD15" s="24">
        <v>1.0692309200255323E-5</v>
      </c>
    </row>
    <row r="16" spans="1:30" x14ac:dyDescent="0.25">
      <c r="A16" s="62"/>
      <c r="B16" s="62"/>
      <c r="C16" s="21" t="s">
        <v>53</v>
      </c>
      <c r="D16" s="26">
        <v>0</v>
      </c>
      <c r="E16" s="26">
        <v>0</v>
      </c>
      <c r="F16" s="26">
        <v>0</v>
      </c>
      <c r="G16" s="26">
        <v>-2.3703547630926636E-5</v>
      </c>
      <c r="H16" s="26">
        <v>-2.5535362073836332E-5</v>
      </c>
      <c r="I16" s="26">
        <v>-2.8253999927563278E-5</v>
      </c>
      <c r="J16" s="26">
        <v>-3.2797900225256527E-5</v>
      </c>
      <c r="K16" s="26">
        <v>-3.200816563875275E-5</v>
      </c>
      <c r="L16" s="26">
        <v>-4.4606773449307191E-5</v>
      </c>
      <c r="M16" s="26">
        <v>-4.6535561670779657E-5</v>
      </c>
      <c r="N16" s="26">
        <v>-5.8344209292293669E-5</v>
      </c>
      <c r="O16" s="26">
        <v>-5.4147226308365326E-5</v>
      </c>
      <c r="P16" s="26">
        <v>2.7157112041376053E-6</v>
      </c>
      <c r="Q16" s="26">
        <v>-2.7208095678687982E-6</v>
      </c>
      <c r="R16" s="26">
        <v>5.4606564254822132E-6</v>
      </c>
      <c r="S16" s="26">
        <v>1.6415344699538537E-5</v>
      </c>
      <c r="T16" s="26">
        <v>1.7363728997965566E-5</v>
      </c>
      <c r="U16" s="26">
        <v>2.0162602222040249E-5</v>
      </c>
      <c r="V16" s="26">
        <v>1.7442394198097233E-5</v>
      </c>
      <c r="W16" s="26">
        <v>1.4725656419134481E-5</v>
      </c>
      <c r="X16" s="26">
        <v>2.3968921527561804E-5</v>
      </c>
      <c r="Y16" s="26">
        <v>1.2008550087649894E-5</v>
      </c>
      <c r="Z16" s="26">
        <v>7.4112708754459078E-6</v>
      </c>
      <c r="AA16" s="26">
        <v>1.5800064129711799E-5</v>
      </c>
      <c r="AB16" s="26">
        <v>1.396831427591394E-5</v>
      </c>
      <c r="AC16" s="26">
        <v>3.1747928914471757E-5</v>
      </c>
      <c r="AD16" s="26">
        <v>6.3653366233484832E-5</v>
      </c>
    </row>
    <row r="17" spans="1:30" x14ac:dyDescent="0.25">
      <c r="A17" s="60" t="s">
        <v>50</v>
      </c>
      <c r="B17" s="60" t="s">
        <v>41</v>
      </c>
      <c r="C17" s="6" t="s">
        <v>42</v>
      </c>
      <c r="D17" s="24">
        <v>0</v>
      </c>
      <c r="E17" s="24">
        <v>0</v>
      </c>
      <c r="F17" s="24">
        <v>0</v>
      </c>
      <c r="G17" s="24">
        <v>-7.0343275182849219E-5</v>
      </c>
      <c r="H17" s="24">
        <v>-7.0452303790324855E-5</v>
      </c>
      <c r="I17" s="24">
        <v>-2.1158050638270254E-4</v>
      </c>
      <c r="J17" s="24">
        <v>-2.8244598220594774E-4</v>
      </c>
      <c r="K17" s="24">
        <v>-2.8306560045288087E-4</v>
      </c>
      <c r="L17" s="24">
        <v>-2.1175972330067516E-4</v>
      </c>
      <c r="M17" s="24">
        <v>-7.0636434272852711E-5</v>
      </c>
      <c r="N17" s="24">
        <v>7.0551714406619226E-5</v>
      </c>
      <c r="O17" s="24">
        <v>-1.413327680022114E-4</v>
      </c>
      <c r="P17" s="24">
        <v>0</v>
      </c>
      <c r="Q17" s="24">
        <v>0</v>
      </c>
      <c r="R17" s="24">
        <v>0</v>
      </c>
      <c r="S17" s="24">
        <v>-6.9681555292300246E-5</v>
      </c>
      <c r="T17" s="24">
        <v>6.9565217391209799E-5</v>
      </c>
      <c r="U17" s="24">
        <v>0</v>
      </c>
      <c r="V17" s="24">
        <v>0</v>
      </c>
      <c r="W17" s="24">
        <v>6.9720421111307829E-5</v>
      </c>
      <c r="X17" s="24">
        <v>6.9574897377133738E-5</v>
      </c>
      <c r="Y17" s="24">
        <v>0</v>
      </c>
      <c r="Z17" s="24">
        <v>-6.960395350452675E-5</v>
      </c>
      <c r="AA17" s="24">
        <v>6.9526524369090126E-5</v>
      </c>
      <c r="AB17" s="24">
        <v>4.8824719257867244E-4</v>
      </c>
      <c r="AC17" s="24">
        <v>4.8749912946588481E-4</v>
      </c>
      <c r="AD17" s="24">
        <v>6.2473969179510647E-4</v>
      </c>
    </row>
    <row r="18" spans="1:30" x14ac:dyDescent="0.25">
      <c r="A18" s="60"/>
      <c r="B18" s="60"/>
      <c r="C18" s="6" t="s">
        <v>43</v>
      </c>
      <c r="D18" s="24">
        <v>0</v>
      </c>
      <c r="E18" s="24">
        <v>0</v>
      </c>
      <c r="F18" s="24">
        <v>0</v>
      </c>
      <c r="G18" s="24">
        <v>-4.0830492211596514E-5</v>
      </c>
      <c r="H18" s="24">
        <v>-5.4427322515926413E-5</v>
      </c>
      <c r="I18" s="24">
        <v>-4.0749242743221004E-5</v>
      </c>
      <c r="J18" s="24">
        <v>-2.7179082977779601E-5</v>
      </c>
      <c r="K18" s="24">
        <v>-4.7631360487798702E-5</v>
      </c>
      <c r="L18" s="24">
        <v>-6.1237403806257973E-5</v>
      </c>
      <c r="M18" s="24">
        <v>-7.4746541273706946E-5</v>
      </c>
      <c r="N18" s="24">
        <v>-1.0191602119857812E-4</v>
      </c>
      <c r="O18" s="24">
        <v>-8.8432967810359031E-5</v>
      </c>
      <c r="P18" s="24">
        <v>2.030841716194054E-5</v>
      </c>
      <c r="Q18" s="24">
        <v>2.0180548641945961E-5</v>
      </c>
      <c r="R18" s="24">
        <v>2.6951453694135097E-5</v>
      </c>
      <c r="S18" s="24">
        <v>4.0428542551040891E-5</v>
      </c>
      <c r="T18" s="24">
        <v>4.046207691832393E-5</v>
      </c>
      <c r="U18" s="24">
        <v>2.6989824835954579E-5</v>
      </c>
      <c r="V18" s="24">
        <v>4.0451165330690486E-5</v>
      </c>
      <c r="W18" s="24">
        <v>6.0759083482908594E-5</v>
      </c>
      <c r="X18" s="24">
        <v>8.0939437066218645E-5</v>
      </c>
      <c r="Y18" s="24">
        <v>1.0775934643958429E-4</v>
      </c>
      <c r="Z18" s="24">
        <v>1.0761511454293604E-4</v>
      </c>
      <c r="AA18" s="24">
        <v>7.3923240794915301E-5</v>
      </c>
      <c r="AB18" s="24">
        <v>1.559480625148435E-4</v>
      </c>
      <c r="AC18" s="24">
        <v>2.7793030050360379E-4</v>
      </c>
      <c r="AD18" s="24">
        <v>3.7886988525648313E-4</v>
      </c>
    </row>
    <row r="19" spans="1:30" x14ac:dyDescent="0.25">
      <c r="A19" s="60"/>
      <c r="B19" s="60"/>
      <c r="C19" s="6" t="s">
        <v>44</v>
      </c>
      <c r="D19" s="24">
        <v>0</v>
      </c>
      <c r="E19" s="24">
        <v>0</v>
      </c>
      <c r="F19" s="24">
        <v>0</v>
      </c>
      <c r="G19" s="24">
        <v>-4.9742582137746183E-6</v>
      </c>
      <c r="H19" s="24">
        <v>-4.9544193420070215E-6</v>
      </c>
      <c r="I19" s="24">
        <v>-1.4804652608835234E-5</v>
      </c>
      <c r="J19" s="24">
        <v>-2.4617687315986458E-5</v>
      </c>
      <c r="K19" s="24">
        <v>-4.4227782910355451E-5</v>
      </c>
      <c r="L19" s="24">
        <v>-2.9407440082396263E-5</v>
      </c>
      <c r="M19" s="24">
        <v>-4.396592152566825E-5</v>
      </c>
      <c r="N19" s="24">
        <v>-5.845560296957597E-5</v>
      </c>
      <c r="O19" s="24">
        <v>-5.3560559951315589E-5</v>
      </c>
      <c r="P19" s="24">
        <v>-9.7456388266081717E-6</v>
      </c>
      <c r="Q19" s="24">
        <v>0</v>
      </c>
      <c r="R19" s="24">
        <v>4.8488610024932655E-6</v>
      </c>
      <c r="S19" s="24">
        <v>4.8292381393810757E-6</v>
      </c>
      <c r="T19" s="24">
        <v>9.6196857248820322E-6</v>
      </c>
      <c r="U19" s="24">
        <v>9.585981460613624E-6</v>
      </c>
      <c r="V19" s="24">
        <v>4.7720168929732409E-6</v>
      </c>
      <c r="W19" s="24">
        <v>4.7591399281454727E-6</v>
      </c>
      <c r="X19" s="24">
        <v>9.4871709730437459E-6</v>
      </c>
      <c r="Y19" s="24">
        <v>1.4179972207317704E-5</v>
      </c>
      <c r="Z19" s="24">
        <v>4.2445021906312164E-5</v>
      </c>
      <c r="AA19" s="24">
        <v>3.292877975358266E-5</v>
      </c>
      <c r="AB19" s="24">
        <v>5.1187789385620519E-5</v>
      </c>
      <c r="AC19" s="24">
        <v>9.7394466139100189E-5</v>
      </c>
      <c r="AD19" s="24">
        <v>1.3862575666556687E-4</v>
      </c>
    </row>
    <row r="20" spans="1:30" x14ac:dyDescent="0.25">
      <c r="A20" s="60"/>
      <c r="B20" s="61"/>
      <c r="C20" s="9" t="s">
        <v>53</v>
      </c>
      <c r="D20" s="25">
        <v>0</v>
      </c>
      <c r="E20" s="25">
        <v>0</v>
      </c>
      <c r="F20" s="25">
        <v>0</v>
      </c>
      <c r="G20" s="25">
        <v>-2.2087244616275648E-5</v>
      </c>
      <c r="H20" s="25">
        <v>-2.7546767524588844E-5</v>
      </c>
      <c r="I20" s="25">
        <v>-3.2961599736314184E-5</v>
      </c>
      <c r="J20" s="25">
        <v>-3.5671166721540359E-5</v>
      </c>
      <c r="K20" s="25">
        <v>-5.4856892082733033E-5</v>
      </c>
      <c r="L20" s="25">
        <v>-4.9292650465826426E-5</v>
      </c>
      <c r="M20" s="25">
        <v>-5.7373130250670812E-5</v>
      </c>
      <c r="N20" s="25">
        <v>-7.0914635144192495E-5</v>
      </c>
      <c r="O20" s="25">
        <v>-7.0935530515958689E-5</v>
      </c>
      <c r="P20" s="25">
        <v>2.723333796250671E-6</v>
      </c>
      <c r="Q20" s="25">
        <v>8.1457104688098525E-6</v>
      </c>
      <c r="R20" s="25">
        <v>1.3551824888713426E-5</v>
      </c>
      <c r="S20" s="25">
        <v>1.6223538732429432E-5</v>
      </c>
      <c r="T20" s="25">
        <v>2.4286974895426638E-5</v>
      </c>
      <c r="U20" s="25">
        <v>1.6164881794233921E-5</v>
      </c>
      <c r="V20" s="25">
        <v>1.8806031900409081E-5</v>
      </c>
      <c r="W20" s="25">
        <v>2.9522989014818535E-5</v>
      </c>
      <c r="X20" s="25">
        <v>4.0166772439231835E-5</v>
      </c>
      <c r="Y20" s="25">
        <v>5.0742171017192916E-5</v>
      </c>
      <c r="Z20" s="25">
        <v>6.3985667210442188E-5</v>
      </c>
      <c r="AA20" s="25">
        <v>5.0563382530510737E-5</v>
      </c>
      <c r="AB20" s="25">
        <v>1.0883501408209817E-4</v>
      </c>
      <c r="AC20" s="25">
        <v>1.82783393731345E-4</v>
      </c>
      <c r="AD20" s="25">
        <v>2.5090855307641213E-4</v>
      </c>
    </row>
    <row r="21" spans="1:30" x14ac:dyDescent="0.25">
      <c r="A21" s="60"/>
      <c r="B21" s="60" t="s">
        <v>45</v>
      </c>
      <c r="C21" s="6" t="s">
        <v>42</v>
      </c>
      <c r="D21" s="24">
        <v>0</v>
      </c>
      <c r="E21" s="24">
        <v>0</v>
      </c>
      <c r="F21" s="24">
        <v>0</v>
      </c>
      <c r="G21" s="24">
        <v>-3.8539576744711646E-5</v>
      </c>
      <c r="H21" s="24">
        <v>-3.645851135336553E-5</v>
      </c>
      <c r="I21" s="24">
        <v>-4.1223513892352237E-5</v>
      </c>
      <c r="J21" s="24">
        <v>-5.532924358009339E-5</v>
      </c>
      <c r="K21" s="24">
        <v>-6.0035236065458797E-5</v>
      </c>
      <c r="L21" s="24">
        <v>-1.0439527298200524E-4</v>
      </c>
      <c r="M21" s="24">
        <v>-1.1403516937713576E-4</v>
      </c>
      <c r="N21" s="24">
        <v>-1.7479502370221223E-4</v>
      </c>
      <c r="O21" s="24">
        <v>-2.4414463691702082E-4</v>
      </c>
      <c r="P21" s="24">
        <v>-1.6399587667526028E-5</v>
      </c>
      <c r="Q21" s="24">
        <v>-3.9776688988357733E-5</v>
      </c>
      <c r="R21" s="24">
        <v>-5.6368991417810044E-5</v>
      </c>
      <c r="S21" s="24">
        <v>-4.2285483393578183E-5</v>
      </c>
      <c r="T21" s="24">
        <v>-4.9397468497303088E-5</v>
      </c>
      <c r="U21" s="24">
        <v>-2.5975498021191257E-5</v>
      </c>
      <c r="V21" s="24">
        <v>-6.1403301608309313E-5</v>
      </c>
      <c r="W21" s="24">
        <v>-4.9649732955403536E-5</v>
      </c>
      <c r="X21" s="24">
        <v>-5.6712919202950296E-5</v>
      </c>
      <c r="Y21" s="24">
        <v>-2.3588521825268494E-5</v>
      </c>
      <c r="Z21" s="24">
        <v>-7.5351384699384738E-5</v>
      </c>
      <c r="AA21" s="24">
        <v>-4.9392704932649245E-5</v>
      </c>
      <c r="AB21" s="24">
        <v>3.7554277666940195E-5</v>
      </c>
      <c r="AC21" s="24">
        <v>9.4069616218828145E-6</v>
      </c>
      <c r="AD21" s="24">
        <v>0</v>
      </c>
    </row>
    <row r="22" spans="1:30" x14ac:dyDescent="0.25">
      <c r="A22" s="60"/>
      <c r="B22" s="60"/>
      <c r="C22" s="6" t="s">
        <v>43</v>
      </c>
      <c r="D22" s="24">
        <v>0</v>
      </c>
      <c r="E22" s="24">
        <v>0</v>
      </c>
      <c r="F22" s="24">
        <v>0</v>
      </c>
      <c r="G22" s="24">
        <v>-3.8599895994750888E-5</v>
      </c>
      <c r="H22" s="24">
        <v>-4.4123550245411813E-5</v>
      </c>
      <c r="I22" s="24">
        <v>-4.4237761785081986E-5</v>
      </c>
      <c r="J22" s="24">
        <v>-6.080670958608092E-5</v>
      </c>
      <c r="K22" s="24">
        <v>-6.0922740174329526E-5</v>
      </c>
      <c r="L22" s="24">
        <v>-5.8882026588547021E-5</v>
      </c>
      <c r="M22" s="24">
        <v>-6.8890932531706639E-5</v>
      </c>
      <c r="N22" s="24">
        <v>-1.1161862323905147E-4</v>
      </c>
      <c r="O22" s="24">
        <v>-1.2755915555839881E-4</v>
      </c>
      <c r="P22" s="24">
        <v>-1.3203818544305079E-5</v>
      </c>
      <c r="Q22" s="24">
        <v>-1.2099546267019257E-5</v>
      </c>
      <c r="R22" s="24">
        <v>-1.6565030998672015E-5</v>
      </c>
      <c r="S22" s="24">
        <v>-1.768420866476994E-5</v>
      </c>
      <c r="T22" s="24">
        <v>-1.3288418478918373E-5</v>
      </c>
      <c r="U22" s="24">
        <v>-7.7742793520574338E-6</v>
      </c>
      <c r="V22" s="24">
        <v>3.3294415859863591E-6</v>
      </c>
      <c r="W22" s="24">
        <v>-3.3323447377053839E-6</v>
      </c>
      <c r="X22" s="24">
        <v>-4.4489329233954322E-6</v>
      </c>
      <c r="Y22" s="24">
        <v>-6.6730357085598158E-6</v>
      </c>
      <c r="Z22" s="24">
        <v>-3.8921280043013873E-5</v>
      </c>
      <c r="AA22" s="24">
        <v>-4.7851522290476289E-5</v>
      </c>
      <c r="AB22" s="24">
        <v>-1.3332711140123799E-5</v>
      </c>
      <c r="AC22" s="24">
        <v>-1.1114346620932913E-5</v>
      </c>
      <c r="AD22" s="24">
        <v>1.4449598134458341E-5</v>
      </c>
    </row>
    <row r="23" spans="1:30" x14ac:dyDescent="0.25">
      <c r="A23" s="60"/>
      <c r="B23" s="60"/>
      <c r="C23" s="6" t="s">
        <v>44</v>
      </c>
      <c r="D23" s="24">
        <v>0</v>
      </c>
      <c r="E23" s="24">
        <v>0</v>
      </c>
      <c r="F23" s="24">
        <v>0</v>
      </c>
      <c r="G23" s="24">
        <v>-1.7399171799437063E-5</v>
      </c>
      <c r="H23" s="24">
        <v>-1.7382738940252551E-5</v>
      </c>
      <c r="I23" s="24">
        <v>-1.1579703096398219E-5</v>
      </c>
      <c r="J23" s="24">
        <v>-5.7851622159432736E-6</v>
      </c>
      <c r="K23" s="24">
        <v>1.7334026694459936E-5</v>
      </c>
      <c r="L23" s="24">
        <v>5.7666468677997074E-6</v>
      </c>
      <c r="M23" s="24">
        <v>-2.8805327833447691E-5</v>
      </c>
      <c r="N23" s="24">
        <v>0</v>
      </c>
      <c r="O23" s="24">
        <v>5.7480844508628337E-6</v>
      </c>
      <c r="P23" s="24">
        <v>0</v>
      </c>
      <c r="Q23" s="24">
        <v>-5.7954552040717644E-6</v>
      </c>
      <c r="R23" s="24">
        <v>0</v>
      </c>
      <c r="S23" s="24">
        <v>5.7824525694361029E-6</v>
      </c>
      <c r="T23" s="24">
        <v>0</v>
      </c>
      <c r="U23" s="24">
        <v>0</v>
      </c>
      <c r="V23" s="24">
        <v>1.7283296270154125E-5</v>
      </c>
      <c r="W23" s="24">
        <v>1.1496763661078546E-5</v>
      </c>
      <c r="X23" s="24">
        <v>1.1460923979633719E-5</v>
      </c>
      <c r="Y23" s="24">
        <v>-1.7144914532640776E-5</v>
      </c>
      <c r="Z23" s="24">
        <v>-2.8336478682500221E-5</v>
      </c>
      <c r="AA23" s="24">
        <v>-4.5149784409725946E-5</v>
      </c>
      <c r="AB23" s="24">
        <v>-3.8916562889124151E-5</v>
      </c>
      <c r="AC23" s="24">
        <v>-6.6426056727797445E-5</v>
      </c>
      <c r="AD23" s="24">
        <v>-7.7220929078136713E-5</v>
      </c>
    </row>
    <row r="24" spans="1:30" x14ac:dyDescent="0.25">
      <c r="A24" s="61"/>
      <c r="B24" s="61"/>
      <c r="C24" s="9" t="s">
        <v>53</v>
      </c>
      <c r="D24" s="25">
        <v>0</v>
      </c>
      <c r="E24" s="25">
        <v>0</v>
      </c>
      <c r="F24" s="25">
        <v>0</v>
      </c>
      <c r="G24" s="25">
        <v>-3.6218480220839844E-5</v>
      </c>
      <c r="H24" s="25">
        <v>-3.8944626582715358E-5</v>
      </c>
      <c r="I24" s="25">
        <v>-3.9709146774091764E-5</v>
      </c>
      <c r="J24" s="25">
        <v>-5.3025254423078039E-5</v>
      </c>
      <c r="K24" s="25">
        <v>-5.1791527954980765E-5</v>
      </c>
      <c r="L24" s="25">
        <v>-6.4407878003547303E-5</v>
      </c>
      <c r="M24" s="25">
        <v>-7.7087286527555143E-5</v>
      </c>
      <c r="N24" s="25">
        <v>-1.1670565646604292E-4</v>
      </c>
      <c r="O24" s="25">
        <v>-1.450974935898186E-4</v>
      </c>
      <c r="P24" s="25">
        <v>-1.2592972591041196E-5</v>
      </c>
      <c r="Q24" s="25">
        <v>-1.9217261076454051E-5</v>
      </c>
      <c r="R24" s="25">
        <v>-2.5930868305046317E-5</v>
      </c>
      <c r="S24" s="25">
        <v>-2.1950581923224632E-5</v>
      </c>
      <c r="T24" s="25">
        <v>-2.1980554536060737E-5</v>
      </c>
      <c r="U24" s="25">
        <v>-1.2022803250189007E-5</v>
      </c>
      <c r="V24" s="25">
        <v>-1.3350600109429678E-5</v>
      </c>
      <c r="W24" s="25">
        <v>-1.469417416066765E-5</v>
      </c>
      <c r="X24" s="25">
        <v>-1.7370599058486036E-5</v>
      </c>
      <c r="Y24" s="25">
        <v>-1.2683112435740718E-5</v>
      </c>
      <c r="Z24" s="25">
        <v>-4.7987875063548735E-5</v>
      </c>
      <c r="AA24" s="25">
        <v>-4.7969139853387688E-5</v>
      </c>
      <c r="AB24" s="25">
        <v>-1.992079491919263E-6</v>
      </c>
      <c r="AC24" s="25">
        <v>-1.1955311047251449E-5</v>
      </c>
      <c r="AD24" s="25">
        <v>-6.6426733302815677E-7</v>
      </c>
    </row>
    <row r="25" spans="1:30" x14ac:dyDescent="0.25">
      <c r="A25" s="61"/>
      <c r="B25" s="60" t="s">
        <v>53</v>
      </c>
      <c r="C25" s="6" t="s">
        <v>42</v>
      </c>
      <c r="D25" s="24">
        <v>0</v>
      </c>
      <c r="E25" s="24">
        <v>0</v>
      </c>
      <c r="F25" s="24">
        <v>0</v>
      </c>
      <c r="G25" s="24">
        <v>-3.9532549563903174E-5</v>
      </c>
      <c r="H25" s="24">
        <v>-3.7523534981875883E-5</v>
      </c>
      <c r="I25" s="24">
        <v>-4.658147432579085E-5</v>
      </c>
      <c r="J25" s="24">
        <v>-6.2509906703978046E-5</v>
      </c>
      <c r="K25" s="24">
        <v>-6.7082578654287239E-5</v>
      </c>
      <c r="L25" s="24">
        <v>-1.0781162613626716E-4</v>
      </c>
      <c r="M25" s="24">
        <v>-1.1265092407553023E-4</v>
      </c>
      <c r="N25" s="24">
        <v>-1.6694942785977496E-4</v>
      </c>
      <c r="O25" s="24">
        <v>-2.4083902864624473E-4</v>
      </c>
      <c r="P25" s="24">
        <v>-1.5869597252304857E-5</v>
      </c>
      <c r="Q25" s="24">
        <v>-3.8490101251564823E-5</v>
      </c>
      <c r="R25" s="24">
        <v>-5.4536654312653532E-5</v>
      </c>
      <c r="S25" s="24">
        <v>-4.317897229499934E-5</v>
      </c>
      <c r="T25" s="24">
        <v>-4.5506464193212359E-5</v>
      </c>
      <c r="U25" s="24">
        <v>-2.5125111635437847E-5</v>
      </c>
      <c r="V25" s="24">
        <v>-5.9392053800011446E-5</v>
      </c>
      <c r="W25" s="24">
        <v>-4.5734565727428844E-5</v>
      </c>
      <c r="X25" s="24">
        <v>-5.2564580157565821E-5</v>
      </c>
      <c r="Y25" s="24">
        <v>-2.281375760837534E-5</v>
      </c>
      <c r="Z25" s="24">
        <v>-7.516330937218374E-5</v>
      </c>
      <c r="AA25" s="24">
        <v>-4.5501391205071684E-5</v>
      </c>
      <c r="AB25" s="24">
        <v>5.222679143579434E-5</v>
      </c>
      <c r="AC25" s="24">
        <v>2.5024114146399157E-5</v>
      </c>
      <c r="AD25" s="24">
        <v>2.0508286487030958E-5</v>
      </c>
    </row>
    <row r="26" spans="1:30" x14ac:dyDescent="0.25">
      <c r="A26" s="61"/>
      <c r="B26" s="60"/>
      <c r="C26" s="6" t="s">
        <v>43</v>
      </c>
      <c r="D26" s="24">
        <v>0</v>
      </c>
      <c r="E26" s="24">
        <v>0</v>
      </c>
      <c r="F26" s="24">
        <v>0</v>
      </c>
      <c r="G26" s="24">
        <v>-3.8903513728261174E-5</v>
      </c>
      <c r="H26" s="24">
        <v>-4.553082436808964E-5</v>
      </c>
      <c r="I26" s="24">
        <v>-4.3759520023223253E-5</v>
      </c>
      <c r="J26" s="24">
        <v>-5.6173305883255864E-5</v>
      </c>
      <c r="K26" s="24">
        <v>-5.9090623443558421E-5</v>
      </c>
      <c r="L26" s="24">
        <v>-5.9207354493273634E-5</v>
      </c>
      <c r="M26" s="24">
        <v>-6.9702624115430822E-5</v>
      </c>
      <c r="N26" s="24">
        <v>-1.1027270345309592E-4</v>
      </c>
      <c r="O26" s="24">
        <v>-1.221144543755992E-4</v>
      </c>
      <c r="P26" s="24">
        <v>-8.5182906630620892E-6</v>
      </c>
      <c r="Q26" s="24">
        <v>-7.5629878718563859E-6</v>
      </c>
      <c r="R26" s="24">
        <v>-1.0437056484402518E-5</v>
      </c>
      <c r="S26" s="24">
        <v>-9.4951252027630773E-6</v>
      </c>
      <c r="T26" s="24">
        <v>-5.7070622041521801E-6</v>
      </c>
      <c r="U26" s="24">
        <v>-2.8609329121298543E-6</v>
      </c>
      <c r="V26" s="24">
        <v>8.5765009592009278E-6</v>
      </c>
      <c r="W26" s="24">
        <v>5.7230446979250615E-6</v>
      </c>
      <c r="X26" s="24">
        <v>7.6383180040995313E-6</v>
      </c>
      <c r="Y26" s="24">
        <v>9.545445867731317E-6</v>
      </c>
      <c r="Z26" s="24">
        <v>-1.8130999333010323E-5</v>
      </c>
      <c r="AA26" s="24">
        <v>-3.0551375957643678E-5</v>
      </c>
      <c r="AB26" s="24">
        <v>1.0500922649203659E-5</v>
      </c>
      <c r="AC26" s="24">
        <v>2.9601138975543506E-5</v>
      </c>
      <c r="AD26" s="24">
        <v>6.587193922213963E-5</v>
      </c>
    </row>
    <row r="27" spans="1:30" x14ac:dyDescent="0.25">
      <c r="A27" s="61"/>
      <c r="B27" s="60"/>
      <c r="C27" s="6" t="s">
        <v>44</v>
      </c>
      <c r="D27" s="24">
        <v>0</v>
      </c>
      <c r="E27" s="24">
        <v>0</v>
      </c>
      <c r="F27" s="24">
        <v>0</v>
      </c>
      <c r="G27" s="24">
        <v>-1.0710737782360091E-5</v>
      </c>
      <c r="H27" s="24">
        <v>-1.0683047339199447E-5</v>
      </c>
      <c r="I27" s="24">
        <v>-1.3320723048826366E-5</v>
      </c>
      <c r="J27" s="24">
        <v>-1.5959059692205457E-5</v>
      </c>
      <c r="K27" s="24">
        <v>-1.5933631115183644E-5</v>
      </c>
      <c r="L27" s="24">
        <v>-1.3247103520797054E-5</v>
      </c>
      <c r="M27" s="24">
        <v>-3.7009328994419555E-5</v>
      </c>
      <c r="N27" s="24">
        <v>-3.1660598385330196E-5</v>
      </c>
      <c r="O27" s="24">
        <v>-2.6361158414700547E-5</v>
      </c>
      <c r="P27" s="24">
        <v>-5.2863901884858677E-6</v>
      </c>
      <c r="Q27" s="24">
        <v>-2.6462237064928118E-6</v>
      </c>
      <c r="R27" s="24">
        <v>2.6389053819908526E-6</v>
      </c>
      <c r="S27" s="24">
        <v>5.2630332438852179E-6</v>
      </c>
      <c r="T27" s="24">
        <v>5.2483933354885437E-6</v>
      </c>
      <c r="U27" s="24">
        <v>5.2368084795251235E-6</v>
      </c>
      <c r="V27" s="24">
        <v>1.044023876817235E-5</v>
      </c>
      <c r="W27" s="24">
        <v>7.8107913894509551E-6</v>
      </c>
      <c r="X27" s="24">
        <v>1.0381062865105761E-5</v>
      </c>
      <c r="Y27" s="24">
        <v>0</v>
      </c>
      <c r="Z27" s="24">
        <v>1.0296275322341231E-5</v>
      </c>
      <c r="AA27" s="24">
        <v>-2.5656287843123238E-6</v>
      </c>
      <c r="AB27" s="24">
        <v>1.0132559205899838E-5</v>
      </c>
      <c r="AC27" s="24">
        <v>2.2711787417639684E-5</v>
      </c>
      <c r="AD27" s="24">
        <v>4.0230520884643184E-5</v>
      </c>
    </row>
    <row r="28" spans="1:30" x14ac:dyDescent="0.25">
      <c r="A28" s="62"/>
      <c r="B28" s="62"/>
      <c r="C28" s="21" t="s">
        <v>53</v>
      </c>
      <c r="D28" s="26">
        <v>0</v>
      </c>
      <c r="E28" s="26">
        <v>0</v>
      </c>
      <c r="F28" s="26">
        <v>0</v>
      </c>
      <c r="G28" s="26">
        <v>-3.3536438388326317E-5</v>
      </c>
      <c r="H28" s="26">
        <v>-3.6771117652878438E-5</v>
      </c>
      <c r="I28" s="26">
        <v>-3.8416402225016633E-5</v>
      </c>
      <c r="J28" s="26">
        <v>-4.9682507634707385E-5</v>
      </c>
      <c r="K28" s="26">
        <v>-5.2382864771272075E-5</v>
      </c>
      <c r="L28" s="26">
        <v>-6.1482393509559863E-5</v>
      </c>
      <c r="M28" s="26">
        <v>-7.3256767624707564E-5</v>
      </c>
      <c r="N28" s="26">
        <v>-1.077910065131471E-4</v>
      </c>
      <c r="O28" s="26">
        <v>-1.3060676169862617E-4</v>
      </c>
      <c r="P28" s="26">
        <v>-9.5950105944986319E-6</v>
      </c>
      <c r="Q28" s="26">
        <v>-1.3849294112078248E-5</v>
      </c>
      <c r="R28" s="26">
        <v>-1.8153151734146E-5</v>
      </c>
      <c r="S28" s="26">
        <v>-1.4413760336506876E-5</v>
      </c>
      <c r="T28" s="26">
        <v>-1.2821225110815071E-5</v>
      </c>
      <c r="U28" s="26">
        <v>-6.4228482120620711E-6</v>
      </c>
      <c r="V28" s="26">
        <v>-6.9508271751672623E-6</v>
      </c>
      <c r="W28" s="26">
        <v>-5.8830356249872651E-6</v>
      </c>
      <c r="X28" s="26">
        <v>-5.8816452566112787E-6</v>
      </c>
      <c r="Y28" s="26">
        <v>0</v>
      </c>
      <c r="Z28" s="26">
        <v>-2.5593680067270697E-5</v>
      </c>
      <c r="AA28" s="26">
        <v>-2.824059494943576E-5</v>
      </c>
      <c r="AB28" s="26">
        <v>2.0183982310406634E-5</v>
      </c>
      <c r="AC28" s="26">
        <v>2.7082958287572012E-5</v>
      </c>
      <c r="AD28" s="26">
        <v>4.9892730629164106E-5</v>
      </c>
    </row>
    <row r="29" spans="1:30" x14ac:dyDescent="0.25">
      <c r="A29" s="59" t="s">
        <v>51</v>
      </c>
      <c r="B29" s="59" t="s">
        <v>41</v>
      </c>
      <c r="C29" s="15" t="s">
        <v>42</v>
      </c>
      <c r="D29" s="24">
        <v>0</v>
      </c>
      <c r="E29" s="24">
        <v>0</v>
      </c>
      <c r="F29" s="24">
        <v>0</v>
      </c>
      <c r="G29" s="24">
        <v>-5.6227157717136933E-5</v>
      </c>
      <c r="H29" s="24">
        <v>-5.6306306306264098E-5</v>
      </c>
      <c r="I29" s="24">
        <v>-1.6907123534715129E-4</v>
      </c>
      <c r="J29" s="24">
        <v>-2.2588660492428581E-4</v>
      </c>
      <c r="K29" s="24">
        <v>-2.2616759018434518E-4</v>
      </c>
      <c r="L29" s="24">
        <v>-1.6941495369326987E-4</v>
      </c>
      <c r="M29" s="24">
        <v>-5.6458897922273543E-5</v>
      </c>
      <c r="N29" s="24">
        <v>5.6398398285528728E-5</v>
      </c>
      <c r="O29" s="24">
        <v>-1.1301989150092062E-4</v>
      </c>
      <c r="P29" s="24">
        <v>0</v>
      </c>
      <c r="Q29" s="24">
        <v>0</v>
      </c>
      <c r="R29" s="24">
        <v>0</v>
      </c>
      <c r="S29" s="24">
        <v>-5.5691690799775095E-5</v>
      </c>
      <c r="T29" s="24">
        <v>5.5577168899034746E-5</v>
      </c>
      <c r="U29" s="24">
        <v>0</v>
      </c>
      <c r="V29" s="24">
        <v>0</v>
      </c>
      <c r="W29" s="24">
        <v>5.5766227972320337E-5</v>
      </c>
      <c r="X29" s="24">
        <v>5.5722723726780998E-5</v>
      </c>
      <c r="Y29" s="24">
        <v>0</v>
      </c>
      <c r="Z29" s="24">
        <v>-5.5778670236539263E-5</v>
      </c>
      <c r="AA29" s="24">
        <v>5.5825378217022603E-5</v>
      </c>
      <c r="AB29" s="24">
        <v>3.3620979491200131E-4</v>
      </c>
      <c r="AC29" s="24">
        <v>3.3592743967303385E-4</v>
      </c>
      <c r="AD29" s="24">
        <v>4.4705224923169418E-4</v>
      </c>
    </row>
    <row r="30" spans="1:30" x14ac:dyDescent="0.25">
      <c r="A30" s="60"/>
      <c r="B30" s="60"/>
      <c r="C30" s="6" t="s">
        <v>43</v>
      </c>
      <c r="D30" s="24">
        <v>0</v>
      </c>
      <c r="E30" s="24">
        <v>0</v>
      </c>
      <c r="F30" s="24">
        <v>0</v>
      </c>
      <c r="G30" s="24">
        <v>-3.4956304619249146E-5</v>
      </c>
      <c r="H30" s="24">
        <v>-4.9960780787117187E-5</v>
      </c>
      <c r="I30" s="24">
        <v>-3.4935718278394923E-5</v>
      </c>
      <c r="J30" s="24">
        <v>-2.4978643260009648E-5</v>
      </c>
      <c r="K30" s="24">
        <v>-4.0012203722183948E-5</v>
      </c>
      <c r="L30" s="24">
        <v>-5.0041033647585387E-5</v>
      </c>
      <c r="M30" s="24">
        <v>-5.5010176882697159E-5</v>
      </c>
      <c r="N30" s="24">
        <v>-7.5004125226874052E-5</v>
      </c>
      <c r="O30" s="24">
        <v>-6.0083516087328093E-5</v>
      </c>
      <c r="P30" s="24">
        <v>4.9799556784968502E-6</v>
      </c>
      <c r="Q30" s="24">
        <v>4.948167940721504E-6</v>
      </c>
      <c r="R30" s="24">
        <v>4.9568260451771096E-6</v>
      </c>
      <c r="S30" s="24">
        <v>1.4869225164693134E-5</v>
      </c>
      <c r="T30" s="24">
        <v>2.4813649492250178E-5</v>
      </c>
      <c r="U30" s="24">
        <v>1.4900908955395309E-5</v>
      </c>
      <c r="V30" s="24">
        <v>1.985959267969406E-5</v>
      </c>
      <c r="W30" s="24">
        <v>3.9797233097438323E-5</v>
      </c>
      <c r="X30" s="24">
        <v>5.4705139299171535E-5</v>
      </c>
      <c r="Y30" s="24">
        <v>7.4521201281818605E-5</v>
      </c>
      <c r="Z30" s="24">
        <v>6.4571567648608053E-5</v>
      </c>
      <c r="AA30" s="24">
        <v>5.9552758781444837E-5</v>
      </c>
      <c r="AB30" s="24">
        <v>9.0270812437287518E-5</v>
      </c>
      <c r="AC30" s="24">
        <v>1.8057060310572304E-4</v>
      </c>
      <c r="AD30" s="24">
        <v>2.9049238459188942E-4</v>
      </c>
    </row>
    <row r="31" spans="1:30" x14ac:dyDescent="0.25">
      <c r="A31" s="60"/>
      <c r="B31" s="60"/>
      <c r="C31" s="6" t="s">
        <v>44</v>
      </c>
      <c r="D31" s="24">
        <v>0</v>
      </c>
      <c r="E31" s="24">
        <v>0</v>
      </c>
      <c r="F31" s="24">
        <v>0</v>
      </c>
      <c r="G31" s="24">
        <v>-7.1502883354224167E-6</v>
      </c>
      <c r="H31" s="24">
        <v>-1.0721886766207334E-5</v>
      </c>
      <c r="I31" s="24">
        <v>-1.2502478169751363E-5</v>
      </c>
      <c r="J31" s="24">
        <v>-1.6091399147155627E-5</v>
      </c>
      <c r="K31" s="24">
        <v>-2.326634415938944E-5</v>
      </c>
      <c r="L31" s="24">
        <v>-1.7904974718208067E-5</v>
      </c>
      <c r="M31" s="24">
        <v>-2.8652114973826137E-5</v>
      </c>
      <c r="N31" s="24">
        <v>-4.1219302820305614E-5</v>
      </c>
      <c r="O31" s="24">
        <v>-3.5960292644854341E-5</v>
      </c>
      <c r="P31" s="24">
        <v>-3.6074775795480463E-6</v>
      </c>
      <c r="Q31" s="24">
        <v>1.8070144687243328E-6</v>
      </c>
      <c r="R31" s="24">
        <v>1.80735085741901E-6</v>
      </c>
      <c r="S31" s="24">
        <v>1.8068936606940866E-6</v>
      </c>
      <c r="T31" s="24">
        <v>1.8063127016354485E-6</v>
      </c>
      <c r="U31" s="24">
        <v>9.0287094904883958E-6</v>
      </c>
      <c r="V31" s="24">
        <v>5.4121535320028613E-6</v>
      </c>
      <c r="W31" s="24">
        <v>1.4444005105973545E-5</v>
      </c>
      <c r="X31" s="24">
        <v>1.4440615675681556E-5</v>
      </c>
      <c r="Y31" s="24">
        <v>1.8047316454383733E-5</v>
      </c>
      <c r="Z31" s="24">
        <v>2.7099977236044737E-5</v>
      </c>
      <c r="AA31" s="24">
        <v>2.5330884681151744E-5</v>
      </c>
      <c r="AB31" s="24">
        <v>3.4272397011481104E-5</v>
      </c>
      <c r="AC31" s="24">
        <v>7.3978643628569429E-5</v>
      </c>
      <c r="AD31" s="24">
        <v>1.3708958804570237E-4</v>
      </c>
    </row>
    <row r="32" spans="1:30" x14ac:dyDescent="0.25">
      <c r="A32" s="60"/>
      <c r="B32" s="61"/>
      <c r="C32" s="6" t="s">
        <v>53</v>
      </c>
      <c r="D32" s="25">
        <v>0</v>
      </c>
      <c r="E32" s="25">
        <v>0</v>
      </c>
      <c r="F32" s="25">
        <v>0</v>
      </c>
      <c r="G32" s="25">
        <v>-1.5435016650577893E-5</v>
      </c>
      <c r="H32" s="25">
        <v>-2.1864389340486845E-5</v>
      </c>
      <c r="I32" s="25">
        <v>-2.1850871656958759E-5</v>
      </c>
      <c r="J32" s="25">
        <v>-2.3160538559774402E-5</v>
      </c>
      <c r="K32" s="25">
        <v>-3.220105825563202E-5</v>
      </c>
      <c r="L32" s="25">
        <v>-2.9637342020105706E-5</v>
      </c>
      <c r="M32" s="25">
        <v>-3.6077917994870035E-5</v>
      </c>
      <c r="N32" s="25">
        <v>-4.7698176253829772E-5</v>
      </c>
      <c r="O32" s="25">
        <v>-4.395110052257678E-5</v>
      </c>
      <c r="P32" s="25">
        <v>-1.2936292639320612E-6</v>
      </c>
      <c r="Q32" s="25">
        <v>2.5860809365063631E-6</v>
      </c>
      <c r="R32" s="25">
        <v>2.5875296596478137E-6</v>
      </c>
      <c r="S32" s="25">
        <v>3.8802252082525968E-6</v>
      </c>
      <c r="T32" s="25">
        <v>9.054350680104406E-6</v>
      </c>
      <c r="U32" s="25">
        <v>1.0348512013313993E-5</v>
      </c>
      <c r="V32" s="25">
        <v>9.0479021792599923E-6</v>
      </c>
      <c r="W32" s="25">
        <v>2.1997531100659273E-5</v>
      </c>
      <c r="X32" s="25">
        <v>2.5872652218428271E-5</v>
      </c>
      <c r="Y32" s="25">
        <v>3.2326764103807193E-5</v>
      </c>
      <c r="Z32" s="25">
        <v>3.4939651457621679E-5</v>
      </c>
      <c r="AA32" s="25">
        <v>3.4969563527997849E-5</v>
      </c>
      <c r="AB32" s="25">
        <v>5.5726334451389192E-5</v>
      </c>
      <c r="AC32" s="25">
        <v>1.0759058025033852E-4</v>
      </c>
      <c r="AD32" s="25">
        <v>1.839525972293643E-4</v>
      </c>
    </row>
    <row r="33" spans="1:30" x14ac:dyDescent="0.25">
      <c r="A33" s="60"/>
      <c r="B33" s="60" t="s">
        <v>45</v>
      </c>
      <c r="C33" s="6" t="s">
        <v>42</v>
      </c>
      <c r="D33" s="24">
        <v>0</v>
      </c>
      <c r="E33" s="24">
        <v>0</v>
      </c>
      <c r="F33" s="24">
        <v>0</v>
      </c>
      <c r="G33" s="24">
        <v>-4.630742788958031E-5</v>
      </c>
      <c r="H33" s="24">
        <v>-4.6517702669612859E-5</v>
      </c>
      <c r="I33" s="24">
        <v>-5.3942184766397894E-5</v>
      </c>
      <c r="J33" s="24">
        <v>-7.0554905284514469E-5</v>
      </c>
      <c r="K33" s="24">
        <v>-7.0700844784443717E-5</v>
      </c>
      <c r="L33" s="24">
        <v>-1.1291183224948487E-4</v>
      </c>
      <c r="M33" s="24">
        <v>-1.2427763623934496E-4</v>
      </c>
      <c r="N33" s="24">
        <v>-1.831203338650278E-4</v>
      </c>
      <c r="O33" s="24">
        <v>-2.3060901072424755E-4</v>
      </c>
      <c r="P33" s="24">
        <v>-9.2101045899850575E-6</v>
      </c>
      <c r="Q33" s="24">
        <v>-2.9440122470858476E-5</v>
      </c>
      <c r="R33" s="24">
        <v>-3.6934509574315655E-5</v>
      </c>
      <c r="S33" s="24">
        <v>-1.6623384299419008E-5</v>
      </c>
      <c r="T33" s="24">
        <v>-2.9586564740946564E-5</v>
      </c>
      <c r="U33" s="24">
        <v>-1.4838969359387555E-5</v>
      </c>
      <c r="V33" s="24">
        <v>-3.8969281072387396E-5</v>
      </c>
      <c r="W33" s="24">
        <v>-3.5300500152324332E-5</v>
      </c>
      <c r="X33" s="24">
        <v>-3.1583953865155223E-5</v>
      </c>
      <c r="Y33" s="24">
        <v>-2.0416117596844252E-5</v>
      </c>
      <c r="Z33" s="24">
        <v>-6.6779078114809209E-5</v>
      </c>
      <c r="AA33" s="24">
        <v>-4.0802700396858071E-5</v>
      </c>
      <c r="AB33" s="24">
        <v>1.1113416116037556E-5</v>
      </c>
      <c r="AC33" s="24">
        <v>-3.7119387085171596E-6</v>
      </c>
      <c r="AD33" s="24">
        <v>-6.1362355868177509E-5</v>
      </c>
    </row>
    <row r="34" spans="1:30" x14ac:dyDescent="0.25">
      <c r="A34" s="60"/>
      <c r="B34" s="60"/>
      <c r="C34" s="6" t="s">
        <v>43</v>
      </c>
      <c r="D34" s="24">
        <v>0</v>
      </c>
      <c r="E34" s="24">
        <v>0</v>
      </c>
      <c r="F34" s="24">
        <v>0</v>
      </c>
      <c r="G34" s="24">
        <v>-3.3106736117227697E-5</v>
      </c>
      <c r="H34" s="24">
        <v>-3.4015488913352598E-5</v>
      </c>
      <c r="I34" s="24">
        <v>-3.4105221747404713E-5</v>
      </c>
      <c r="J34" s="24">
        <v>-4.3874133884735933E-5</v>
      </c>
      <c r="K34" s="24">
        <v>-4.3169090930939014E-5</v>
      </c>
      <c r="L34" s="24">
        <v>-4.7289054747934323E-5</v>
      </c>
      <c r="M34" s="24">
        <v>-4.9032926011771671E-5</v>
      </c>
      <c r="N34" s="24">
        <v>-8.1278044949173456E-5</v>
      </c>
      <c r="O34" s="24">
        <v>-8.6522258053056689E-5</v>
      </c>
      <c r="P34" s="24">
        <v>-1.5371596202684579E-5</v>
      </c>
      <c r="Q34" s="24">
        <v>-1.6173417855647187E-5</v>
      </c>
      <c r="R34" s="24">
        <v>-1.5423342335729728E-5</v>
      </c>
      <c r="S34" s="24">
        <v>-1.1377294658165837E-5</v>
      </c>
      <c r="T34" s="24">
        <v>-7.3271047515977017E-6</v>
      </c>
      <c r="U34" s="24">
        <v>-2.4499055560900374E-6</v>
      </c>
      <c r="V34" s="24">
        <v>2.4494294870169853E-6</v>
      </c>
      <c r="W34" s="24">
        <v>-4.0873081723624693E-6</v>
      </c>
      <c r="X34" s="24">
        <v>-8.1854093441080522E-6</v>
      </c>
      <c r="Y34" s="24">
        <v>-1.6378487184609547E-5</v>
      </c>
      <c r="Z34" s="24">
        <v>-3.8515718920439923E-5</v>
      </c>
      <c r="AA34" s="24">
        <v>-5.1687430519420374E-5</v>
      </c>
      <c r="AB34" s="24">
        <v>-4.8382864265561487E-5</v>
      </c>
      <c r="AC34" s="24">
        <v>-3.4469514176849181E-5</v>
      </c>
      <c r="AD34" s="24">
        <v>-1.313985984696675E-5</v>
      </c>
    </row>
    <row r="35" spans="1:30" x14ac:dyDescent="0.25">
      <c r="A35" s="60"/>
      <c r="B35" s="60"/>
      <c r="C35" s="6" t="s">
        <v>44</v>
      </c>
      <c r="D35" s="24">
        <v>0</v>
      </c>
      <c r="E35" s="24">
        <v>0</v>
      </c>
      <c r="F35" s="24">
        <v>0</v>
      </c>
      <c r="G35" s="24">
        <v>-4.7951281497704557E-6</v>
      </c>
      <c r="H35" s="24">
        <v>-2.4034532817296395E-6</v>
      </c>
      <c r="I35" s="24">
        <v>2.4097430730840586E-6</v>
      </c>
      <c r="J35" s="24">
        <v>0</v>
      </c>
      <c r="K35" s="24">
        <v>9.681034128128374E-6</v>
      </c>
      <c r="L35" s="24">
        <v>2.4251125252394701E-6</v>
      </c>
      <c r="M35" s="24">
        <v>-4.8622760313588032E-6</v>
      </c>
      <c r="N35" s="24">
        <v>1.4622127665786522E-5</v>
      </c>
      <c r="O35" s="24">
        <v>9.7735469180015855E-6</v>
      </c>
      <c r="P35" s="24">
        <v>7.3807092861866153E-6</v>
      </c>
      <c r="Q35" s="24">
        <v>-7.4218846639606539E-6</v>
      </c>
      <c r="R35" s="24">
        <v>-2.4803740403811503E-6</v>
      </c>
      <c r="S35" s="24">
        <v>0</v>
      </c>
      <c r="T35" s="24">
        <v>0</v>
      </c>
      <c r="U35" s="24">
        <v>-7.4876080087271646E-6</v>
      </c>
      <c r="V35" s="24">
        <v>2.4998000160980638E-6</v>
      </c>
      <c r="W35" s="24">
        <v>-5.0027890549086962E-6</v>
      </c>
      <c r="X35" s="24">
        <v>-2.501838851531879E-6</v>
      </c>
      <c r="Y35" s="24">
        <v>-2.2545880867586021E-5</v>
      </c>
      <c r="Z35" s="24">
        <v>-2.9993476418854748E-5</v>
      </c>
      <c r="AA35" s="24">
        <v>-2.5006189031784309E-5</v>
      </c>
      <c r="AB35" s="24">
        <v>-1.9854860966339594E-5</v>
      </c>
      <c r="AC35" s="24">
        <v>-9.4281340482171849E-5</v>
      </c>
      <c r="AD35" s="24">
        <v>-1.5884440693947344E-4</v>
      </c>
    </row>
    <row r="36" spans="1:30" x14ac:dyDescent="0.25">
      <c r="A36" s="61"/>
      <c r="B36" s="61"/>
      <c r="C36" s="6" t="s">
        <v>53</v>
      </c>
      <c r="D36" s="25">
        <v>0</v>
      </c>
      <c r="E36" s="25">
        <v>0</v>
      </c>
      <c r="F36" s="25">
        <v>0</v>
      </c>
      <c r="G36" s="25">
        <v>-3.1150166497684317E-5</v>
      </c>
      <c r="H36" s="25">
        <v>-3.1262211801497131E-5</v>
      </c>
      <c r="I36" s="25">
        <v>-3.2258975051768779E-5</v>
      </c>
      <c r="J36" s="25">
        <v>-4.2336544905596796E-5</v>
      </c>
      <c r="K36" s="25">
        <v>-4.0168001538165576E-5</v>
      </c>
      <c r="L36" s="25">
        <v>-5.432078870160062E-5</v>
      </c>
      <c r="M36" s="25">
        <v>-5.9476407842873336E-5</v>
      </c>
      <c r="N36" s="25">
        <v>-8.8673687197449169E-5</v>
      </c>
      <c r="O36" s="25">
        <v>-1.042053723353531E-4</v>
      </c>
      <c r="P36" s="25">
        <v>-9.6092556349791636E-6</v>
      </c>
      <c r="Q36" s="25">
        <v>-1.785482925065196E-5</v>
      </c>
      <c r="R36" s="25">
        <v>-1.8377598075547397E-5</v>
      </c>
      <c r="S36" s="25">
        <v>-1.0578282510054215E-5</v>
      </c>
      <c r="T36" s="25">
        <v>-1.1516459785032573E-5</v>
      </c>
      <c r="U36" s="25">
        <v>-6.4685443926792985E-6</v>
      </c>
      <c r="V36" s="25">
        <v>-7.8569371902981189E-6</v>
      </c>
      <c r="W36" s="25">
        <v>-1.2029730089846424E-5</v>
      </c>
      <c r="X36" s="25">
        <v>-1.2965123816877089E-5</v>
      </c>
      <c r="Y36" s="25">
        <v>-1.8526323590006832E-5</v>
      </c>
      <c r="Z36" s="25">
        <v>-4.399249997333321E-5</v>
      </c>
      <c r="AA36" s="25">
        <v>-4.4023344420995869E-5</v>
      </c>
      <c r="AB36" s="25">
        <v>-2.8211327819382959E-5</v>
      </c>
      <c r="AC36" s="25">
        <v>-3.7957357223672439E-5</v>
      </c>
      <c r="AD36" s="25">
        <v>-5.2354371451013293E-5</v>
      </c>
    </row>
    <row r="37" spans="1:30" x14ac:dyDescent="0.25">
      <c r="A37" s="61"/>
      <c r="B37" s="60" t="s">
        <v>53</v>
      </c>
      <c r="C37" s="6" t="s">
        <v>42</v>
      </c>
      <c r="D37" s="24">
        <v>0</v>
      </c>
      <c r="E37" s="24">
        <v>0</v>
      </c>
      <c r="F37" s="24">
        <v>0</v>
      </c>
      <c r="G37" s="24">
        <v>-4.6611998273604627E-5</v>
      </c>
      <c r="H37" s="24">
        <v>-4.6819158399658001E-5</v>
      </c>
      <c r="I37" s="24">
        <v>-5.7501807821935813E-5</v>
      </c>
      <c r="J37" s="24">
        <v>-7.5376576115449012E-5</v>
      </c>
      <c r="K37" s="24">
        <v>-7.5530558258596336E-5</v>
      </c>
      <c r="L37" s="24">
        <v>-1.146770781691453E-4</v>
      </c>
      <c r="M37" s="24">
        <v>-1.2215113458935445E-4</v>
      </c>
      <c r="N37" s="24">
        <v>-1.7558795360217427E-4</v>
      </c>
      <c r="O37" s="24">
        <v>-2.2689146191345877E-4</v>
      </c>
      <c r="P37" s="24">
        <v>-8.9175518823703115E-6</v>
      </c>
      <c r="Q37" s="24">
        <v>-2.8502564340060488E-5</v>
      </c>
      <c r="R37" s="24">
        <v>-3.5752655975440639E-5</v>
      </c>
      <c r="S37" s="24">
        <v>-1.7877510449459955E-5</v>
      </c>
      <c r="T37" s="24">
        <v>-2.684424432553012E-5</v>
      </c>
      <c r="U37" s="24">
        <v>-1.4361110113769726E-5</v>
      </c>
      <c r="V37" s="24">
        <v>-3.7713891642643382E-5</v>
      </c>
      <c r="W37" s="24">
        <v>-3.2364321571942689E-5</v>
      </c>
      <c r="X37" s="24">
        <v>-2.8766941031377335E-5</v>
      </c>
      <c r="Y37" s="24">
        <v>-1.9757201949133218E-5</v>
      </c>
      <c r="Z37" s="24">
        <v>-6.6425023203864342E-5</v>
      </c>
      <c r="AA37" s="24">
        <v>-3.7695680972449352E-5</v>
      </c>
      <c r="AB37" s="24">
        <v>2.1515632900204196E-5</v>
      </c>
      <c r="AC37" s="24">
        <v>7.1856760732735836E-6</v>
      </c>
      <c r="AD37" s="24">
        <v>-4.4989598404820974E-5</v>
      </c>
    </row>
    <row r="38" spans="1:30" x14ac:dyDescent="0.25">
      <c r="A38" s="61"/>
      <c r="B38" s="60"/>
      <c r="C38" s="6" t="s">
        <v>43</v>
      </c>
      <c r="D38" s="24">
        <v>0</v>
      </c>
      <c r="E38" s="24">
        <v>0</v>
      </c>
      <c r="F38" s="24">
        <v>0</v>
      </c>
      <c r="G38" s="24">
        <v>-3.3358885785927939E-5</v>
      </c>
      <c r="H38" s="24">
        <v>-3.6195090170165756E-5</v>
      </c>
      <c r="I38" s="24">
        <v>-3.4219106306410119E-5</v>
      </c>
      <c r="J38" s="24">
        <v>-4.127237220530322E-5</v>
      </c>
      <c r="K38" s="24">
        <v>-4.2734041247993737E-5</v>
      </c>
      <c r="L38" s="24">
        <v>-4.7668986557392046E-5</v>
      </c>
      <c r="M38" s="24">
        <v>-4.9860632606812949E-5</v>
      </c>
      <c r="N38" s="24">
        <v>-8.0408307841839388E-5</v>
      </c>
      <c r="O38" s="24">
        <v>-8.2846119251023254E-5</v>
      </c>
      <c r="P38" s="24">
        <v>-1.2527394976924455E-5</v>
      </c>
      <c r="Q38" s="24">
        <v>-1.3206440294344368E-5</v>
      </c>
      <c r="R38" s="24">
        <v>-1.2555444494077861E-5</v>
      </c>
      <c r="S38" s="24">
        <v>-7.6800625575801362E-6</v>
      </c>
      <c r="T38" s="24">
        <v>-2.7975588501316651E-6</v>
      </c>
      <c r="U38" s="24">
        <v>0</v>
      </c>
      <c r="V38" s="24">
        <v>4.9081853807919629E-6</v>
      </c>
      <c r="W38" s="24">
        <v>2.106271211888E-6</v>
      </c>
      <c r="X38" s="24">
        <v>7.0285725528584919E-7</v>
      </c>
      <c r="Y38" s="24">
        <v>-3.5151880730666107E-6</v>
      </c>
      <c r="Z38" s="24">
        <v>-2.3916578972493774E-5</v>
      </c>
      <c r="AA38" s="24">
        <v>-3.5906212971670293E-5</v>
      </c>
      <c r="AB38" s="24">
        <v>-2.8896845310266706E-5</v>
      </c>
      <c r="AC38" s="24">
        <v>-4.2318011391762056E-6</v>
      </c>
      <c r="AD38" s="24">
        <v>2.9633183521227124E-5</v>
      </c>
    </row>
    <row r="39" spans="1:30" x14ac:dyDescent="0.25">
      <c r="A39" s="61"/>
      <c r="B39" s="60"/>
      <c r="C39" s="6" t="s">
        <v>44</v>
      </c>
      <c r="D39" s="24">
        <v>0</v>
      </c>
      <c r="E39" s="24">
        <v>0</v>
      </c>
      <c r="F39" s="24">
        <v>0</v>
      </c>
      <c r="G39" s="24">
        <v>-6.1443429034691022E-6</v>
      </c>
      <c r="H39" s="24">
        <v>-7.1745496176278678E-6</v>
      </c>
      <c r="I39" s="24">
        <v>-6.154660462720507E-6</v>
      </c>
      <c r="J39" s="24">
        <v>-9.2472530520693041E-6</v>
      </c>
      <c r="K39" s="24">
        <v>-9.2599642359525447E-6</v>
      </c>
      <c r="L39" s="24">
        <v>-9.270169829544983E-6</v>
      </c>
      <c r="M39" s="24">
        <v>-1.8561427497565397E-5</v>
      </c>
      <c r="N39" s="24">
        <v>-1.7556034732080228E-5</v>
      </c>
      <c r="O39" s="24">
        <v>-1.6572805889958353E-5</v>
      </c>
      <c r="P39" s="24">
        <v>1.0407245940591281E-6</v>
      </c>
      <c r="Q39" s="24">
        <v>-2.0885350910937461E-6</v>
      </c>
      <c r="R39" s="24">
        <v>0</v>
      </c>
      <c r="S39" s="24">
        <v>1.0462713504466592E-6</v>
      </c>
      <c r="T39" s="24">
        <v>1.0467718603024423E-6</v>
      </c>
      <c r="U39" s="24">
        <v>2.0954454444943593E-6</v>
      </c>
      <c r="V39" s="24">
        <v>4.191378334850171E-6</v>
      </c>
      <c r="W39" s="24">
        <v>6.2916823959646706E-6</v>
      </c>
      <c r="X39" s="24">
        <v>7.3398420257220209E-6</v>
      </c>
      <c r="Y39" s="24">
        <v>1.0490042328115123E-6</v>
      </c>
      <c r="Z39" s="24">
        <v>3.1459962479551962E-6</v>
      </c>
      <c r="AA39" s="24">
        <v>4.1990959347426582E-6</v>
      </c>
      <c r="AB39" s="24">
        <v>1.1490578770034787E-5</v>
      </c>
      <c r="AC39" s="24">
        <v>3.1339349793046978E-6</v>
      </c>
      <c r="AD39" s="24">
        <v>1.2535360161880504E-5</v>
      </c>
    </row>
    <row r="40" spans="1:30" x14ac:dyDescent="0.25">
      <c r="A40" s="62"/>
      <c r="B40" s="62"/>
      <c r="C40" s="14" t="s">
        <v>53</v>
      </c>
      <c r="D40" s="26">
        <v>0</v>
      </c>
      <c r="E40" s="26">
        <v>0</v>
      </c>
      <c r="F40" s="26">
        <v>0</v>
      </c>
      <c r="G40" s="26">
        <v>-2.7110736115942835E-5</v>
      </c>
      <c r="H40" s="26">
        <v>-2.8839986143558427E-5</v>
      </c>
      <c r="I40" s="26">
        <v>-2.9568715368855081E-5</v>
      </c>
      <c r="J40" s="26">
        <v>-3.7364619975166491E-5</v>
      </c>
      <c r="K40" s="26">
        <v>-3.8100763820048122E-5</v>
      </c>
      <c r="L40" s="26">
        <v>-4.7903838571450308E-5</v>
      </c>
      <c r="M40" s="26">
        <v>-5.3379851019830227E-5</v>
      </c>
      <c r="N40" s="26">
        <v>-7.798882944476393E-5</v>
      </c>
      <c r="O40" s="26">
        <v>-8.8466470869907887E-5</v>
      </c>
      <c r="P40" s="26">
        <v>-7.4364219723177527E-6</v>
      </c>
      <c r="Q40" s="26">
        <v>-1.2509914952829604E-5</v>
      </c>
      <c r="R40" s="26">
        <v>-1.2883535214891495E-5</v>
      </c>
      <c r="S40" s="26">
        <v>-6.7856024444923335E-6</v>
      </c>
      <c r="T40" s="26">
        <v>-6.1143069687297213E-6</v>
      </c>
      <c r="U40" s="26">
        <v>-2.0426380261673316E-6</v>
      </c>
      <c r="V40" s="26">
        <v>-3.404425685249457E-6</v>
      </c>
      <c r="W40" s="26">
        <v>-3.0673529357594376E-6</v>
      </c>
      <c r="X40" s="26">
        <v>-2.7279016946435419E-6</v>
      </c>
      <c r="Y40" s="26">
        <v>-5.1151889397527128E-6</v>
      </c>
      <c r="Z40" s="26">
        <v>-2.3190620076274371E-5</v>
      </c>
      <c r="AA40" s="26">
        <v>-2.3207826771343143E-5</v>
      </c>
      <c r="AB40" s="26">
        <v>-6.135220254388507E-6</v>
      </c>
      <c r="AC40" s="26">
        <v>3.4109180768737701E-7</v>
      </c>
      <c r="AD40" s="26">
        <v>9.8965773540626856E-6</v>
      </c>
    </row>
    <row r="41" spans="1:30" x14ac:dyDescent="0.25">
      <c r="A41" s="17" t="s">
        <v>54</v>
      </c>
    </row>
    <row r="42" spans="1:30" x14ac:dyDescent="0.25">
      <c r="A42" s="30" t="str">
        <f xml:space="preserve"> "(1) Lecture : le dénombrement des patients de l'ensemble du régime agricole ayant eu des soins sur les 12 derniers mois à fin "&amp;TEXT($AD$4,"mmmm aaaa")&amp;" a été révisé de "&amp;ROUND($AD$40*100,2)&amp;" % par rapport aux données publiées le mois précédent. "</f>
        <v xml:space="preserve">(1) Lecture : le dénombrement des patients de l'ensemble du régime agricole ayant eu des soins sur les 12 derniers mois à fin mars 2025 a été révisé de 0 % par rapport aux données publiées le mois précédent. </v>
      </c>
    </row>
    <row r="43" spans="1:30" x14ac:dyDescent="0.25">
      <c r="A43" s="30"/>
    </row>
  </sheetData>
  <mergeCells count="12">
    <mergeCell ref="A29:A40"/>
    <mergeCell ref="B29:B32"/>
    <mergeCell ref="B33:B36"/>
    <mergeCell ref="B37:B40"/>
    <mergeCell ref="A5:A16"/>
    <mergeCell ref="B5:B8"/>
    <mergeCell ref="B9:B12"/>
    <mergeCell ref="B13:B16"/>
    <mergeCell ref="A17:A28"/>
    <mergeCell ref="B17:B20"/>
    <mergeCell ref="B21:B24"/>
    <mergeCell ref="B25:B28"/>
  </mergeCells>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9</vt:i4>
      </vt:variant>
    </vt:vector>
  </HeadingPairs>
  <TitlesOfParts>
    <vt:vector size="9" baseType="lpstr">
      <vt:lpstr>METADONNEES_PATIENTS</vt:lpstr>
      <vt:lpstr>Patients_mois_DR</vt:lpstr>
      <vt:lpstr>Patients_ACM_DR</vt:lpstr>
      <vt:lpstr>Patients_mois_DS</vt:lpstr>
      <vt:lpstr>Patients_ACM_DS</vt:lpstr>
      <vt:lpstr>Patients_mois_taux_complétude</vt:lpstr>
      <vt:lpstr>Patients_ACM_taux_complétude</vt:lpstr>
      <vt:lpstr>Patients_mois_taux_révision</vt:lpstr>
      <vt:lpstr>Patients_ACM_taux_révision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Audrey Hengel</dc:creator>
  <cp:lastModifiedBy>Naila Boussaid</cp:lastModifiedBy>
  <dcterms:created xsi:type="dcterms:W3CDTF">2024-02-21T10:59:29Z</dcterms:created>
  <dcterms:modified xsi:type="dcterms:W3CDTF">2025-07-18T11:20:17Z</dcterms:modified>
</cp:coreProperties>
</file>